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32" windowWidth="10008" windowHeight="7488" tabRatio="917"/>
  </bookViews>
  <sheets>
    <sheet name="Índice" sheetId="4" r:id="rId1"/>
    <sheet name="105000" sheetId="151" r:id="rId2"/>
    <sheet name="110000" sheetId="152" r:id="rId3"/>
    <sheet name="220000" sheetId="154" r:id="rId4"/>
    <sheet name="320000" sheetId="156" r:id="rId5"/>
    <sheet name="410000" sheetId="161" r:id="rId6"/>
    <sheet name="510000" sheetId="188" r:id="rId7"/>
    <sheet name="520000" sheetId="187" r:id="rId8"/>
    <sheet name="610000" sheetId="160" r:id="rId9"/>
    <sheet name="810000" sheetId="186" r:id="rId10"/>
    <sheet name="813000" sheetId="61" r:id="rId11"/>
    <sheet name="819100" sheetId="185" r:id="rId12"/>
  </sheets>
  <calcPr calcId="145621"/>
</workbook>
</file>

<file path=xl/calcChain.xml><?xml version="1.0" encoding="utf-8"?>
<calcChain xmlns="http://schemas.openxmlformats.org/spreadsheetml/2006/main">
  <c r="C71" i="188" l="1"/>
  <c r="C55" i="188"/>
  <c r="C31" i="188"/>
  <c r="C72" i="188" s="1"/>
  <c r="C75" i="188" s="1"/>
  <c r="C24" i="188"/>
  <c r="C77" i="187" l="1"/>
  <c r="C61" i="187"/>
  <c r="C29" i="187"/>
  <c r="C30" i="187" s="1"/>
  <c r="C37" i="187" s="1"/>
  <c r="C78" i="187" s="1"/>
  <c r="C81" i="187" s="1"/>
  <c r="B8" i="4"/>
  <c r="C15" i="156" l="1"/>
  <c r="C38" i="154"/>
  <c r="C49" i="154"/>
  <c r="C24" i="156" l="1"/>
  <c r="H3" i="186"/>
  <c r="F29" i="161" l="1"/>
  <c r="F25" i="161"/>
  <c r="F20" i="161"/>
  <c r="F16" i="161"/>
  <c r="F11" i="161"/>
  <c r="B6" i="4"/>
  <c r="F31" i="161" l="1"/>
  <c r="F32" i="161" s="1"/>
  <c r="F33" i="161" s="1"/>
  <c r="CV26" i="160" l="1"/>
  <c r="CT26" i="160"/>
  <c r="CJ26" i="160"/>
  <c r="CB26" i="160"/>
  <c r="BX26" i="160"/>
  <c r="BP26" i="160"/>
  <c r="BN26" i="160"/>
  <c r="BD26" i="160"/>
  <c r="AV26" i="160"/>
  <c r="AR26" i="160"/>
  <c r="AJ26" i="160"/>
  <c r="AH26" i="160"/>
  <c r="X26" i="160"/>
  <c r="P26" i="160"/>
  <c r="L26" i="160"/>
  <c r="DF17" i="160"/>
  <c r="DF26" i="160" s="1"/>
  <c r="DE17" i="160"/>
  <c r="DE26" i="160" s="1"/>
  <c r="DD17" i="160"/>
  <c r="DD26" i="160" s="1"/>
  <c r="DC17" i="160"/>
  <c r="DC26" i="160" s="1"/>
  <c r="DB17" i="160"/>
  <c r="DB26" i="160" s="1"/>
  <c r="DA17" i="160"/>
  <c r="DA26" i="160" s="1"/>
  <c r="CZ17" i="160"/>
  <c r="CZ26" i="160" s="1"/>
  <c r="CY17" i="160"/>
  <c r="CY26" i="160" s="1"/>
  <c r="CX17" i="160"/>
  <c r="CX26" i="160" s="1"/>
  <c r="CW17" i="160"/>
  <c r="CW26" i="160" s="1"/>
  <c r="CV17" i="160"/>
  <c r="CU17" i="160"/>
  <c r="CU26" i="160" s="1"/>
  <c r="CT17" i="160"/>
  <c r="CS17" i="160"/>
  <c r="CS26" i="160" s="1"/>
  <c r="CR17" i="160"/>
  <c r="CR26" i="160" s="1"/>
  <c r="CQ17" i="160"/>
  <c r="CQ26" i="160" s="1"/>
  <c r="CP17" i="160"/>
  <c r="CP26" i="160" s="1"/>
  <c r="CO17" i="160"/>
  <c r="CO26" i="160" s="1"/>
  <c r="CN17" i="160"/>
  <c r="CN26" i="160" s="1"/>
  <c r="CM17" i="160"/>
  <c r="CM26" i="160" s="1"/>
  <c r="CL17" i="160"/>
  <c r="CL26" i="160" s="1"/>
  <c r="CK17" i="160"/>
  <c r="CK26" i="160" s="1"/>
  <c r="CJ17" i="160"/>
  <c r="CI17" i="160"/>
  <c r="CI26" i="160" s="1"/>
  <c r="CH17" i="160"/>
  <c r="CH26" i="160" s="1"/>
  <c r="CG17" i="160"/>
  <c r="CG26" i="160" s="1"/>
  <c r="CF17" i="160"/>
  <c r="CF26" i="160" s="1"/>
  <c r="CE17" i="160"/>
  <c r="CE26" i="160" s="1"/>
  <c r="CD17" i="160"/>
  <c r="CD26" i="160" s="1"/>
  <c r="CC17" i="160"/>
  <c r="CC26" i="160" s="1"/>
  <c r="CB17" i="160"/>
  <c r="CA17" i="160"/>
  <c r="CA26" i="160" s="1"/>
  <c r="BZ17" i="160"/>
  <c r="BZ26" i="160" s="1"/>
  <c r="BY17" i="160"/>
  <c r="BY26" i="160" s="1"/>
  <c r="BX17" i="160"/>
  <c r="BW17" i="160"/>
  <c r="BW26" i="160" s="1"/>
  <c r="BV17" i="160"/>
  <c r="BV26" i="160" s="1"/>
  <c r="BU17" i="160"/>
  <c r="BU26" i="160" s="1"/>
  <c r="BT17" i="160"/>
  <c r="BT26" i="160" s="1"/>
  <c r="BS17" i="160"/>
  <c r="BS26" i="160" s="1"/>
  <c r="BR17" i="160"/>
  <c r="BR26" i="160" s="1"/>
  <c r="BQ17" i="160"/>
  <c r="BQ26" i="160" s="1"/>
  <c r="BP17" i="160"/>
  <c r="BO17" i="160"/>
  <c r="BO26" i="160" s="1"/>
  <c r="BN17" i="160"/>
  <c r="BM17" i="160"/>
  <c r="BM26" i="160" s="1"/>
  <c r="BL17" i="160"/>
  <c r="BL26" i="160" s="1"/>
  <c r="BK17" i="160"/>
  <c r="BK26" i="160" s="1"/>
  <c r="BJ17" i="160"/>
  <c r="BJ26" i="160" s="1"/>
  <c r="BI17" i="160"/>
  <c r="BI26" i="160" s="1"/>
  <c r="BH17" i="160"/>
  <c r="BH26" i="160" s="1"/>
  <c r="BG17" i="160"/>
  <c r="BG26" i="160" s="1"/>
  <c r="BF17" i="160"/>
  <c r="BF26" i="160" s="1"/>
  <c r="BE17" i="160"/>
  <c r="BE26" i="160" s="1"/>
  <c r="BD17" i="160"/>
  <c r="BC17" i="160"/>
  <c r="BC26" i="160" s="1"/>
  <c r="BB17" i="160"/>
  <c r="BB26" i="160" s="1"/>
  <c r="BA17" i="160"/>
  <c r="BA26" i="160" s="1"/>
  <c r="AZ17" i="160"/>
  <c r="AZ26" i="160" s="1"/>
  <c r="AY17" i="160"/>
  <c r="AY26" i="160" s="1"/>
  <c r="AX17" i="160"/>
  <c r="AX26" i="160" s="1"/>
  <c r="AW17" i="160"/>
  <c r="AW26" i="160" s="1"/>
  <c r="AV17" i="160"/>
  <c r="AU17" i="160"/>
  <c r="AU26" i="160" s="1"/>
  <c r="AT17" i="160"/>
  <c r="AT26" i="160" s="1"/>
  <c r="AS17" i="160"/>
  <c r="AS26" i="160" s="1"/>
  <c r="AR17" i="160"/>
  <c r="AQ17" i="160"/>
  <c r="AQ26" i="160" s="1"/>
  <c r="AP17" i="160"/>
  <c r="AP26" i="160" s="1"/>
  <c r="AO17" i="160"/>
  <c r="AO26" i="160" s="1"/>
  <c r="AN17" i="160"/>
  <c r="AN26" i="160" s="1"/>
  <c r="AM17" i="160"/>
  <c r="AM26" i="160" s="1"/>
  <c r="AL17" i="160"/>
  <c r="AL26" i="160" s="1"/>
  <c r="AK17" i="160"/>
  <c r="AK26" i="160" s="1"/>
  <c r="AJ17" i="160"/>
  <c r="AI17" i="160"/>
  <c r="AI26" i="160" s="1"/>
  <c r="AH17" i="160"/>
  <c r="AG17" i="160"/>
  <c r="AG26" i="160" s="1"/>
  <c r="AF17" i="160"/>
  <c r="AF26" i="160" s="1"/>
  <c r="AE17" i="160"/>
  <c r="AE26" i="160" s="1"/>
  <c r="AD17" i="160"/>
  <c r="AD26" i="160" s="1"/>
  <c r="AC17" i="160"/>
  <c r="AC26" i="160" s="1"/>
  <c r="AB17" i="160"/>
  <c r="AB26" i="160" s="1"/>
  <c r="AA17" i="160"/>
  <c r="AA26" i="160" s="1"/>
  <c r="Z17" i="160"/>
  <c r="Z26" i="160" s="1"/>
  <c r="Y17" i="160"/>
  <c r="Y26" i="160" s="1"/>
  <c r="X17" i="160"/>
  <c r="W17" i="160"/>
  <c r="W26" i="160" s="1"/>
  <c r="V17" i="160"/>
  <c r="V26" i="160" s="1"/>
  <c r="U17" i="160"/>
  <c r="U26" i="160" s="1"/>
  <c r="T17" i="160"/>
  <c r="T26" i="160" s="1"/>
  <c r="S17" i="160"/>
  <c r="S26" i="160" s="1"/>
  <c r="R17" i="160"/>
  <c r="R26" i="160" s="1"/>
  <c r="Q17" i="160"/>
  <c r="Q26" i="160" s="1"/>
  <c r="P17" i="160"/>
  <c r="O17" i="160"/>
  <c r="O26" i="160" s="1"/>
  <c r="N17" i="160"/>
  <c r="N26" i="160" s="1"/>
  <c r="M17" i="160"/>
  <c r="M26" i="160" s="1"/>
  <c r="L17" i="160"/>
  <c r="K17" i="160"/>
  <c r="K26" i="160" s="1"/>
  <c r="J17" i="160"/>
  <c r="J26" i="160" s="1"/>
  <c r="I17" i="160"/>
  <c r="I26" i="160" s="1"/>
  <c r="H17" i="160"/>
  <c r="H26" i="160" s="1"/>
  <c r="G17" i="160"/>
  <c r="G26" i="160" s="1"/>
  <c r="F17" i="160"/>
  <c r="F26" i="160" s="1"/>
  <c r="C41" i="156"/>
  <c r="C37" i="156"/>
  <c r="C26" i="156"/>
  <c r="C28" i="156" s="1"/>
  <c r="C51" i="154"/>
  <c r="C23" i="154"/>
  <c r="C52" i="154" l="1"/>
  <c r="B3" i="4" l="1"/>
  <c r="B4" i="4"/>
  <c r="B5" i="4"/>
  <c r="B7" i="4"/>
  <c r="B9" i="4"/>
  <c r="B10" i="4"/>
  <c r="B11" i="4"/>
  <c r="B12" i="4"/>
  <c r="B2" i="4"/>
</calcChain>
</file>

<file path=xl/sharedStrings.xml><?xml version="1.0" encoding="utf-8"?>
<sst xmlns="http://schemas.openxmlformats.org/spreadsheetml/2006/main" count="732" uniqueCount="545">
  <si>
    <t>[105000] Comentarios de la gerencia</t>
  </si>
  <si>
    <t>[110000] Información general sobre estados financieros</t>
  </si>
  <si>
    <t>[320000] Estado de resultado integral, resultado del periodo, por naturaleza de gasto</t>
  </si>
  <si>
    <t>[410000] Estado del resultado integral, componentes ORI presentados netos de impuestos</t>
  </si>
  <si>
    <t>[510000] Estado de flujos de efectivo, método directo</t>
  </si>
  <si>
    <t>[610000] Estado de cambios en el patrimonio</t>
  </si>
  <si>
    <t>Nombre del informe</t>
  </si>
  <si>
    <t>Nombre de la entidad controladora</t>
  </si>
  <si>
    <t>Nombre de la controladora última del grupo</t>
  </si>
  <si>
    <t>Dividendos propuestos o declarados antes de la autorización de los estados financieros para su emisión pero no reconocidos como distribuciones a los propietarios</t>
  </si>
  <si>
    <t>Información a revelar sobre información financiera intermedia [bloque de texto]</t>
  </si>
  <si>
    <t>Descripción de sucesos y transacciones significativas</t>
  </si>
  <si>
    <t>Descripción de las políticas contables y métodos de cálculo seguidos en los estados financieros intermedios [bloque de texto]</t>
  </si>
  <si>
    <t>Explicación de la estacionalidad o carácter cíclico de operaciones intermedias</t>
  </si>
  <si>
    <t>Dividendos pagados, acciones ordinarias</t>
  </si>
  <si>
    <t>Dividendos pagados, otras acciones</t>
  </si>
  <si>
    <t>Dividendos pagados, acciones ordinarias por acción</t>
  </si>
  <si>
    <t>Dividendos pagados, otras acciones por acción</t>
  </si>
  <si>
    <t>Explicación de sucesos ocurridos después del periodo intermedio sobre el que se informa que no han sido reflejados</t>
  </si>
  <si>
    <t>Descripción del cumplimiento con las NIIF si se aplican a la información financiera intermedia</t>
  </si>
  <si>
    <t>Resultado integral</t>
  </si>
  <si>
    <t>Ganancia (pérdida)</t>
  </si>
  <si>
    <t>Descripción de la naturaleza de los estados financieros</t>
  </si>
  <si>
    <t>Participaciones no controladoras</t>
  </si>
  <si>
    <t>Otro resultado integral</t>
  </si>
  <si>
    <t>Explicación de la naturaleza y valor de cada una de las partidas, que afecten a los activos, pasivos, patrimonio, ganancia neta o flujos de efectivo, que sean no usuales por su naturaleza, valor o incidencia</t>
  </si>
  <si>
    <t>Explicación de operaciones, recompras y reembolsos de títulos representativos de deuda y patrimonio</t>
  </si>
  <si>
    <t>Descripción de la naturaleza y valores del cambio en estimaciones durante el periodo intermedio final</t>
  </si>
  <si>
    <t>Explicación del efecto de  los cambios en la composición accionaria de la entidad durante periodos intermedios</t>
  </si>
  <si>
    <t>Bandas de tiempo acumuladas [miembro]</t>
  </si>
  <si>
    <t>Más de un año [miembro]</t>
  </si>
  <si>
    <t>Cuentas comerciales por pagar corrientes</t>
  </si>
  <si>
    <t>Información a revelar sobre la adopción por primera vez de las NIIF [bloque de texto]</t>
  </si>
  <si>
    <t>Información a revelar sobre información comparativa preparada de conformidad con PCGA anteriores [bloque de texto]</t>
  </si>
  <si>
    <t>Las NIIF [miembro]</t>
  </si>
  <si>
    <t>PCGA anteriores [miembro]</t>
  </si>
  <si>
    <t>Efecto de la transición a las NIIF [miembro]</t>
  </si>
  <si>
    <t>Información a revelar sobre información comparativa preparada de conformidad con PCGA anteriores [sinopsis]</t>
  </si>
  <si>
    <t>Información a revelar sobre información comparativa preparada de conformidad con PCGA anteriores [partidas]</t>
  </si>
  <si>
    <t>Patrimonio</t>
  </si>
  <si>
    <t>Explicación del efecto de la transición la situación financiera informada</t>
  </si>
  <si>
    <t>Explicación del efecto de la transición en el rendimiento financiero informado</t>
  </si>
  <si>
    <t>Explicación del efecto de la transición en los flujos de efectivo informados</t>
  </si>
  <si>
    <t>Explicación del hecho de que no se presentan estados financieros de periodos anteriores</t>
  </si>
  <si>
    <t>Explicación de las referencias cruzadas de información a revelar sobre estados financieros intermedios de una entidad que adopta por primera vez las NIIF</t>
  </si>
  <si>
    <t>Información a revelar sobre activos y pasivos financieros designados nuevamente [bloque de texto]</t>
  </si>
  <si>
    <t>Nuevamente designado [miembro]</t>
  </si>
  <si>
    <t>Importe nuevamente designado [miembro]</t>
  </si>
  <si>
    <t>Información a revelar sobre activos y pasivos financieros designados nuevamente [sinopsis]</t>
  </si>
  <si>
    <t>Información a revelar sobre activos y pasivos financieros designados nuevamente [partidas]</t>
  </si>
  <si>
    <t>Activos financieros nuevamente designados como disponibles para la venta</t>
  </si>
  <si>
    <t>Activos financieros designados nuevamente al valor razonable con cambios en resultados</t>
  </si>
  <si>
    <t>Pasivos financieros designados nuevamente al valor razonable con cambios en resultados</t>
  </si>
  <si>
    <t>Descripción de pasivos financieros designados nuevamente</t>
  </si>
  <si>
    <t>Descripción de activos financieros designados nuevamente</t>
  </si>
  <si>
    <t>Información a revelar sobre los valores razonables de partidas utilizados como costo atribuido [bloque de texto]</t>
  </si>
  <si>
    <t>Suma de valores razonables [miembro]</t>
  </si>
  <si>
    <t>Ajuste acumulado a importes en libros presentados según PCGA anteriores [miembro]</t>
  </si>
  <si>
    <t>Información a revelar sobre los valores razonables de partidas utilizados como costo atribuido [sinopsis]</t>
  </si>
  <si>
    <t>Información a revelar sobre los valores razonables de partidas utilizados como costo atribuido [partidas]</t>
  </si>
  <si>
    <t>Valor razonable de los activos intangibles utilizado como costo atribuido</t>
  </si>
  <si>
    <t>Valor razonable de propiedades, planta y equipo utilizado como costo atribuido</t>
  </si>
  <si>
    <t>Valor razonable de propiedades de inversión utilizado como costo atribuido</t>
  </si>
  <si>
    <t>Costo atribuido acumulado de inversiones para las que el costo atribuido es el importe en libros de PCGA anteriores</t>
  </si>
  <si>
    <t>Costo atribuido acumulado de inversiones para las que el costo atribuido es su valor razonable</t>
  </si>
  <si>
    <t>Ajuste acumulado a importes en libros de inversiones presentadas según PCGA anteriores</t>
  </si>
  <si>
    <t>Descripción los hechos y criterios con que se asignaron los importes en libros determinados según los PCGA anteriores si la entidad utiliza la exención de la NIIF 1.D8A(b)</t>
  </si>
  <si>
    <t>Descripción los hechos y criterios con que se determinaron los importes en libros según PCGA anteriores si la entidad utiliza la exención de la NIIF 1.D8B</t>
  </si>
  <si>
    <t>Información a revelar sobre información de ajustes por efectos de la transición a NIIF [partidas]</t>
  </si>
  <si>
    <t xml:space="preserve">    Estado de situación financiera [sinopsis]</t>
  </si>
  <si>
    <t xml:space="preserve">        Activos [sinopsis]</t>
  </si>
  <si>
    <t>[220000] Estado de situación financiera, orden de liquidez</t>
  </si>
  <si>
    <t xml:space="preserve">      Patrimonio [sinopsis]</t>
  </si>
  <si>
    <t xml:space="preserve">     Total de patrimonio y pasivos</t>
  </si>
  <si>
    <t xml:space="preserve">    Resultado de periodo [resumen]</t>
  </si>
  <si>
    <t xml:space="preserve">        Ganancia (pérdida) [sinopsis]</t>
  </si>
  <si>
    <t xml:space="preserve">            Ingresos de actividades ordinarias</t>
  </si>
  <si>
    <t xml:space="preserve">            Otros ingresos</t>
  </si>
  <si>
    <t xml:space="preserve">            Gastos por beneficios a los empleados</t>
  </si>
  <si>
    <t xml:space="preserve">            Reversión de pérdidas por deterioro de valor (pérdidas por deterioro de valor) reconocidas en el resultado del periodo</t>
  </si>
  <si>
    <t xml:space="preserve">            Otros gastos</t>
  </si>
  <si>
    <t xml:space="preserve">            Otras ganancias (pérdidas)</t>
  </si>
  <si>
    <t xml:space="preserve">            Ganancia (pérdida) por actividades de operación</t>
  </si>
  <si>
    <t xml:space="preserve">            Diferencia entre el importe en libros de dividendos pagaderos e importe en libros de activos distribuidos distintos al efectivo</t>
  </si>
  <si>
    <t xml:space="preserve">            Ganancias (pérdidas) derivadas de la posición monetaria neta</t>
  </si>
  <si>
    <t xml:space="preserve">            Ganancias (pérdidas) que surgen de la baja en cuentas de activos financieros medidos al costo amortizado</t>
  </si>
  <si>
    <t xml:space="preserve">            Ingresos financieros</t>
  </si>
  <si>
    <t xml:space="preserve">            Costos financieros</t>
  </si>
  <si>
    <t xml:space="preserve">            Participación en las ganancias (pérdidas) de asociadas y negocios conjuntos que se contabilicen utilizando el método de la participación</t>
  </si>
  <si>
    <t xml:space="preserve">            Otros ingresos (gastos) procedentes de subsidiarias, entidades controladas de forma conjunta y asociadas</t>
  </si>
  <si>
    <t xml:space="preserve">            Ganancias (pérdidas) que surgen de diferencias entre importes en libros anteriores y el valor razonable de activos financieros reclasificados como medidos al valor razonable</t>
  </si>
  <si>
    <t xml:space="preserve">            Ganancia (pérdida), antes de impuestos</t>
  </si>
  <si>
    <t xml:space="preserve">            Ganancia (pérdida) procedente de operaciones continuadas</t>
  </si>
  <si>
    <t xml:space="preserve">            Ganancia (pérdida) procedente de operaciones discontinuadas</t>
  </si>
  <si>
    <t xml:space="preserve">            Ganancia (pérdida)</t>
  </si>
  <si>
    <t xml:space="preserve">        Ganancia (pérdida), atribuible a [sinopsis]</t>
  </si>
  <si>
    <t xml:space="preserve">            Ganancia (pérdida), atribuible a los propietarios de la controladora</t>
  </si>
  <si>
    <t xml:space="preserve">            Ganancia (pérdida), atribuible a participaciones no controladoras</t>
  </si>
  <si>
    <t xml:space="preserve">        Ganancias por acción [sinopsis]</t>
  </si>
  <si>
    <t xml:space="preserve">                Ganancia por acción básica [sinopsis]</t>
  </si>
  <si>
    <t xml:space="preserve">                    Ganancia (pérdida) por acción básica en operaciones continuadas</t>
  </si>
  <si>
    <t xml:space="preserve">                    Ganancia (pérdida) por acción básica en operaciones discontinuadas</t>
  </si>
  <si>
    <t xml:space="preserve">                    Total ganancias (pérdidas) básicas por acción</t>
  </si>
  <si>
    <t xml:space="preserve">                Ganancias por acción diluidas [sinopsis]</t>
  </si>
  <si>
    <t xml:space="preserve">                    Ganancias (pérdida) diluida por acción procedente de operaciones continuadas</t>
  </si>
  <si>
    <t xml:space="preserve">                    Ganancias (pérdida) diluida por acción procedentes de operaciones discontinuadas</t>
  </si>
  <si>
    <t xml:space="preserve">                    Total ganancias (pérdidas) por acción diluidas</t>
  </si>
  <si>
    <t xml:space="preserve">            Incremento (disminución) de los inventarios de productos terminados y en proceso</t>
  </si>
  <si>
    <t xml:space="preserve">            Otros trabajos realizados por la entidad y capitalizados</t>
  </si>
  <si>
    <t xml:space="preserve">            Materias primas y consumibles utilizados</t>
  </si>
  <si>
    <t xml:space="preserve">            Gastos por provisiones de cartera de créditos y operaciones de leasing financiero</t>
  </si>
  <si>
    <t xml:space="preserve">            Gasto por depreciación y amortización</t>
  </si>
  <si>
    <t xml:space="preserve">    Estado de flujos de efectivo [sinopsis]</t>
  </si>
  <si>
    <t xml:space="preserve">        Flujos de efectivo procedentes de (utilizados en) actividades de operación [sinopsis]</t>
  </si>
  <si>
    <t xml:space="preserve">            Clases de cobros por actividades de operación [sinopsis]</t>
  </si>
  <si>
    <t xml:space="preserve">                Cobros procedentes de las ventas de bienes y prestación de servicios</t>
  </si>
  <si>
    <t xml:space="preserve">                Cobros procedentes de regalías, cuotas, comisiones y otros ingresos de actividades ordinarias</t>
  </si>
  <si>
    <t xml:space="preserve">                Cobros derivados de contratos mantenidos para intermediación o para negociar con ellos</t>
  </si>
  <si>
    <t xml:space="preserve">                Cobros procedentes de primas y prestaciones, anualidades y otros beneficios de pólizas suscritas</t>
  </si>
  <si>
    <t xml:space="preserve">                Cobros por rentas y ventas posteriores de activos mantenidos para arrendar a terceros y posteriormente mantenidos para la venta</t>
  </si>
  <si>
    <t xml:space="preserve">                Otros cobros por actividades de operación</t>
  </si>
  <si>
    <t xml:space="preserve">            Clases de pagos en efectivo procedentes de actividades de operación [resumen]</t>
  </si>
  <si>
    <t xml:space="preserve">                Pagos a proveedores por el suministro de bienes y servicios</t>
  </si>
  <si>
    <t xml:space="preserve">                Pagos procedentes de contratos mantenidos para intermediación o para negociar</t>
  </si>
  <si>
    <t xml:space="preserve">                Pagos a y por cuenta de los empleados</t>
  </si>
  <si>
    <t xml:space="preserve">                Pagos por primas y prestaciones, anualidades y otras obligaciones derivadas de las pólizas suscritas</t>
  </si>
  <si>
    <t xml:space="preserve">                Pagos por producir o adquirir activos mantenidos para arrendar a terceros y posteriormente mantenidos para la venta</t>
  </si>
  <si>
    <t xml:space="preserve">                Otros pagos por actividades de operación</t>
  </si>
  <si>
    <t xml:space="preserve">            Flujos de efectivo netos procedentes (utilizados en) operaciones</t>
  </si>
  <si>
    <t xml:space="preserve">            Dividendos pagados</t>
  </si>
  <si>
    <t xml:space="preserve">            Dividendos recibidos</t>
  </si>
  <si>
    <t xml:space="preserve">            Intereses pagados</t>
  </si>
  <si>
    <t xml:space="preserve">            Intereses recibidos</t>
  </si>
  <si>
    <t xml:space="preserve">            Impuestos a las ganancias reembolsados (pagados)</t>
  </si>
  <si>
    <t xml:space="preserve">            Otras entradas (salidas) de efectivo</t>
  </si>
  <si>
    <t xml:space="preserve">            Flujos de efectivo netos procedentes de (utilizados en) actividades de operación</t>
  </si>
  <si>
    <t xml:space="preserve">        Flujos de efectivo procedentes de (utilizados en) actividades de inversión [sinopsis]</t>
  </si>
  <si>
    <t xml:space="preserve">            Flujos de efectivo procedentes de la pérdida de control de subsidiarias u otros negocios</t>
  </si>
  <si>
    <t xml:space="preserve">            Flujos de efectivo utilizados para obtener el control de subsidiarias u otros negocios</t>
  </si>
  <si>
    <t xml:space="preserve">            Otros cobros por la venta de patrimonio o instrumentos de deuda de otras entidades</t>
  </si>
  <si>
    <t xml:space="preserve">            Otros pagos para adquirir patrimonio o instrumentos de deuda de otras entidades</t>
  </si>
  <si>
    <t xml:space="preserve">            Otros cobros por la venta de participaciones en negocios conjuntos</t>
  </si>
  <si>
    <t xml:space="preserve">            Otros pagos para adquirir participaciones en negocios conjuntos</t>
  </si>
  <si>
    <t xml:space="preserve">            Importes procedentes de la venta de propiedades, planta y equipo</t>
  </si>
  <si>
    <t xml:space="preserve">            Compras de propiedades, planta y equipo</t>
  </si>
  <si>
    <t xml:space="preserve">            Importes procedentes de ventas de activos intangibles</t>
  </si>
  <si>
    <t xml:space="preserve">            Compras de activos intangibles</t>
  </si>
  <si>
    <t xml:space="preserve">            Recursos por ventas de otros activos a largo plazo</t>
  </si>
  <si>
    <t xml:space="preserve">            Compras de otros activos a largo plazo</t>
  </si>
  <si>
    <t xml:space="preserve">            Importes procedentes de subvenciones del gobierno</t>
  </si>
  <si>
    <t xml:space="preserve">            Anticipos de efectivo y préstamos concedidos a terceros</t>
  </si>
  <si>
    <t xml:space="preserve">            Cobros procedentes del reembolso de anticipos y préstamos concedidos a terceros</t>
  </si>
  <si>
    <t xml:space="preserve">            Flujos de efectivo netos procedentes de (utilizados en) actividades de inversión</t>
  </si>
  <si>
    <t xml:space="preserve">        Flujos de efectivo procedentes de (utilizados en) actividades de financiación [sinopsis]</t>
  </si>
  <si>
    <t xml:space="preserve">            Recursos por cambios en las participaciones en la propiedad en subsidiarias que no dan lugar a la pérdida de control</t>
  </si>
  <si>
    <t xml:space="preserve">            Pagos por cambios en las participaciones en la propiedad en subsidiarias que no dan lugar a la pérdida de control</t>
  </si>
  <si>
    <t xml:space="preserve">            Importes procedentes de la emisión de acciones</t>
  </si>
  <si>
    <t xml:space="preserve">            Importes procedentes de la emisión de otros instrumentos de patrimonio</t>
  </si>
  <si>
    <t xml:space="preserve">            Pagos por adquirir o rescatar las acciones de la entidad</t>
  </si>
  <si>
    <t xml:space="preserve">            Pagos por otras participaciones en el patrimonio</t>
  </si>
  <si>
    <t xml:space="preserve">            Importes procedentes de préstamos</t>
  </si>
  <si>
    <t xml:space="preserve">            Reembolsos de préstamos</t>
  </si>
  <si>
    <t xml:space="preserve">            Pagos de pasivos por arrendamientos financieros</t>
  </si>
  <si>
    <t xml:space="preserve">            Flujos de efectivo netos procedentes de (utilizados en) actividades de financiación</t>
  </si>
  <si>
    <t xml:space="preserve">        Incremento (disminución) neto de efectivo y equivalentes al efectivo, antes del efecto de los cambios en la tasa de cambio</t>
  </si>
  <si>
    <t xml:space="preserve">        Efectos de la variación en la tasa de cambio sobre el efectivo y equivalentes al efectivo [sinopsis]</t>
  </si>
  <si>
    <t xml:space="preserve">            Efectos de la variación en la tasa de cambio sobre el efectivo y equivalentes al efectivo</t>
  </si>
  <si>
    <t xml:space="preserve">        Incremento (disminución) neto de efectivo y equivalentes al efectivo</t>
  </si>
  <si>
    <t xml:space="preserve">        Efectivo y equivalentes al efectivo al principio del periodo</t>
  </si>
  <si>
    <t xml:space="preserve">        Efectivo y equivalentes al efectivo al final del periodo</t>
  </si>
  <si>
    <t>Otras reservas [miembro]</t>
  </si>
  <si>
    <t>Información a revelar sobre notas y otra información explicativa [bloque de texto]</t>
  </si>
  <si>
    <t>Nombre de la entidad que informa u otras formas de identificación</t>
  </si>
  <si>
    <t>Sede de la entidad</t>
  </si>
  <si>
    <t>Naturaleza juridica de la entidad (privada, mixta, oficial, otra)</t>
  </si>
  <si>
    <t>País de constitución</t>
  </si>
  <si>
    <t>Fecha de constitución</t>
  </si>
  <si>
    <t>Número de Resolución o acto administrativo que la organiza, fecha</t>
  </si>
  <si>
    <t>Dirección de la sede social de la entidad</t>
  </si>
  <si>
    <t>Domicilio principal donde desarrolla sus actividades</t>
  </si>
  <si>
    <t>Número de agencias y sucursales con que opera</t>
  </si>
  <si>
    <t xml:space="preserve">Número de empleados </t>
  </si>
  <si>
    <t>Fecha en la cual la Junta Directiva autoriza someter a consideración de la Asamblea los Estados Financieros</t>
  </si>
  <si>
    <t>Descripción de la naturaleza de las operaciones de la entidad y actividades principales</t>
  </si>
  <si>
    <t>Duración de la vida de entidades de vida limitada</t>
  </si>
  <si>
    <t>Declaración de cumplimiento con las NIIF [bloque de texto]</t>
  </si>
  <si>
    <t>Conclusión de la gerencia sobre la presentación razonable como consecuencia de la falta de aplicación</t>
  </si>
  <si>
    <t>Explicación de faltas de aplicación de las NIIF</t>
  </si>
  <si>
    <t>Explicación del efecto financiero de faltas de aplicación de las NIIF</t>
  </si>
  <si>
    <t>Explicación de la naturaleza del requerimiento de las NIIF y conclusiones sobre la razón por la que dicho requerimiento está en conflicto con algún objetivo de los estados financieros establecido en el Marco Conceptual</t>
  </si>
  <si>
    <t>Explicación de ajustes que serían necesarios para lograr la presentación fiel</t>
  </si>
  <si>
    <t>Información a revelar sobre incertidumbres sobre la capacidad de la entidad para continuar como negocio en marcha [bloque de texto]</t>
  </si>
  <si>
    <t>Explicación del hecho y bases para la elaboración de los estados financieros cuando no es aplicable la hipótesis de negocio en marcha</t>
  </si>
  <si>
    <t>Explicación de la razón por la que no se considera a la entidad como negocio en marcha</t>
  </si>
  <si>
    <t>Descripción de la razón para utilizar un periodo sobre el que se informa de duración inferior o superior</t>
  </si>
  <si>
    <t>Descripción del hecho de que los importes presentados en los estados financieros no son totalmente comparables</t>
  </si>
  <si>
    <t>Información a revelar sobre reclasificaciones o cambios en la presentación [bloque de texto]</t>
  </si>
  <si>
    <t>Requerimientos de capital [miembro]</t>
  </si>
  <si>
    <t>Información a revelar sobre objetivos, políticas y procesos para la gestión del capital [sinopsis]</t>
  </si>
  <si>
    <t>Información a revelar sobre objetivos, políticas y procesos para la gestión del capital [partidas]</t>
  </si>
  <si>
    <t>Información cualitativa sobre los objetivos, políticas y procesos para gestionar el capital de la entidad</t>
  </si>
  <si>
    <t>Resumen de datos cuantitativos acerca de lo que gestiona la entidad como capital</t>
  </si>
  <si>
    <t>Descripción de los cambios en los objetivos, políticas y procesos de la entidad para gestionar el capital y lo que la entidad gestiona como capital</t>
  </si>
  <si>
    <t>Información sobre si la entidad cumplió con los requerimientos de capital impuestos externamente</t>
  </si>
  <si>
    <t>Información sobre las consecuencias de no cumplir con los requerimientos de capital impuestos externamente</t>
  </si>
  <si>
    <t>Descripción de la razón por la que es impracticable la reclasificación de importes comparativos</t>
  </si>
  <si>
    <t>Descripción de la naturaleza de los ajustes necesarios para proporcionar información comparativa</t>
  </si>
  <si>
    <t>Información a revelar sobre los importes a recuperar o liquidar tras doce meses para clases de activos y pasivos que contienen importes a recuperar o liquidar antes y después de doce meses tras la fecha de presentación [bloque de texto]</t>
  </si>
  <si>
    <t>Hasta un año [miembro]</t>
  </si>
  <si>
    <t>Información a revelar sobre los importes a recuperar o liquidar tras doce meses para clases de activos y pasivos que contienen importes a recuperar o liquidar antes y después de doce meses tras la fecha de presentación [resumen]</t>
  </si>
  <si>
    <t>Información a revelar sobre los importes a recuperar o liquidar tras doce meses para clases de activos y pasivos que contienen importes a recuperar o liquidar antes y después de doce meses tras la fecha de presentación [partidas]</t>
  </si>
  <si>
    <t>Inventarios corrientes</t>
  </si>
  <si>
    <t>Cuentas comerciales por cobrar corrientes</t>
  </si>
  <si>
    <t>Información a revelar sobre un resumen de las políticas contables significativas [bloque de texto]</t>
  </si>
  <si>
    <t>Explicación los criterios de medición utilizados para preparar los estados financieros [bloque de texto]</t>
  </si>
  <si>
    <t>Descripción de otras políticas contables relevantes para comprender los estados financieros [bloque de texto]</t>
  </si>
  <si>
    <t>Explicación de juicios de la gerencia al aplicar las políticas contables de la entidad con efectos significativos en los importes reconocidos</t>
  </si>
  <si>
    <t>Explicación del origen de incertidumbre de la estimación con riesgo significativo de causar ajustes importantes</t>
  </si>
  <si>
    <t>Información a revelar sobre activos y pasivos con riesgo significativo de ajustes importantes [bloque de texto]</t>
  </si>
  <si>
    <t>Partidas reclasificadas [miembro]</t>
  </si>
  <si>
    <t>Información a revelar sobre reclasificaciones o cambios en la presentación [resumen]</t>
  </si>
  <si>
    <t>Información a revelar sobre reclasificaciones o cambios en la presentación [partidas]</t>
  </si>
  <si>
    <t>Descripción de la naturaleza de reclasificaciones o cambios en la presentación</t>
  </si>
  <si>
    <t>Importe de reclasificaciones o cambios en la presentación</t>
  </si>
  <si>
    <t>Descripción de la razón para reclasificaciones o cambios en la presentación</t>
  </si>
  <si>
    <t>Información a revelar sobre objetivos, políticas y procesos para la gestión del capital [bloque de texto]</t>
  </si>
  <si>
    <t>Activos y pasivos [miembro]</t>
  </si>
  <si>
    <t>Información a revelar sobre activos y pasivos con riesgo significativo de ajustes importantes [resumen]</t>
  </si>
  <si>
    <t>Información a revelar sobre activos y pasivos con riesgo significativo de ajustes importantes [partidas]</t>
  </si>
  <si>
    <t>Descripción de la naturaleza de activos con riesgo significativo de ajustes materiales dentro del ejercicio contable siguiente</t>
  </si>
  <si>
    <t>Descripción de la naturaleza de pasivos con riesgo significativo de ajustes materiales dentro del ejercicio contable siguiente</t>
  </si>
  <si>
    <t>Activos con riesgo significativo de ajustes materiales dentro del ejercicio contable siguiente</t>
  </si>
  <si>
    <t>Activos con riesgo significativo de ajustes importantes dentro del ejercicio contable siguiente</t>
  </si>
  <si>
    <t>Dividendos reconocidos como distribuciones a los propietarios por acción</t>
  </si>
  <si>
    <t>Dividendos propuestos o declarados antes de la autorización de los estados financieros para su emisión pero no reconocidos como distribuciones a los propietarios por acción</t>
  </si>
  <si>
    <t>Dividendos preferentes acumulativos no reconocidos</t>
  </si>
  <si>
    <t>Descripción de la naturaleza de los activos distintos al efectivo mantenidos para distribuir a los propietarios declarados antes de la autorización de los estados financieros para su publicación</t>
  </si>
  <si>
    <t>Activos distintos al efectivo declarados para distribuir a los propietarios antes de la autorización de los estados financieros para su publicación</t>
  </si>
  <si>
    <t>Activos distintos al efectivo declarados para distribuir a los propietarios antes de la autorización de los estados financieros para su publicación, al valor razonable</t>
  </si>
  <si>
    <t>Descripción de los métodos utilizados para medir el valor razonable de activos distintos al efectivo declarados para distribuir a los propietarios antes de autorizar los estados financieros para su emisión</t>
  </si>
  <si>
    <t>Dividendos pagaderos, distribuciones de activos distintos al efectivo</t>
  </si>
  <si>
    <t>Incremento (disminución) de dividendos por pagar con cambios en el valor razonable de activos distintos al efectivo mantenidos para distribuir a los propietarios</t>
  </si>
  <si>
    <t>Patrimonio reclasificado como pasivos financieros</t>
  </si>
  <si>
    <t>Pasivos financieros reclasificados en patrimonio</t>
  </si>
  <si>
    <t>Descripción del calendario y razones para la reclasificación entre pasivos financieros y patrimonio</t>
  </si>
  <si>
    <t>Participación de otro resultado integral de asociadas y negocios conjuntos contabilizados utilizando el método de la participación que no se reclasificará al resultado del periodo, neto de impuestos</t>
  </si>
  <si>
    <t>Participación de otro resultado integral de asociadas y negocios conjuntos contabilizados utilizando el método de la participación que se reclasificará al resultado del periodo, neto de impuestos</t>
  </si>
  <si>
    <t>Descripción de la moneda de presentación</t>
  </si>
  <si>
    <t>[220000] Estado de situación financiera, orden de liquidabilidad</t>
  </si>
  <si>
    <t>[810000] Notas - Información de la entidad y declaración de cumplimiento con las NIIF</t>
  </si>
  <si>
    <t>[813000] Notas - Información financiera intermedia</t>
  </si>
  <si>
    <t>[819100] Notas - Adopción de las NIIF por primera vez</t>
  </si>
  <si>
    <t>Comentarios de la gerencia [bloque de texto]</t>
  </si>
  <si>
    <t>Información a revelar sobre los objetivos de la gerencia y sus estrategias para alcanzar esos objetivos [bloque de texto]</t>
  </si>
  <si>
    <t>Información a revelar sobre los recursos, riesgos y relaciones más significativos de la entidad [bloque de texto]</t>
  </si>
  <si>
    <t>Información a revelar sobre los resultados de las operaciones y perspectivas [bloque de texto]</t>
  </si>
  <si>
    <t>Información a revelar sobre información general sobre los estados financieros [bloque de texto]</t>
  </si>
  <si>
    <t>Explicación del cambio en el nombre de la entidad que informa u otras formas de identificación desde el final del periodo sobre el que se informa precedente</t>
  </si>
  <si>
    <t>Fecha de cierre del periodo sobre el que se informa</t>
  </si>
  <si>
    <t>Periodo cubierto por los estados financieros</t>
  </si>
  <si>
    <t>Grado de redondeo utilizado en los estados financieros</t>
  </si>
  <si>
    <t>Información a revelar sobre las medidas de rendimiento fundamentales e indicadores que la gerencia utiliza para evaluar el rendimiento de la entidad con respecto a los objetivos establecidos [bloque de texto]</t>
  </si>
  <si>
    <t>Estado de cambios en el patrimonio [sinopsis]</t>
  </si>
  <si>
    <t>Estado de cambios en el patrimonio [partidas]</t>
  </si>
  <si>
    <t>Patrimonio [miembro]</t>
  </si>
  <si>
    <t>Patrimonio atribuible a los propietarios de la controladora [miembro]</t>
  </si>
  <si>
    <t>Participaciones no controladoras [miembro]</t>
  </si>
  <si>
    <t>Capital emitido [miembro]</t>
  </si>
  <si>
    <t>Prima de emisión [miembro]</t>
  </si>
  <si>
    <t>Acciones propias en cartera [miembro]</t>
  </si>
  <si>
    <t>Otras participaciones en el patrimonio [miembro]</t>
  </si>
  <si>
    <t>Ganancias acumuladas [miembro]</t>
  </si>
  <si>
    <t>Otro resultado integral, neto de impuestos, diferencias de cambio por conversión</t>
  </si>
  <si>
    <t>Otro resultado integral, neto de impuestos, coberturas del flujo de efectivo</t>
  </si>
  <si>
    <t>Otro resultado integral, neto de impuestos, coberturas de inversiones netas en negocios en el extranjero</t>
  </si>
  <si>
    <t>Otro resultado integral, neto de impuestos, ganancias (pérdidas) de inversiones en instrumentos de patrimonio</t>
  </si>
  <si>
    <t>Otro resultado integral, neto de impuestos, ganancias (pérdidas) por revaluación</t>
  </si>
  <si>
    <t>Otro resultado integral, neto de impuestos, ganancias (pérdidas) por nuevas mediciones de planes de beneficios definidos</t>
  </si>
  <si>
    <t>Otro resultado integral, neto de impuestos, cambio en el valor razonable de pasivos financieros atribuible a cambios en el riesgo de crédito del pasivo</t>
  </si>
  <si>
    <t>Descripción de los hechos y criterios con que se asignaron los importes determinados para revalorización del patrimonio</t>
  </si>
  <si>
    <t>Descripción de los hechos y criterios con que se asignaron los importes determinados para otros ajustes al patrimonio (acciones preferentes y revalorizaciones)</t>
  </si>
  <si>
    <t>Descripción de los hechos y criterios con que se asignaron los importes determinados para el efecto de errores en PCGA anteriores</t>
  </si>
  <si>
    <t>Fecha de adopción de Normas NIIF</t>
  </si>
  <si>
    <t>NIT de la entidad que informa</t>
  </si>
  <si>
    <t>Actividad Principal</t>
  </si>
  <si>
    <t>Nombre de la Compañía de auditoría externa o Revisoría Fiscal</t>
  </si>
  <si>
    <t>Nombre del Socio o Auditor que firma la opinión</t>
  </si>
  <si>
    <t>Tipo de Opinión a los Estados Financieros</t>
  </si>
  <si>
    <t>Fecha de Emisión de la Opinión sobre estados financieros</t>
  </si>
  <si>
    <t>Norma</t>
  </si>
  <si>
    <t>ps_mc</t>
  </si>
  <si>
    <t>ias_1</t>
  </si>
  <si>
    <t>ias_7</t>
  </si>
  <si>
    <t>ias_34</t>
  </si>
  <si>
    <t>ifrs_1</t>
  </si>
  <si>
    <t>id</t>
  </si>
  <si>
    <t>Número de Contratos de Corresponsales</t>
  </si>
  <si>
    <t>Empresa de Revisoría Fiscal y/o Auditoría Externa</t>
  </si>
  <si>
    <t xml:space="preserve">                Cobros procedentes de cartera de créditos y operaciones de leasing financiero</t>
  </si>
  <si>
    <t xml:space="preserve">                Cobros procedentes de depósitos y exigibilidades</t>
  </si>
  <si>
    <t xml:space="preserve">                Cobros procedentes de cuentas por cobrar la actividad aseguradora</t>
  </si>
  <si>
    <t xml:space="preserve">                Pagos procedentes de cartera de créditos y operaciones de leasing financiero</t>
  </si>
  <si>
    <t xml:space="preserve">                Pagos procedentes de depósitos y exigibilidades</t>
  </si>
  <si>
    <t xml:space="preserve">                Pagos procedentes de cuentas por pagar la actividad aseguradora</t>
  </si>
  <si>
    <r>
      <t xml:space="preserve">            Pagos derivados de contratos de futuro, a término, de opciones y de permuta financiera </t>
    </r>
    <r>
      <rPr>
        <sz val="8"/>
        <color rgb="FF00B050"/>
        <rFont val="Arial Narrow"/>
        <family val="2"/>
      </rPr>
      <t>(swaps)</t>
    </r>
  </si>
  <si>
    <r>
      <t xml:space="preserve">            Cobros procedentes de contratos de futuro, a término, de opciones y de permuta financiera </t>
    </r>
    <r>
      <rPr>
        <sz val="8"/>
        <color rgb="FF00B050"/>
        <rFont val="Arial Narrow"/>
        <family val="2"/>
      </rPr>
      <t>(swaps)</t>
    </r>
  </si>
  <si>
    <t>Información a revelar sobre la naturaleza del negocio [bloque de texto]</t>
  </si>
  <si>
    <t xml:space="preserve">            Ingreso (gasto) por impuestos</t>
  </si>
  <si>
    <t>Acciones ordinarias [miembro]</t>
  </si>
  <si>
    <t>Señalado actualmente [miembro]</t>
  </si>
  <si>
    <t>Presentado anteriormente [miembro]</t>
  </si>
  <si>
    <t>Incremento (disminución) debido a cambios en políticas contables y correcciones de errores de periodos anteriores [miembro]</t>
  </si>
  <si>
    <t>Incremento (disminución) debido a cambios en políticas contables [miembro]</t>
  </si>
  <si>
    <t>Incremento (disminución) debido a correcciones de errores de periodos anteriores [miembro]</t>
  </si>
  <si>
    <t>Incremento (disminución) debido a cambios en políticas contables requeridas por las NIIF [miembro]</t>
  </si>
  <si>
    <t>Incremento (disminución) debido a cambios voluntarios en políticas contables [miembro]</t>
  </si>
  <si>
    <t>Cambios en el patrimonio [sinopsis]</t>
  </si>
  <si>
    <t>Resultado integral [sinopsis]</t>
  </si>
  <si>
    <t>Emisión de patrimonio</t>
  </si>
  <si>
    <t>Dividendos reconocidos como distribuciones a los propietarios</t>
  </si>
  <si>
    <t>Incrementos por otras aportaciones de los propietarios, patrimonio</t>
  </si>
  <si>
    <t>Disminución por otras distribuciones a los propietarios, patrimonio</t>
  </si>
  <si>
    <t>Incrementos (disminuciones) por otros cambios, patrimonio</t>
  </si>
  <si>
    <t>Incrementos (disminuciones) por transacciones con acciones propias, patrimonio</t>
  </si>
  <si>
    <t>Incrementos (disminuciones) por cambios las participaciones en la propiedad de subsidiarias que no dan lugar a pérdida de control, patrimonio</t>
  </si>
  <si>
    <t>Incrementos (disminuciones) por transacciones con pagos basados en acciones, patrimonio</t>
  </si>
  <si>
    <t>Capital Asignado [miembro]</t>
  </si>
  <si>
    <t>Reservas [miembro]</t>
  </si>
  <si>
    <t>Reserva Legal [miembro]</t>
  </si>
  <si>
    <t>Reserva Estatutaria [miembro]</t>
  </si>
  <si>
    <t>Reserva Ocasional [miembro]</t>
  </si>
  <si>
    <t>Reserva Fondo de Garantía [miembro]</t>
  </si>
  <si>
    <t>Patrimonio al final del periodo</t>
  </si>
  <si>
    <t>Patrimonio al inicio del periodo</t>
  </si>
  <si>
    <t>Total incremento (disminución) en el patrimonio</t>
  </si>
  <si>
    <t xml:space="preserve">            Efectivo y equivalentes al efectivo</t>
  </si>
  <si>
    <t xml:space="preserve">            Inversiones</t>
  </si>
  <si>
    <t xml:space="preserve">            Otros activos financieros</t>
  </si>
  <si>
    <t xml:space="preserve">            Cartera de Crédito y Operaciones de Leasing Financiero</t>
  </si>
  <si>
    <t xml:space="preserve">            Cuentas comerciales por cobrar y otras cuentas por cobrar</t>
  </si>
  <si>
    <t xml:space="preserve">            Cuentas por cobrar partes relacionadas y asociadas</t>
  </si>
  <si>
    <t xml:space="preserve">            Reservas Técnicas parte Reaseguradores</t>
  </si>
  <si>
    <t xml:space="preserve">            Activos por impuestos corrientes</t>
  </si>
  <si>
    <t xml:space="preserve">            Activos por impuestos diferidos</t>
  </si>
  <si>
    <t xml:space="preserve">            Otros activos no financieros</t>
  </si>
  <si>
    <t xml:space="preserve">            Activos no corrientes o grupos de activos para su disposición clasificados como mantenidos  para la venta o como mantenidos para distribuir a los propietarios</t>
  </si>
  <si>
    <t xml:space="preserve">            Propiedad de inversión</t>
  </si>
  <si>
    <t xml:space="preserve">            Propiedades, planta y equipo</t>
  </si>
  <si>
    <t xml:space="preserve">            Inventarios</t>
  </si>
  <si>
    <t xml:space="preserve">            Activos biológicos</t>
  </si>
  <si>
    <t xml:space="preserve">            Plusvalía</t>
  </si>
  <si>
    <t xml:space="preserve">            Activos intangibles distintos de la plusvalía</t>
  </si>
  <si>
    <t xml:space="preserve">            Inversiones contabilizadas utilizando el método de la participación</t>
  </si>
  <si>
    <t xml:space="preserve">            Inversiones en subsidiarias, negocios conjuntos y asociadas</t>
  </si>
  <si>
    <t xml:space="preserve">           Total de activos</t>
  </si>
  <si>
    <t xml:space="preserve">           Depósitos y Exigibilidades</t>
  </si>
  <si>
    <t xml:space="preserve">           Otros pasivos financieros</t>
  </si>
  <si>
    <t xml:space="preserve">           Provisiones por beneficios a los empleados</t>
  </si>
  <si>
    <t xml:space="preserve">           Otras provisiones</t>
  </si>
  <si>
    <t xml:space="preserve">           Cuentas comerciales por pagar y otras cuentas por pagar</t>
  </si>
  <si>
    <t xml:space="preserve">           Cuentas por pagar a entidades relacionadas</t>
  </si>
  <si>
    <t xml:space="preserve">            Pasivos por impuestos corrientes</t>
  </si>
  <si>
    <t xml:space="preserve">           Títulos emitidos</t>
  </si>
  <si>
    <t xml:space="preserve">           Otros pasivos no financieros</t>
  </si>
  <si>
    <t xml:space="preserve">           Pasivos incluidos en grupos de activos para su disposición clasificados como mantenidos para la venta</t>
  </si>
  <si>
    <t xml:space="preserve">           Pasivo por impuestos diferidos</t>
  </si>
  <si>
    <t xml:space="preserve">          Total pasivos</t>
  </si>
  <si>
    <t xml:space="preserve">           Capital emitido</t>
  </si>
  <si>
    <t xml:space="preserve">           Capital asignado</t>
  </si>
  <si>
    <t xml:space="preserve">           Acciones propias en cartera</t>
  </si>
  <si>
    <t xml:space="preserve">           Inversión suplementaria al capital asignado</t>
  </si>
  <si>
    <t xml:space="preserve">           Prima de emisión</t>
  </si>
  <si>
    <t>Estado del resultado integral [sinopsis]</t>
  </si>
  <si>
    <t>Otro resultado integral [sinopsis]</t>
  </si>
  <si>
    <t>Componentes de otro resultado integral que no se reclasificarán al resultado del periodo, neto de impuestos [resumen]</t>
  </si>
  <si>
    <t>Total otro resultado integral que no se reclasificará al resultado del periodo, neto de impuestos</t>
  </si>
  <si>
    <t>Componentes de otro resultado integral que se reclasificarán al resultado del periodo, neto de impuestos [resumen]</t>
  </si>
  <si>
    <t>Diferencias de cambio por conversión [sinopsis]</t>
  </si>
  <si>
    <t>Ganancias (pérdidas) por diferencias de cambio de conversión, netas de impuestos</t>
  </si>
  <si>
    <t>Ajustes de reclasificación en diferencias de cambio de conversión, neto de impuestos</t>
  </si>
  <si>
    <t>Activos financieros disponibles para la venta [sinopsis]</t>
  </si>
  <si>
    <t>Ganancias (pérdidas) por nuevas mediciones de activos financieros disponibles para la venta, netas de impuestos</t>
  </si>
  <si>
    <t>Ajustes de reclasificación, activos financieros disponibles para la venta, neto de impuestos</t>
  </si>
  <si>
    <t>Otro resultado integral, neto de impuestos, activos financieros disponibles para la venta</t>
  </si>
  <si>
    <t>Coberturas del flujo de efectivo [sinopsis]</t>
  </si>
  <si>
    <t>Ganancias (pérdidas) por coberturas de flujos de efectivo, neto de impuestos</t>
  </si>
  <si>
    <t>Ajustes de reclasificación en coberturas de flujos de efectivo, neto de impuestos</t>
  </si>
  <si>
    <t>Importes eliminados del patrimonio e incluidos en el importe en libros de activos (pasivos) no financieros que se hayan adquirido o incurrido mediante una transacción prevista altamente probable cubierta, neto de impuestos</t>
  </si>
  <si>
    <t>Coberturas de inversiones netas en negocios en el extranjero [resumen]</t>
  </si>
  <si>
    <t>Ganancias (pérdidas) por coberturas de inversiones netas en negocios en el extranjero, neto de impuestos</t>
  </si>
  <si>
    <t>Ajustes de reclasificación por coberturas de inversiones netas en negocios en el extranjero, netos de impuestos</t>
  </si>
  <si>
    <t>Total otro resultado integral que se reclasificará al resultado del periodo, neto de impuestos</t>
  </si>
  <si>
    <t>Total otro resultado integral</t>
  </si>
  <si>
    <t>Resultado integral total</t>
  </si>
  <si>
    <t>Resultado integral atribuible a [sinopsis]</t>
  </si>
  <si>
    <t>Resultado integral atribuible a los propietarios de la controladora</t>
  </si>
  <si>
    <t>Resultado integral atribuible a participaciones no controladoras</t>
  </si>
  <si>
    <t>Procesos de Capitalización</t>
  </si>
  <si>
    <t>Repartición de Utilidades y/o Dividendos</t>
  </si>
  <si>
    <t>Reservas</t>
  </si>
  <si>
    <t xml:space="preserve">      Patrimonio y pasivos [sinopsis]</t>
  </si>
  <si>
    <t xml:space="preserve">         Pasivos [sinopsis]</t>
  </si>
  <si>
    <t>Reservas Técnicas de Seguros</t>
  </si>
  <si>
    <t xml:space="preserve">           Reservas Técnicas</t>
  </si>
  <si>
    <t>Fecha Sesión del máximo órgano societario en que se aprobaron los Estados Financieros</t>
  </si>
  <si>
    <t>Explicación de la naturaleza y valor de los cambios por  las estimaciones de los saldos presentados en periodos intermedios anteriores o ejercicios contables anteriores</t>
  </si>
  <si>
    <t>Tipo de entidad</t>
  </si>
  <si>
    <t>Código de entidad</t>
  </si>
  <si>
    <t>Tipo de fondo</t>
  </si>
  <si>
    <t>Subtipo de fondo</t>
  </si>
  <si>
    <t>Código FICS, patrimonio autónomo, fondos y/o universalidades</t>
  </si>
  <si>
    <t>Conciliación Patrimonial [miembro]</t>
  </si>
  <si>
    <t>Saldo [miembro]</t>
  </si>
  <si>
    <t>SALDO DEL PATRIMONIO PCGA ANTERIORES [sinopsis]</t>
  </si>
  <si>
    <t>SALDO DEL PATRIMONIO PCGA ANTERIORES [partidas]</t>
  </si>
  <si>
    <t>SALDO DEL PATRIMONIO PCGA ANTERIORES</t>
  </si>
  <si>
    <t>Modificación en los Activos</t>
  </si>
  <si>
    <t>Modificación en los Pasivos</t>
  </si>
  <si>
    <t>Modificación en el Patrimonio</t>
  </si>
  <si>
    <t>TOTAL MODIFICACION POR CONVERGENCIA</t>
  </si>
  <si>
    <t>Modificación por Errores</t>
  </si>
  <si>
    <t>SALDO DEL PATRIMONIO NIIF</t>
  </si>
  <si>
    <t>Variación absoluta ($)</t>
  </si>
  <si>
    <t>Variación relativa (%)</t>
  </si>
  <si>
    <t>Saldos bajo COLGAAP [miembro]</t>
  </si>
  <si>
    <t>Saldos bajo NIIF [miembro]</t>
  </si>
  <si>
    <t>Diferencias [miembro]</t>
  </si>
  <si>
    <t>Información de Ajustes Generales por Efectos de la Transición [sinopsis]</t>
  </si>
  <si>
    <t>MODIFICACIÓN EN LOS ACTIVOS [sinopsis]</t>
  </si>
  <si>
    <t>Ajuste a valor razonable de Deudores</t>
  </si>
  <si>
    <t>Deterioro Deudores</t>
  </si>
  <si>
    <t>Eliminación Deudores Contingentes</t>
  </si>
  <si>
    <t>Ajustes por método del grado de avance o de realización</t>
  </si>
  <si>
    <t>Ajuste deudores por bienes entregados en arrendamiento financiero</t>
  </si>
  <si>
    <t>Otros incrementos (disminuciones) en Deudores</t>
  </si>
  <si>
    <t>Ajuste al costo amortizado de otros activos financieros</t>
  </si>
  <si>
    <t>Ajuste al valor razonable de activos financieros</t>
  </si>
  <si>
    <t>Inventarios al valor neto de realización (Deterioro)</t>
  </si>
  <si>
    <t>Disminución en inventarios por grado de realización</t>
  </si>
  <si>
    <t>Ajuste a valor razonable menos costos de venta de activos biológicos</t>
  </si>
  <si>
    <t>Otros incrementos (disminuciones) en activos corrientes</t>
  </si>
  <si>
    <t>Ajuste a valor razonable de propiedades de inversión</t>
  </si>
  <si>
    <t>Ajuste al valor razonable de inversiones</t>
  </si>
  <si>
    <t>Eliminación valorizaciones en inversiones</t>
  </si>
  <si>
    <t>Ajuste por cambios en aplicación o eliminación del Método participación en inversiones</t>
  </si>
  <si>
    <t>Ajuste por medición al costo atribuido en propiedades, planta y equipo</t>
  </si>
  <si>
    <t>Otros ajustes en el costo de propiedades planta y equipo</t>
  </si>
  <si>
    <t>Eliminación valorizaciones en propiedades planta y equipo</t>
  </si>
  <si>
    <t>Costos por desmantelamiento de propiedades, planta y equipo</t>
  </si>
  <si>
    <t>Ajustes por depreciación de propiedades, planta y equipo</t>
  </si>
  <si>
    <t>Deterioro propiedades, planta y equipo</t>
  </si>
  <si>
    <t>Deterioro de los activos para exploración y evaluación de recursos minerales</t>
  </si>
  <si>
    <t>Ajuste por reclasificación de bienes dados en leasing operativo</t>
  </si>
  <si>
    <t>Eliminación Ajustes por inflación</t>
  </si>
  <si>
    <t>Eliminación de diferidos</t>
  </si>
  <si>
    <t>Ajuste en el costo de intangibles</t>
  </si>
  <si>
    <t>Deterioro de intangibles</t>
  </si>
  <si>
    <t>Intangibles en acuerdos de concesión</t>
  </si>
  <si>
    <t>Ajuste impuesto diferido activo</t>
  </si>
  <si>
    <t>Ajustes Bienes Recibidos en Pago</t>
  </si>
  <si>
    <t>Reversión Provisión Bienes Recibidos en Pago</t>
  </si>
  <si>
    <t>Ajuste Arrendamiento Operativo</t>
  </si>
  <si>
    <t>Ajuste Arrendamiento Financiero</t>
  </si>
  <si>
    <t>Ajustes realizados a causación de ingresos</t>
  </si>
  <si>
    <t>Ajuste provisión cuentas por cobrar</t>
  </si>
  <si>
    <t>Ajuste al Costo amortizado de cartera</t>
  </si>
  <si>
    <t>Ajuste préstamo empleados</t>
  </si>
  <si>
    <t>Reconocimiento de intereses cartera de créditos</t>
  </si>
  <si>
    <t>Reservas de Seguros (parte Reaseguradores)</t>
  </si>
  <si>
    <t>Otros Activos</t>
  </si>
  <si>
    <t>TOTAL INCREMENTO (DISMINUCIÓN) DE ACTIVOS</t>
  </si>
  <si>
    <t>MODIFICACIÓN EN LOS PASIVOS [sinopsis]</t>
  </si>
  <si>
    <t>Ajuste a valor presente en pasivos financieros</t>
  </si>
  <si>
    <t>Ajuste a valor razonable en pasivos financieros</t>
  </si>
  <si>
    <t>Ajuste costo amortizado en pasivos financieros</t>
  </si>
  <si>
    <t>Reconocimiento o ajuste en provisones</t>
  </si>
  <si>
    <t>Ajuste pasivo pensional</t>
  </si>
  <si>
    <t xml:space="preserve">Ajuste pasivo por otros beneficios a empleados a largo plazo </t>
  </si>
  <si>
    <t xml:space="preserve">Ajuste pasivo por otros beneficios a empleados a corto plazo </t>
  </si>
  <si>
    <t>Ajuste a valor presente en cuentas por pagar</t>
  </si>
  <si>
    <t>Ajuste a valor presente en otros pasivos financieros</t>
  </si>
  <si>
    <t>Ajuste a valor presente en provisiones - parte no corriente</t>
  </si>
  <si>
    <t xml:space="preserve">Provisiones por desmantelamiento </t>
  </si>
  <si>
    <t>Registro de impuesto diferido pasivo</t>
  </si>
  <si>
    <t>Ajuste  por instrumentos preferentes</t>
  </si>
  <si>
    <t xml:space="preserve">Eliminación Ingresos Diferidos </t>
  </si>
  <si>
    <t>Ajuste garantías</t>
  </si>
  <si>
    <t>Ajuste  programas de fidelización de clientes</t>
  </si>
  <si>
    <t xml:space="preserve">Pagos basados en acciones </t>
  </si>
  <si>
    <t>Ajuste del Impuesto al Patrimonio</t>
  </si>
  <si>
    <t>Otros Pasivos</t>
  </si>
  <si>
    <t>TOTAL INCREMENTO (DISMINUCIÓN) DE PASIVOS</t>
  </si>
  <si>
    <t>MODIFICACIÓN EN EL PATRIMONIO [sinopsis]</t>
  </si>
  <si>
    <t>Revalorización de Patrimonio</t>
  </si>
  <si>
    <t>Otros ajustes al Patrimonio</t>
  </si>
  <si>
    <t>Eliminación Valorizaciones</t>
  </si>
  <si>
    <t>Ajuste Interés Minoritario</t>
  </si>
  <si>
    <t>Otros Patrimonio</t>
  </si>
  <si>
    <t>TOTAL MODIFICACION AL PATRIMONIO (NETO)</t>
  </si>
  <si>
    <t xml:space="preserve">Descripción de los Ajustes realizados al Activo, Pasivo y Patrimonio </t>
  </si>
  <si>
    <t>Descripción de los hechos y criterios con que se asignaron los otros activos</t>
  </si>
  <si>
    <t>Descripción de los hechos y criterios con que se asignaron los otros pasivos</t>
  </si>
  <si>
    <t>Descripción de los hechos y criterios con que se asignaron los otros rubros del patrimonio</t>
  </si>
  <si>
    <t>Saldos a partir del 31/12/2015 [miembro]</t>
  </si>
  <si>
    <t>Resultados en ORI por la aplicación por primera vez de las NIIF [sinopsis]</t>
  </si>
  <si>
    <t>Información a revelar sobre la aplicación de los resultados en el ORI- Aplicación por Primera Vez, de ser el caso [partidas]</t>
  </si>
  <si>
    <t>Información a revelar sobre la realización de los Resultados en ORI por la aplicación por primera vez</t>
  </si>
  <si>
    <t>Para Enjugar pérdidas</t>
  </si>
  <si>
    <t>Otras Distribuciones</t>
  </si>
  <si>
    <t>Descripción de la realización de los resultados en ORI y detalle de las personas naturales y/o jurídicas con las cuales se realizaron los mismos</t>
  </si>
  <si>
    <t>Descripción de las razones que la entidad consideró para la repartición de utilidades y/o dividendos y  adelantar procesos de capitalización, enjugar pérdidas o reconocer reservas</t>
  </si>
  <si>
    <t>Descripción de las razones que la entidad consideró para la repartición de utilidades en otras distribuciones y su especificación</t>
  </si>
  <si>
    <t xml:space="preserve">           Resultado del ejercicio</t>
  </si>
  <si>
    <t xml:space="preserve">           Ganancias acumuladas</t>
  </si>
  <si>
    <t xml:space="preserve">           Otras participaciones en el patrimonio</t>
  </si>
  <si>
    <t xml:space="preserve">           Reservas</t>
  </si>
  <si>
    <t xml:space="preserve">           Patrimonio atribuible a propietarios de la controladora</t>
  </si>
  <si>
    <t xml:space="preserve">           Participaciones no controladoras</t>
  </si>
  <si>
    <t xml:space="preserve">           Patrimonio total</t>
  </si>
  <si>
    <t>[520000] Estado de flujos de efectivo, método indirecto</t>
  </si>
  <si>
    <t xml:space="preserve">            Ajustes para conciliar la ganancia (pérdida) [sinopsis]</t>
  </si>
  <si>
    <t xml:space="preserve">                Ajustes por gasto por impuestos a las ganancias</t>
  </si>
  <si>
    <t xml:space="preserve">                Ajustes por costos financieros</t>
  </si>
  <si>
    <t xml:space="preserve">                Ajustes por disminuciones (incrementos) en los inventarios</t>
  </si>
  <si>
    <t xml:space="preserve">                Ajustes por disminuciones (incrementos) en la cartera de créditos y operaciones de leasing financiero</t>
  </si>
  <si>
    <t xml:space="preserve">                Ajustes por disminuciones (incrementos) en cuentas por cobrar la actividad aseguradora</t>
  </si>
  <si>
    <t xml:space="preserve">                Ajustes por la disminución (incremento) de cuentas por cobrar de origen comercial</t>
  </si>
  <si>
    <t xml:space="preserve">                Ajustes por disminuciones (incrementos) en otras cuentas por cobrar derivadas de las actividades de operación</t>
  </si>
  <si>
    <t xml:space="preserve">                Ajustes por el incremento (disminución) de cuentas por pagar de origen comercial</t>
  </si>
  <si>
    <t xml:space="preserve">                Ajustes por el incremento (disminución) en depósitos y exigibilidades</t>
  </si>
  <si>
    <t xml:space="preserve">                Ajustes por el incremento (disminución) en cuentas por pagar la actividad aseguradora</t>
  </si>
  <si>
    <t xml:space="preserve">                Ajustes por incrementos (disminuciones) en otras cuentas por pagar derivadas de las actividades de operación</t>
  </si>
  <si>
    <t xml:space="preserve">                Ajustes por gastos de depreciación y amortización</t>
  </si>
  <si>
    <t xml:space="preserve">                Ajustes por deterioro de valor (reversiones de pérdidas por deterioro de valor) reconocidas en el resultado del periodo</t>
  </si>
  <si>
    <t xml:space="preserve">                Ajustes por deterioro de valor (provisiones) de la cartera de créditos y operaciones de leasing financiero </t>
  </si>
  <si>
    <t xml:space="preserve">                Ajustes por provisiones</t>
  </si>
  <si>
    <t xml:space="preserve">                Ajustes por pérdidas (ganancias) de moneda extranjera no realizadas</t>
  </si>
  <si>
    <t xml:space="preserve">                Ajustes por pagos basados en acciones</t>
  </si>
  <si>
    <t xml:space="preserve">                Ajustes por pérdidas (ganancias) del valor razonable</t>
  </si>
  <si>
    <r>
      <t xml:space="preserve">                Ajustes por ganancias no distribuidas </t>
    </r>
    <r>
      <rPr>
        <sz val="8"/>
        <color rgb="FF00B050"/>
        <rFont val="Arial Narrow"/>
        <family val="2"/>
      </rPr>
      <t>por aplicación del método de participación</t>
    </r>
  </si>
  <si>
    <t xml:space="preserve">                Otros ajustes por partidas distintas al efectivo</t>
  </si>
  <si>
    <t xml:space="preserve">                Ajustes por pérdidas (ganancias) por la disposición de activos no corrientes</t>
  </si>
  <si>
    <t xml:space="preserve">                Otros ajustes para los que los efectos sobre el efectivo son flujos de efectivo de inversión o financiación</t>
  </si>
  <si>
    <t xml:space="preserve">                Otros ajustes para conciliar la ganancia (pérdida)</t>
  </si>
  <si>
    <t xml:space="preserve">                Total ajustes para conciliar la ganancia (pérdida)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</si>
</sst>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4">
    <font>
      <sz val="8"/>
      <name val="ＭＳ Ｐゴシック"/>
      <family val="3"/>
      <charset val="128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b/>
      <sz val="16"/>
      <color theme="0"/>
      <name val="Calibri"/>
      <family val="2"/>
      <scheme val="minor"/>
    </font>
    <font>
      <sz val="8"/>
      <color rgb="FF0000FF"/>
      <name val="Tahoma"/>
      <family val="2"/>
    </font>
    <font>
      <sz val="8"/>
      <color rgb="FF007C00"/>
      <name val="Tahoma"/>
      <family val="2"/>
    </font>
    <font>
      <sz val="9"/>
      <color theme="1"/>
      <name val="Arial"/>
      <family val="2"/>
    </font>
    <font>
      <b/>
      <sz val="18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theme="1"/>
      <name val="Arial"/>
      <family val="2"/>
    </font>
    <font>
      <sz val="8"/>
      <name val="ＭＳ Ｐゴシック"/>
      <family val="3"/>
      <charset val="128"/>
    </font>
    <font>
      <sz val="11"/>
      <name val="Calibri"/>
      <family val="2"/>
      <scheme val="minor"/>
    </font>
    <font>
      <sz val="8"/>
      <name val="Arial"/>
      <family val="2"/>
    </font>
    <font>
      <sz val="8"/>
      <name val="Arial Narrow"/>
      <family val="2"/>
    </font>
    <font>
      <b/>
      <sz val="8"/>
      <name val="Arial Narrow"/>
      <family val="2"/>
    </font>
    <font>
      <sz val="12"/>
      <color theme="1"/>
      <name val="Calibri"/>
      <family val="2"/>
      <scheme val="minor"/>
    </font>
    <font>
      <b/>
      <sz val="10"/>
      <color theme="0"/>
      <name val="Arial Narrow"/>
      <family val="2"/>
    </font>
    <font>
      <sz val="8"/>
      <color rgb="FF00B050"/>
      <name val="Arial Narrow"/>
      <family val="2"/>
    </font>
    <font>
      <b/>
      <i/>
      <sz val="12"/>
      <color theme="1"/>
      <name val="Calibri"/>
      <family val="2"/>
    </font>
    <font>
      <u/>
      <sz val="8"/>
      <color theme="10"/>
      <name val="ＭＳ Ｐゴシック"/>
      <family val="3"/>
      <charset val="128"/>
    </font>
    <font>
      <u/>
      <sz val="11"/>
      <color theme="10"/>
      <name val="Calibri"/>
      <family val="2"/>
    </font>
    <font>
      <b/>
      <sz val="8"/>
      <color theme="9"/>
      <name val="Arial Narrow"/>
      <family val="2"/>
    </font>
    <font>
      <b/>
      <sz val="12"/>
      <color theme="0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sz val="8"/>
      <color rgb="FF0000FF"/>
      <name val="Arial Narrow"/>
      <family val="2"/>
    </font>
    <font>
      <sz val="8"/>
      <color rgb="FF007C00"/>
      <name val="Arial Narrow"/>
      <family val="2"/>
    </font>
    <font>
      <b/>
      <sz val="8"/>
      <color rgb="FF0000FF"/>
      <name val="Tahoma"/>
      <family val="2"/>
    </font>
    <font>
      <b/>
      <sz val="8"/>
      <name val="Arial"/>
      <family val="2"/>
    </font>
    <font>
      <sz val="12"/>
      <color theme="10"/>
      <name val="Arial"/>
      <family val="2"/>
    </font>
    <font>
      <b/>
      <sz val="8"/>
      <color theme="4" tint="-0.249977111117893"/>
      <name val="Tahoma"/>
      <family val="2"/>
    </font>
    <font>
      <sz val="11"/>
      <color theme="4" tint="-0.249977111117893"/>
      <name val="Calibri"/>
      <family val="2"/>
      <scheme val="minor"/>
    </font>
    <font>
      <sz val="8"/>
      <color theme="4" tint="-0.249977111117893"/>
      <name val="Tahoma"/>
      <family val="2"/>
    </font>
    <font>
      <sz val="10"/>
      <name val="Arial"/>
      <family val="2"/>
    </font>
    <font>
      <b/>
      <sz val="12"/>
      <name val="Arial"/>
      <family val="2"/>
    </font>
    <font>
      <u/>
      <sz val="16"/>
      <color indexed="12"/>
      <name val="ＭＳ Ｐゴシック"/>
      <family val="3"/>
      <charset val="128"/>
    </font>
  </fonts>
  <fills count="4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0F0FF"/>
        <bgColor indexed="64"/>
      </patternFill>
    </fill>
    <fill>
      <patternFill patternType="solid">
        <fgColor rgb="FFFAFAFA"/>
        <bgColor indexed="64"/>
      </patternFill>
    </fill>
    <fill>
      <patternFill patternType="solid">
        <fgColor rgb="FFFFFFB9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808080"/>
      </top>
      <bottom style="medium">
        <color rgb="FF808080"/>
      </bottom>
      <diagonal/>
    </border>
    <border>
      <left/>
      <right/>
      <top style="medium">
        <color rgb="FF808080"/>
      </top>
      <bottom style="medium">
        <color rgb="FF808080"/>
      </bottom>
      <diagonal/>
    </border>
    <border>
      <left/>
      <right style="medium">
        <color rgb="FF808080"/>
      </right>
      <top style="medium">
        <color rgb="FF80808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/>
      <right style="medium">
        <color rgb="FF808080"/>
      </right>
      <top/>
      <bottom style="medium">
        <color rgb="FF000000"/>
      </bottom>
      <diagonal/>
    </border>
    <border>
      <left style="medium">
        <color rgb="FF80808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808080"/>
      </left>
      <right style="medium">
        <color rgb="FF808080"/>
      </right>
      <top/>
      <bottom/>
      <diagonal/>
    </border>
    <border>
      <left style="medium">
        <color rgb="FF808080"/>
      </left>
      <right/>
      <top style="medium">
        <color rgb="FF808080"/>
      </top>
      <bottom/>
      <diagonal/>
    </border>
    <border>
      <left/>
      <right/>
      <top style="medium">
        <color rgb="FF808080"/>
      </top>
      <bottom/>
      <diagonal/>
    </border>
    <border>
      <left/>
      <right style="medium">
        <color rgb="FF000000"/>
      </right>
      <top style="medium">
        <color rgb="FF808080"/>
      </top>
      <bottom/>
      <diagonal/>
    </border>
    <border>
      <left style="medium">
        <color rgb="FF808080"/>
      </left>
      <right/>
      <top style="medium">
        <color rgb="FF808080"/>
      </top>
      <bottom style="medium">
        <color rgb="FF808080"/>
      </bottom>
      <diagonal/>
    </border>
    <border>
      <left/>
      <right style="medium">
        <color rgb="FF000000"/>
      </right>
      <top style="medium">
        <color rgb="FF808080"/>
      </top>
      <bottom style="medium">
        <color rgb="FF808080"/>
      </bottom>
      <diagonal/>
    </border>
    <border>
      <left style="medium">
        <color rgb="FF808080"/>
      </left>
      <right style="medium">
        <color rgb="FF808080"/>
      </right>
      <top/>
      <bottom style="medium">
        <color rgb="FF80808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808080"/>
      </right>
      <top/>
      <bottom/>
      <diagonal/>
    </border>
    <border>
      <left style="medium">
        <color rgb="FF000000"/>
      </left>
      <right/>
      <top style="medium">
        <color rgb="FF808080"/>
      </top>
      <bottom/>
      <diagonal/>
    </border>
    <border>
      <left style="medium">
        <color rgb="FF808080"/>
      </left>
      <right/>
      <top/>
      <bottom/>
      <diagonal/>
    </border>
    <border>
      <left style="medium">
        <color rgb="FF000000"/>
      </left>
      <right/>
      <top/>
      <bottom style="medium">
        <color rgb="FF808080"/>
      </bottom>
      <diagonal/>
    </border>
    <border>
      <left/>
      <right/>
      <top/>
      <bottom style="medium">
        <color rgb="FF808080"/>
      </bottom>
      <diagonal/>
    </border>
    <border>
      <left/>
      <right style="medium">
        <color rgb="FF808080"/>
      </right>
      <top/>
      <bottom style="medium">
        <color rgb="FF808080"/>
      </bottom>
      <diagonal/>
    </border>
    <border>
      <left style="medium">
        <color rgb="FF808080"/>
      </left>
      <right/>
      <top/>
      <bottom style="medium">
        <color rgb="FF808080"/>
      </bottom>
      <diagonal/>
    </border>
    <border>
      <left/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/>
      <bottom/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808080"/>
      </right>
      <top style="medium">
        <color rgb="FF808080"/>
      </top>
      <bottom/>
      <diagonal/>
    </border>
    <border>
      <left style="medium">
        <color rgb="FF000000"/>
      </left>
      <right style="medium">
        <color rgb="FF808080"/>
      </right>
      <top/>
      <bottom style="medium">
        <color rgb="FF000000"/>
      </bottom>
      <diagonal/>
    </border>
    <border>
      <left style="medium">
        <color rgb="FF808080"/>
      </left>
      <right style="medium">
        <color rgb="FF808080"/>
      </right>
      <top/>
      <bottom style="medium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auto="1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auto="1"/>
      </right>
      <top style="medium">
        <color rgb="FF000000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rgb="FF000000"/>
      </left>
      <right style="medium">
        <color rgb="FF808080"/>
      </right>
      <top/>
      <bottom/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808080"/>
      </bottom>
      <diagonal/>
    </border>
    <border>
      <left style="medium">
        <color indexed="64"/>
      </left>
      <right style="medium">
        <color indexed="64"/>
      </right>
      <top style="medium">
        <color rgb="FF808080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808080"/>
      </left>
      <right/>
      <top style="medium">
        <color rgb="FF000000"/>
      </top>
      <bottom style="medium">
        <color rgb="FF80808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808080"/>
      </bottom>
      <diagonal/>
    </border>
    <border>
      <left style="hair">
        <color theme="8" tint="-0.24994659260841701"/>
      </left>
      <right style="hair">
        <color theme="8" tint="-0.24994659260841701"/>
      </right>
      <top style="hair">
        <color theme="8" tint="-0.24994659260841701"/>
      </top>
      <bottom style="hair">
        <color theme="8" tint="-0.24994659260841701"/>
      </bottom>
      <diagonal/>
    </border>
  </borders>
  <cellStyleXfs count="397">
    <xf numFmtId="0" fontId="0" fillId="0" borderId="0" applyNumberFormat="0" applyFill="0" applyBorder="0">
      <alignment vertical="center"/>
    </xf>
    <xf numFmtId="0" fontId="24" fillId="0" borderId="0" applyNumberFormat="0" applyFill="0" applyBorder="0" applyAlignment="0" applyProtection="0"/>
    <xf numFmtId="0" fontId="25" fillId="0" borderId="1" applyNumberFormat="0" applyFill="0" applyAlignment="0" applyProtection="0"/>
    <xf numFmtId="0" fontId="26" fillId="0" borderId="2" applyNumberFormat="0" applyFill="0" applyAlignment="0" applyProtection="0"/>
    <xf numFmtId="0" fontId="27" fillId="0" borderId="3" applyNumberFormat="0" applyFill="0" applyAlignment="0" applyProtection="0"/>
    <xf numFmtId="0" fontId="27" fillId="0" borderId="0" applyNumberFormat="0" applyFill="0" applyBorder="0" applyAlignment="0" applyProtection="0"/>
    <xf numFmtId="0" fontId="28" fillId="2" borderId="0" applyNumberFormat="0" applyBorder="0" applyAlignment="0" applyProtection="0"/>
    <xf numFmtId="0" fontId="29" fillId="3" borderId="0" applyNumberFormat="0" applyBorder="0" applyAlignment="0" applyProtection="0"/>
    <xf numFmtId="0" fontId="30" fillId="4" borderId="0" applyNumberFormat="0" applyBorder="0" applyAlignment="0" applyProtection="0"/>
    <xf numFmtId="0" fontId="31" fillId="5" borderId="4" applyNumberFormat="0" applyAlignment="0" applyProtection="0"/>
    <xf numFmtId="0" fontId="32" fillId="6" borderId="5" applyNumberFormat="0" applyAlignment="0" applyProtection="0"/>
    <xf numFmtId="0" fontId="33" fillId="6" borderId="4" applyNumberFormat="0" applyAlignment="0" applyProtection="0"/>
    <xf numFmtId="0" fontId="34" fillId="0" borderId="6" applyNumberFormat="0" applyFill="0" applyAlignment="0" applyProtection="0"/>
    <xf numFmtId="0" fontId="35" fillId="7" borderId="7" applyNumberFormat="0" applyAlignment="0" applyProtection="0"/>
    <xf numFmtId="0" fontId="36" fillId="0" borderId="0" applyNumberFormat="0" applyFill="0" applyBorder="0" applyAlignment="0" applyProtection="0"/>
    <xf numFmtId="0" fontId="23" fillId="8" borderId="8" applyNumberFormat="0" applyFont="0" applyAlignment="0" applyProtection="0"/>
    <xf numFmtId="0" fontId="37" fillId="0" borderId="0" applyNumberFormat="0" applyFill="0" applyBorder="0" applyAlignment="0" applyProtection="0"/>
    <xf numFmtId="0" fontId="38" fillId="0" borderId="9" applyNumberFormat="0" applyFill="0" applyAlignment="0" applyProtection="0"/>
    <xf numFmtId="0" fontId="39" fillId="9" borderId="0" applyNumberFormat="0" applyBorder="0" applyAlignment="0" applyProtection="0"/>
    <xf numFmtId="0" fontId="23" fillId="10" borderId="0" applyNumberFormat="0" applyBorder="0" applyAlignment="0" applyProtection="0"/>
    <xf numFmtId="0" fontId="23" fillId="11" borderId="0" applyNumberFormat="0" applyBorder="0" applyAlignment="0" applyProtection="0"/>
    <xf numFmtId="0" fontId="39" fillId="12" borderId="0" applyNumberFormat="0" applyBorder="0" applyAlignment="0" applyProtection="0"/>
    <xf numFmtId="0" fontId="39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15" borderId="0" applyNumberFormat="0" applyBorder="0" applyAlignment="0" applyProtection="0"/>
    <xf numFmtId="0" fontId="39" fillId="16" borderId="0" applyNumberFormat="0" applyBorder="0" applyAlignment="0" applyProtection="0"/>
    <xf numFmtId="0" fontId="39" fillId="17" borderId="0" applyNumberFormat="0" applyBorder="0" applyAlignment="0" applyProtection="0"/>
    <xf numFmtId="0" fontId="23" fillId="18" borderId="0" applyNumberFormat="0" applyBorder="0" applyAlignment="0" applyProtection="0"/>
    <xf numFmtId="0" fontId="23" fillId="19" borderId="0" applyNumberFormat="0" applyBorder="0" applyAlignment="0" applyProtection="0"/>
    <xf numFmtId="0" fontId="39" fillId="20" borderId="0" applyNumberFormat="0" applyBorder="0" applyAlignment="0" applyProtection="0"/>
    <xf numFmtId="0" fontId="39" fillId="21" borderId="0" applyNumberFormat="0" applyBorder="0" applyAlignment="0" applyProtection="0"/>
    <xf numFmtId="0" fontId="23" fillId="22" borderId="0" applyNumberFormat="0" applyBorder="0" applyAlignment="0" applyProtection="0"/>
    <xf numFmtId="0" fontId="23" fillId="23" borderId="0" applyNumberFormat="0" applyBorder="0" applyAlignment="0" applyProtection="0"/>
    <xf numFmtId="0" fontId="39" fillId="24" borderId="0" applyNumberFormat="0" applyBorder="0" applyAlignment="0" applyProtection="0"/>
    <xf numFmtId="0" fontId="39" fillId="25" borderId="0" applyNumberFormat="0" applyBorder="0" applyAlignment="0" applyProtection="0"/>
    <xf numFmtId="0" fontId="23" fillId="26" borderId="0" applyNumberFormat="0" applyBorder="0" applyAlignment="0" applyProtection="0"/>
    <xf numFmtId="0" fontId="23" fillId="27" borderId="0" applyNumberFormat="0" applyBorder="0" applyAlignment="0" applyProtection="0"/>
    <xf numFmtId="0" fontId="39" fillId="28" borderId="0" applyNumberFormat="0" applyBorder="0" applyAlignment="0" applyProtection="0"/>
    <xf numFmtId="0" fontId="39" fillId="29" borderId="0" applyNumberFormat="0" applyBorder="0" applyAlignment="0" applyProtection="0"/>
    <xf numFmtId="0" fontId="23" fillId="30" borderId="0" applyNumberFormat="0" applyBorder="0" applyAlignment="0" applyProtection="0"/>
    <xf numFmtId="0" fontId="23" fillId="31" borderId="0" applyNumberFormat="0" applyBorder="0" applyAlignment="0" applyProtection="0"/>
    <xf numFmtId="0" fontId="39" fillId="32" borderId="0" applyNumberFormat="0" applyBorder="0" applyAlignment="0" applyProtection="0"/>
    <xf numFmtId="0" fontId="40" fillId="0" borderId="0"/>
    <xf numFmtId="0" fontId="22" fillId="0" borderId="0"/>
    <xf numFmtId="0" fontId="21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48" fillId="0" borderId="0" applyNumberFormat="0" applyFill="0" applyBorder="0">
      <alignment vertical="center"/>
    </xf>
    <xf numFmtId="0" fontId="16" fillId="10" borderId="0" applyNumberFormat="0" applyBorder="0" applyAlignment="0" applyProtection="0"/>
    <xf numFmtId="0" fontId="16" fillId="14" borderId="0" applyNumberFormat="0" applyBorder="0" applyAlignment="0" applyProtection="0"/>
    <xf numFmtId="0" fontId="16" fillId="18" borderId="0" applyNumberFormat="0" applyBorder="0" applyAlignment="0" applyProtection="0"/>
    <xf numFmtId="0" fontId="16" fillId="22" borderId="0" applyNumberFormat="0" applyBorder="0" applyAlignment="0" applyProtection="0"/>
    <xf numFmtId="0" fontId="16" fillId="26" borderId="0" applyNumberFormat="0" applyBorder="0" applyAlignment="0" applyProtection="0"/>
    <xf numFmtId="0" fontId="16" fillId="30" borderId="0" applyNumberFormat="0" applyBorder="0" applyAlignment="0" applyProtection="0"/>
    <xf numFmtId="0" fontId="16" fillId="11" borderId="0" applyNumberFormat="0" applyBorder="0" applyAlignment="0" applyProtection="0"/>
    <xf numFmtId="0" fontId="16" fillId="15" borderId="0" applyNumberFormat="0" applyBorder="0" applyAlignment="0" applyProtection="0"/>
    <xf numFmtId="0" fontId="16" fillId="19" borderId="0" applyNumberFormat="0" applyBorder="0" applyAlignment="0" applyProtection="0"/>
    <xf numFmtId="0" fontId="16" fillId="23" borderId="0" applyNumberFormat="0" applyBorder="0" applyAlignment="0" applyProtection="0"/>
    <xf numFmtId="0" fontId="16" fillId="27" borderId="0" applyNumberFormat="0" applyBorder="0" applyAlignment="0" applyProtection="0"/>
    <xf numFmtId="0" fontId="16" fillId="31" borderId="0" applyNumberFormat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8" borderId="8" applyNumberFormat="0" applyFont="0" applyAlignment="0" applyProtection="0"/>
    <xf numFmtId="0" fontId="15" fillId="10" borderId="0" applyNumberFormat="0" applyBorder="0" applyAlignment="0" applyProtection="0"/>
    <xf numFmtId="0" fontId="15" fillId="14" borderId="0" applyNumberFormat="0" applyBorder="0" applyAlignment="0" applyProtection="0"/>
    <xf numFmtId="0" fontId="15" fillId="18" borderId="0" applyNumberFormat="0" applyBorder="0" applyAlignment="0" applyProtection="0"/>
    <xf numFmtId="0" fontId="15" fillId="22" borderId="0" applyNumberFormat="0" applyBorder="0" applyAlignment="0" applyProtection="0"/>
    <xf numFmtId="0" fontId="15" fillId="26" borderId="0" applyNumberFormat="0" applyBorder="0" applyAlignment="0" applyProtection="0"/>
    <xf numFmtId="0" fontId="15" fillId="30" borderId="0" applyNumberFormat="0" applyBorder="0" applyAlignment="0" applyProtection="0"/>
    <xf numFmtId="0" fontId="15" fillId="11" borderId="0" applyNumberFormat="0" applyBorder="0" applyAlignment="0" applyProtection="0"/>
    <xf numFmtId="0" fontId="15" fillId="15" borderId="0" applyNumberFormat="0" applyBorder="0" applyAlignment="0" applyProtection="0"/>
    <xf numFmtId="0" fontId="15" fillId="19" borderId="0" applyNumberFormat="0" applyBorder="0" applyAlignment="0" applyProtection="0"/>
    <xf numFmtId="0" fontId="15" fillId="23" borderId="0" applyNumberFormat="0" applyBorder="0" applyAlignment="0" applyProtection="0"/>
    <xf numFmtId="0" fontId="15" fillId="27" borderId="0" applyNumberFormat="0" applyBorder="0" applyAlignment="0" applyProtection="0"/>
    <xf numFmtId="0" fontId="15" fillId="31" borderId="0" applyNumberFormat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8" borderId="8" applyNumberFormat="0" applyFont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10" borderId="0" applyNumberFormat="0" applyBorder="0" applyAlignment="0" applyProtection="0"/>
    <xf numFmtId="0" fontId="14" fillId="14" borderId="0" applyNumberFormat="0" applyBorder="0" applyAlignment="0" applyProtection="0"/>
    <xf numFmtId="0" fontId="14" fillId="18" borderId="0" applyNumberFormat="0" applyBorder="0" applyAlignment="0" applyProtection="0"/>
    <xf numFmtId="0" fontId="14" fillId="22" borderId="0" applyNumberFormat="0" applyBorder="0" applyAlignment="0" applyProtection="0"/>
    <xf numFmtId="0" fontId="14" fillId="26" borderId="0" applyNumberFormat="0" applyBorder="0" applyAlignment="0" applyProtection="0"/>
    <xf numFmtId="0" fontId="14" fillId="30" borderId="0" applyNumberFormat="0" applyBorder="0" applyAlignment="0" applyProtection="0"/>
    <xf numFmtId="0" fontId="14" fillId="11" borderId="0" applyNumberFormat="0" applyBorder="0" applyAlignment="0" applyProtection="0"/>
    <xf numFmtId="0" fontId="14" fillId="15" borderId="0" applyNumberFormat="0" applyBorder="0" applyAlignment="0" applyProtection="0"/>
    <xf numFmtId="0" fontId="14" fillId="19" borderId="0" applyNumberFormat="0" applyBorder="0" applyAlignment="0" applyProtection="0"/>
    <xf numFmtId="0" fontId="14" fillId="23" borderId="0" applyNumberFormat="0" applyBorder="0" applyAlignment="0" applyProtection="0"/>
    <xf numFmtId="0" fontId="14" fillId="27" borderId="0" applyNumberFormat="0" applyBorder="0" applyAlignment="0" applyProtection="0"/>
    <xf numFmtId="0" fontId="14" fillId="31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8" borderId="8" applyNumberFormat="0" applyFont="0" applyAlignment="0" applyProtection="0"/>
    <xf numFmtId="0" fontId="57" fillId="0" borderId="0" applyNumberFormat="0" applyFill="0" applyBorder="0" applyAlignment="0" applyProtection="0">
      <alignment vertical="center"/>
    </xf>
    <xf numFmtId="0" fontId="13" fillId="0" borderId="0"/>
    <xf numFmtId="0" fontId="58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8" borderId="8" applyNumberFormat="0" applyFont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8" borderId="8" applyNumberFormat="0" applyFont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8" borderId="8" applyNumberFormat="0" applyFont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8" borderId="8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48" fillId="0" borderId="0" applyNumberFormat="0" applyFill="0" applyBorder="0">
      <alignment vertical="center"/>
    </xf>
    <xf numFmtId="0" fontId="7" fillId="0" borderId="0"/>
    <xf numFmtId="0" fontId="6" fillId="0" borderId="0"/>
    <xf numFmtId="0" fontId="6" fillId="8" borderId="8" applyNumberFormat="0" applyFont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48" fillId="0" borderId="0" applyNumberFormat="0" applyFill="0" applyBorder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8" borderId="8" applyNumberFormat="0" applyFont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8" borderId="8" applyNumberFormat="0" applyFont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8" borderId="8" applyNumberFormat="0" applyFont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8" borderId="8" applyNumberFormat="0" applyFont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8" borderId="8" applyNumberFormat="0" applyFont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8" borderId="8" applyNumberFormat="0" applyFont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8" borderId="8" applyNumberFormat="0" applyFont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8" borderId="8" applyNumberFormat="0" applyFont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8" fillId="0" borderId="0" applyNumberFormat="0" applyFill="0" applyBorder="0">
      <alignment vertical="center"/>
    </xf>
    <xf numFmtId="0" fontId="48" fillId="0" borderId="0" applyNumberFormat="0" applyFill="0" applyBorder="0">
      <alignment vertical="center"/>
    </xf>
    <xf numFmtId="0" fontId="48" fillId="0" borderId="0" applyNumberFormat="0" applyFill="0" applyBorder="0">
      <alignment vertical="center"/>
    </xf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71" fillId="0" borderId="0">
      <alignment vertical="center"/>
    </xf>
    <xf numFmtId="0" fontId="72" fillId="0" borderId="0" applyNumberFormat="0" applyFill="0" applyBorder="0" applyAlignment="0" applyProtection="0"/>
    <xf numFmtId="0" fontId="73" fillId="0" borderId="0" applyNumberFormat="0" applyFill="0" applyBorder="0" applyAlignment="0" applyProtection="0">
      <alignment vertical="top"/>
      <protection locked="0"/>
    </xf>
    <xf numFmtId="0" fontId="71" fillId="0" borderId="0">
      <alignment vertical="center"/>
    </xf>
  </cellStyleXfs>
  <cellXfs count="375">
    <xf numFmtId="0" fontId="0" fillId="0" borderId="0" xfId="0">
      <alignment vertical="center"/>
    </xf>
    <xf numFmtId="0" fontId="21" fillId="0" borderId="0" xfId="44"/>
    <xf numFmtId="0" fontId="49" fillId="43" borderId="11" xfId="44" applyFont="1" applyFill="1" applyBorder="1" applyAlignment="1">
      <alignment horizontal="left" wrapText="1"/>
    </xf>
    <xf numFmtId="0" fontId="17" fillId="0" borderId="45" xfId="44" applyFont="1" applyFill="1" applyBorder="1" applyAlignment="1">
      <alignment wrapText="1"/>
    </xf>
    <xf numFmtId="0" fontId="17" fillId="36" borderId="44" xfId="44" applyFont="1" applyFill="1" applyBorder="1" applyAlignment="1">
      <alignment wrapText="1"/>
    </xf>
    <xf numFmtId="0" fontId="17" fillId="36" borderId="11" xfId="44" applyFont="1" applyFill="1" applyBorder="1" applyAlignment="1">
      <alignment horizontal="left" wrapText="1"/>
    </xf>
    <xf numFmtId="0" fontId="17" fillId="35" borderId="44" xfId="44" applyFont="1" applyFill="1" applyBorder="1" applyAlignment="1">
      <alignment wrapText="1"/>
    </xf>
    <xf numFmtId="0" fontId="17" fillId="35" borderId="11" xfId="44" applyFont="1" applyFill="1" applyBorder="1" applyAlignment="1">
      <alignment horizontal="left" wrapText="1"/>
    </xf>
    <xf numFmtId="0" fontId="17" fillId="43" borderId="11" xfId="44" applyFont="1" applyFill="1" applyBorder="1" applyAlignment="1">
      <alignment horizontal="left" wrapText="1"/>
    </xf>
    <xf numFmtId="0" fontId="17" fillId="35" borderId="46" xfId="44" applyFont="1" applyFill="1" applyBorder="1" applyAlignment="1">
      <alignment wrapText="1"/>
    </xf>
    <xf numFmtId="0" fontId="17" fillId="35" borderId="47" xfId="44" applyFont="1" applyFill="1" applyBorder="1" applyAlignment="1">
      <alignment horizontal="left" wrapText="1"/>
    </xf>
    <xf numFmtId="0" fontId="17" fillId="0" borderId="48" xfId="44" applyFont="1" applyFill="1" applyBorder="1"/>
    <xf numFmtId="0" fontId="50" fillId="0" borderId="0" xfId="0" applyFont="1" applyBorder="1" applyAlignment="1" applyProtection="1">
      <alignment horizontal="left" vertical="center"/>
    </xf>
    <xf numFmtId="0" fontId="50" fillId="0" borderId="0" xfId="0" applyFont="1">
      <alignment vertical="center"/>
    </xf>
    <xf numFmtId="0" fontId="51" fillId="0" borderId="0" xfId="0" applyFont="1">
      <alignment vertical="center"/>
    </xf>
    <xf numFmtId="0" fontId="52" fillId="0" borderId="0" xfId="0" applyFont="1">
      <alignment vertical="center"/>
    </xf>
    <xf numFmtId="0" fontId="51" fillId="0" borderId="0" xfId="0" applyFont="1" applyFill="1">
      <alignment vertical="center"/>
    </xf>
    <xf numFmtId="0" fontId="0" fillId="0" borderId="0" xfId="0">
      <alignment vertical="center"/>
    </xf>
    <xf numFmtId="0" fontId="60" fillId="41" borderId="11" xfId="44" applyFont="1" applyFill="1" applyBorder="1" applyAlignment="1">
      <alignment horizontal="center"/>
    </xf>
    <xf numFmtId="0" fontId="61" fillId="0" borderId="0" xfId="44" applyFont="1"/>
    <xf numFmtId="0" fontId="60" fillId="41" borderId="61" xfId="44" applyFont="1" applyFill="1" applyBorder="1" applyAlignment="1">
      <alignment horizontal="center"/>
    </xf>
    <xf numFmtId="0" fontId="62" fillId="0" borderId="84" xfId="111" applyFont="1" applyFill="1" applyBorder="1" applyAlignment="1" applyProtection="1">
      <alignment vertical="center"/>
    </xf>
    <xf numFmtId="0" fontId="62" fillId="42" borderId="84" xfId="111" applyFont="1" applyFill="1" applyBorder="1" applyAlignment="1" applyProtection="1">
      <alignment vertical="center"/>
    </xf>
    <xf numFmtId="0" fontId="51" fillId="0" borderId="90" xfId="0" applyFont="1" applyBorder="1" applyAlignment="1" applyProtection="1">
      <alignment horizontal="left" vertical="center"/>
    </xf>
    <xf numFmtId="0" fontId="51" fillId="0" borderId="91" xfId="0" applyFont="1" applyBorder="1" applyAlignment="1">
      <alignment vertical="center" wrapText="1"/>
    </xf>
    <xf numFmtId="0" fontId="51" fillId="0" borderId="92" xfId="0" applyFont="1" applyBorder="1" applyAlignment="1">
      <alignment vertical="center" wrapText="1"/>
    </xf>
    <xf numFmtId="0" fontId="51" fillId="0" borderId="80" xfId="0" applyFont="1" applyBorder="1" applyAlignment="1">
      <alignment vertical="center" wrapText="1"/>
    </xf>
    <xf numFmtId="0" fontId="51" fillId="44" borderId="80" xfId="0" applyFont="1" applyFill="1" applyBorder="1" applyAlignment="1">
      <alignment vertical="center" wrapText="1"/>
    </xf>
    <xf numFmtId="0" fontId="51" fillId="0" borderId="80" xfId="0" applyFont="1" applyFill="1" applyBorder="1" applyAlignment="1">
      <alignment vertical="center" wrapText="1"/>
    </xf>
    <xf numFmtId="0" fontId="51" fillId="42" borderId="80" xfId="0" applyFont="1" applyFill="1" applyBorder="1" applyAlignment="1">
      <alignment vertical="center" wrapText="1"/>
    </xf>
    <xf numFmtId="0" fontId="52" fillId="0" borderId="80" xfId="0" applyFont="1" applyBorder="1" applyAlignment="1">
      <alignment vertical="center" wrapText="1"/>
    </xf>
    <xf numFmtId="0" fontId="51" fillId="0" borderId="79" xfId="0" applyFont="1" applyFill="1" applyBorder="1" applyAlignment="1" applyProtection="1">
      <alignment horizontal="left" vertical="center"/>
    </xf>
    <xf numFmtId="0" fontId="51" fillId="40" borderId="81" xfId="0" applyFont="1" applyFill="1" applyBorder="1" applyAlignment="1">
      <alignment vertical="center" wrapText="1"/>
    </xf>
    <xf numFmtId="0" fontId="51" fillId="0" borderId="81" xfId="0" applyFont="1" applyBorder="1" applyAlignment="1">
      <alignment vertical="center" wrapText="1"/>
    </xf>
    <xf numFmtId="0" fontId="51" fillId="0" borderId="81" xfId="0" applyFont="1" applyFill="1" applyBorder="1" applyAlignment="1">
      <alignment vertical="center" wrapText="1"/>
    </xf>
    <xf numFmtId="0" fontId="52" fillId="0" borderId="81" xfId="0" applyFont="1" applyBorder="1" applyAlignment="1">
      <alignment vertical="center" wrapText="1"/>
    </xf>
    <xf numFmtId="0" fontId="51" fillId="0" borderId="90" xfId="0" applyFont="1" applyFill="1" applyBorder="1" applyAlignment="1" applyProtection="1">
      <alignment horizontal="left" vertical="center"/>
    </xf>
    <xf numFmtId="0" fontId="52" fillId="0" borderId="92" xfId="0" applyFont="1" applyBorder="1" applyAlignment="1">
      <alignment vertical="center" wrapText="1"/>
    </xf>
    <xf numFmtId="0" fontId="51" fillId="0" borderId="0" xfId="0" applyFont="1" applyFill="1" applyBorder="1" applyAlignment="1" applyProtection="1">
      <alignment horizontal="left" vertical="center"/>
    </xf>
    <xf numFmtId="0" fontId="51" fillId="0" borderId="0" xfId="0" applyFont="1" applyBorder="1" applyAlignment="1">
      <alignment vertical="center" wrapText="1"/>
    </xf>
    <xf numFmtId="0" fontId="51" fillId="0" borderId="76" xfId="0" applyFont="1" applyFill="1" applyBorder="1" applyAlignment="1" applyProtection="1">
      <alignment horizontal="left" vertical="center"/>
    </xf>
    <xf numFmtId="0" fontId="51" fillId="0" borderId="77" xfId="0" applyFont="1" applyBorder="1" applyAlignment="1">
      <alignment vertical="center" wrapText="1"/>
    </xf>
    <xf numFmtId="0" fontId="52" fillId="0" borderId="91" xfId="0" applyFont="1" applyBorder="1" applyAlignment="1">
      <alignment vertical="center" wrapText="1"/>
    </xf>
    <xf numFmtId="0" fontId="52" fillId="0" borderId="79" xfId="0" applyFont="1" applyFill="1" applyBorder="1" applyAlignment="1" applyProtection="1">
      <alignment horizontal="left" vertical="center"/>
    </xf>
    <xf numFmtId="0" fontId="52" fillId="0" borderId="90" xfId="0" applyFont="1" applyFill="1" applyBorder="1" applyAlignment="1" applyProtection="1">
      <alignment horizontal="left" vertical="center"/>
    </xf>
    <xf numFmtId="3" fontId="51" fillId="0" borderId="81" xfId="0" applyNumberFormat="1" applyFont="1" applyBorder="1" applyAlignment="1">
      <alignment vertical="center" wrapText="1"/>
    </xf>
    <xf numFmtId="0" fontId="51" fillId="0" borderId="79" xfId="0" applyFont="1" applyBorder="1" applyAlignment="1" applyProtection="1">
      <alignment horizontal="left" vertical="center"/>
    </xf>
    <xf numFmtId="0" fontId="51" fillId="40" borderId="78" xfId="0" applyFont="1" applyFill="1" applyBorder="1" applyAlignment="1">
      <alignment vertical="center" wrapText="1"/>
    </xf>
    <xf numFmtId="0" fontId="51" fillId="0" borderId="92" xfId="0" applyFont="1" applyFill="1" applyBorder="1" applyAlignment="1">
      <alignment vertical="center" wrapText="1"/>
    </xf>
    <xf numFmtId="0" fontId="52" fillId="0" borderId="80" xfId="0" applyFont="1" applyFill="1" applyBorder="1" applyAlignment="1">
      <alignment vertical="center" wrapText="1"/>
    </xf>
    <xf numFmtId="0" fontId="51" fillId="0" borderId="80" xfId="0" applyFont="1" applyBorder="1">
      <alignment vertical="center"/>
    </xf>
    <xf numFmtId="0" fontId="59" fillId="0" borderId="79" xfId="0" applyFont="1" applyBorder="1" applyAlignment="1" applyProtection="1">
      <alignment horizontal="left" vertical="center"/>
    </xf>
    <xf numFmtId="0" fontId="63" fillId="38" borderId="21" xfId="210" applyFont="1" applyFill="1" applyBorder="1" applyAlignment="1">
      <alignment horizontal="center" vertical="center" wrapText="1"/>
    </xf>
    <xf numFmtId="0" fontId="63" fillId="0" borderId="21" xfId="0" applyFont="1" applyFill="1" applyBorder="1" applyAlignment="1">
      <alignment horizontal="center" vertical="top" wrapText="1"/>
    </xf>
    <xf numFmtId="0" fontId="51" fillId="39" borderId="24" xfId="0" applyFont="1" applyFill="1" applyBorder="1" applyAlignment="1">
      <alignment horizontal="left" vertical="top" wrapText="1"/>
    </xf>
    <xf numFmtId="0" fontId="64" fillId="38" borderId="36" xfId="0" applyFont="1" applyFill="1" applyBorder="1" applyAlignment="1">
      <alignment horizontal="left" vertical="top" wrapText="1"/>
    </xf>
    <xf numFmtId="0" fontId="51" fillId="35" borderId="24" xfId="0" applyFont="1" applyFill="1" applyBorder="1" applyAlignment="1">
      <alignment horizontal="right" vertical="top" wrapText="1"/>
    </xf>
    <xf numFmtId="0" fontId="63" fillId="38" borderId="21" xfId="0" applyFont="1" applyFill="1" applyBorder="1" applyAlignment="1">
      <alignment horizontal="left" vertical="top" wrapText="1"/>
    </xf>
    <xf numFmtId="0" fontId="52" fillId="35" borderId="24" xfId="0" applyFont="1" applyFill="1" applyBorder="1" applyAlignment="1">
      <alignment horizontal="right" vertical="top" wrapText="1"/>
    </xf>
    <xf numFmtId="0" fontId="50" fillId="0" borderId="80" xfId="0" applyFont="1" applyFill="1" applyBorder="1" applyAlignment="1">
      <alignment vertical="center" wrapText="1"/>
    </xf>
    <xf numFmtId="0" fontId="50" fillId="40" borderId="80" xfId="0" applyFont="1" applyFill="1" applyBorder="1" applyAlignment="1">
      <alignment vertical="center" wrapText="1"/>
    </xf>
    <xf numFmtId="0" fontId="51" fillId="36" borderId="80" xfId="0" applyFont="1" applyFill="1" applyBorder="1" applyAlignment="1">
      <alignment vertical="center" wrapText="1"/>
    </xf>
    <xf numFmtId="0" fontId="51" fillId="35" borderId="80" xfId="0" applyFont="1" applyFill="1" applyBorder="1" applyAlignment="1">
      <alignment vertical="center" wrapText="1"/>
    </xf>
    <xf numFmtId="0" fontId="51" fillId="35" borderId="80" xfId="0" applyFont="1" applyFill="1" applyBorder="1" applyAlignment="1">
      <alignment horizontal="left" vertical="center" wrapText="1"/>
    </xf>
    <xf numFmtId="0" fontId="51" fillId="36" borderId="80" xfId="0" applyFont="1" applyFill="1" applyBorder="1" applyAlignment="1">
      <alignment horizontal="left" vertical="center" wrapText="1"/>
    </xf>
    <xf numFmtId="0" fontId="66" fillId="0" borderId="80" xfId="0" applyFont="1" applyFill="1" applyBorder="1" applyAlignment="1">
      <alignment vertical="center" wrapText="1"/>
    </xf>
    <xf numFmtId="0" fontId="67" fillId="34" borderId="62" xfId="111" applyFont="1" applyFill="1" applyBorder="1">
      <alignment vertical="center"/>
    </xf>
    <xf numFmtId="0" fontId="67" fillId="34" borderId="62" xfId="113" applyFont="1" applyFill="1" applyBorder="1" applyAlignment="1" applyProtection="1">
      <alignment vertical="center"/>
    </xf>
    <xf numFmtId="0" fontId="50" fillId="40" borderId="80" xfId="0" applyFont="1" applyFill="1" applyBorder="1" applyAlignment="1">
      <alignment vertical="center" wrapText="1"/>
    </xf>
    <xf numFmtId="0" fontId="51" fillId="35" borderId="80" xfId="0" applyFont="1" applyFill="1" applyBorder="1" applyAlignment="1">
      <alignment vertical="center" wrapText="1"/>
    </xf>
    <xf numFmtId="0" fontId="51" fillId="0" borderId="93" xfId="0" applyFont="1" applyFill="1" applyBorder="1" applyAlignment="1" applyProtection="1">
      <alignment horizontal="left" vertical="center"/>
    </xf>
    <xf numFmtId="0" fontId="51" fillId="0" borderId="86" xfId="0" applyFont="1" applyBorder="1" applyAlignment="1">
      <alignment vertical="center" wrapText="1"/>
    </xf>
    <xf numFmtId="0" fontId="51" fillId="40" borderId="94" xfId="0" applyFont="1" applyFill="1" applyBorder="1" applyAlignment="1">
      <alignment vertical="center" wrapText="1"/>
    </xf>
    <xf numFmtId="0" fontId="59" fillId="0" borderId="93" xfId="0" applyFont="1" applyBorder="1" applyAlignment="1" applyProtection="1">
      <alignment horizontal="left" vertical="center"/>
    </xf>
    <xf numFmtId="0" fontId="51" fillId="0" borderId="94" xfId="0" applyFont="1" applyBorder="1" applyAlignment="1">
      <alignment vertical="center" wrapText="1"/>
    </xf>
    <xf numFmtId="0" fontId="51" fillId="42" borderId="86" xfId="0" applyFont="1" applyFill="1" applyBorder="1" applyAlignment="1">
      <alignment vertical="center" wrapText="1"/>
    </xf>
    <xf numFmtId="0" fontId="2" fillId="0" borderId="0" xfId="391"/>
    <xf numFmtId="0" fontId="47" fillId="35" borderId="94" xfId="391" applyFont="1" applyFill="1" applyBorder="1" applyAlignment="1">
      <alignment wrapText="1"/>
    </xf>
    <xf numFmtId="0" fontId="2" fillId="36" borderId="90" xfId="391" applyFont="1" applyFill="1" applyBorder="1" applyAlignment="1">
      <alignment wrapText="1"/>
    </xf>
    <xf numFmtId="0" fontId="2" fillId="0" borderId="92" xfId="391" applyBorder="1"/>
    <xf numFmtId="0" fontId="42" fillId="38" borderId="21" xfId="391" applyFont="1" applyFill="1" applyBorder="1" applyAlignment="1">
      <alignment horizontal="center" vertical="top" wrapText="1"/>
    </xf>
    <xf numFmtId="0" fontId="2" fillId="39" borderId="24" xfId="391" applyFill="1" applyBorder="1" applyAlignment="1">
      <alignment horizontal="left" vertical="top" wrapText="1"/>
    </xf>
    <xf numFmtId="0" fontId="42" fillId="38" borderId="21" xfId="391" applyFont="1" applyFill="1" applyBorder="1" applyAlignment="1">
      <alignment horizontal="left" vertical="top" wrapText="1"/>
    </xf>
    <xf numFmtId="0" fontId="2" fillId="35" borderId="24" xfId="391" applyFill="1" applyBorder="1" applyAlignment="1">
      <alignment horizontal="right" vertical="top" wrapText="1"/>
    </xf>
    <xf numFmtId="3" fontId="2" fillId="35" borderId="24" xfId="391" applyNumberFormat="1" applyFill="1" applyBorder="1" applyAlignment="1">
      <alignment horizontal="right" vertical="top" wrapText="1"/>
    </xf>
    <xf numFmtId="0" fontId="44" fillId="35" borderId="76" xfId="391" applyFont="1" applyFill="1" applyBorder="1" applyAlignment="1">
      <alignment wrapText="1"/>
    </xf>
    <xf numFmtId="0" fontId="47" fillId="0" borderId="78" xfId="391" applyFont="1" applyFill="1" applyBorder="1" applyAlignment="1">
      <alignment wrapText="1"/>
    </xf>
    <xf numFmtId="0" fontId="44" fillId="36" borderId="93" xfId="391" applyFont="1" applyFill="1" applyBorder="1" applyAlignment="1">
      <alignment wrapText="1"/>
    </xf>
    <xf numFmtId="0" fontId="47" fillId="0" borderId="94" xfId="391" applyFont="1" applyFill="1" applyBorder="1" applyAlignment="1">
      <alignment wrapText="1"/>
    </xf>
    <xf numFmtId="0" fontId="44" fillId="35" borderId="93" xfId="391" applyFont="1" applyFill="1" applyBorder="1" applyAlignment="1">
      <alignment wrapText="1"/>
    </xf>
    <xf numFmtId="0" fontId="44" fillId="36" borderId="90" xfId="391" applyFont="1" applyFill="1" applyBorder="1" applyAlignment="1">
      <alignment wrapText="1"/>
    </xf>
    <xf numFmtId="0" fontId="2" fillId="0" borderId="92" xfId="391" applyFill="1" applyBorder="1"/>
    <xf numFmtId="0" fontId="2" fillId="0" borderId="76" xfId="391" applyFont="1" applyBorder="1"/>
    <xf numFmtId="0" fontId="2" fillId="0" borderId="78" xfId="391" applyFont="1" applyFill="1" applyBorder="1" applyAlignment="1">
      <alignment wrapText="1"/>
    </xf>
    <xf numFmtId="0" fontId="2" fillId="0" borderId="93" xfId="391" applyFont="1" applyBorder="1"/>
    <xf numFmtId="0" fontId="2" fillId="0" borderId="94" xfId="391" applyFont="1" applyFill="1" applyBorder="1" applyAlignment="1">
      <alignment wrapText="1"/>
    </xf>
    <xf numFmtId="0" fontId="2" fillId="0" borderId="92" xfId="391" applyFont="1" applyFill="1" applyBorder="1" applyAlignment="1">
      <alignment wrapText="1"/>
    </xf>
    <xf numFmtId="0" fontId="2" fillId="0" borderId="96" xfId="391" applyFont="1" applyFill="1" applyBorder="1" applyAlignment="1">
      <alignment horizontal="center" wrapText="1"/>
    </xf>
    <xf numFmtId="0" fontId="2" fillId="0" borderId="97" xfId="391" applyFont="1" applyFill="1" applyBorder="1" applyAlignment="1">
      <alignment wrapText="1"/>
    </xf>
    <xf numFmtId="0" fontId="2" fillId="0" borderId="98" xfId="391" applyFont="1" applyFill="1" applyBorder="1" applyAlignment="1">
      <alignment wrapText="1"/>
    </xf>
    <xf numFmtId="0" fontId="2" fillId="35" borderId="0" xfId="391" applyFont="1" applyFill="1" applyBorder="1" applyAlignment="1">
      <alignment wrapText="1"/>
    </xf>
    <xf numFmtId="0" fontId="2" fillId="44" borderId="0" xfId="391" applyFont="1" applyFill="1" applyBorder="1" applyAlignment="1">
      <alignment horizontal="left" wrapText="1"/>
    </xf>
    <xf numFmtId="0" fontId="2" fillId="0" borderId="0" xfId="391" applyFont="1" applyFill="1" applyBorder="1"/>
    <xf numFmtId="0" fontId="42" fillId="45" borderId="106" xfId="391" applyFont="1" applyFill="1" applyBorder="1" applyAlignment="1">
      <alignment horizontal="center" vertical="top" wrapText="1"/>
    </xf>
    <xf numFmtId="0" fontId="42" fillId="44" borderId="0" xfId="391" applyFont="1" applyFill="1" applyBorder="1" applyAlignment="1">
      <alignment vertical="top" wrapText="1"/>
    </xf>
    <xf numFmtId="0" fontId="2" fillId="44" borderId="0" xfId="391" applyFill="1" applyBorder="1" applyAlignment="1">
      <alignment horizontal="center" vertical="top" wrapText="1"/>
    </xf>
    <xf numFmtId="0" fontId="42" fillId="45" borderId="107" xfId="391" applyFont="1" applyFill="1" applyBorder="1" applyAlignment="1">
      <alignment horizontal="center" vertical="top" wrapText="1"/>
    </xf>
    <xf numFmtId="0" fontId="2" fillId="0" borderId="0" xfId="391" applyBorder="1"/>
    <xf numFmtId="0" fontId="2" fillId="0" borderId="53" xfId="391" applyFill="1" applyBorder="1" applyAlignment="1">
      <alignment horizontal="left" vertical="top" wrapText="1"/>
    </xf>
    <xf numFmtId="0" fontId="2" fillId="0" borderId="24" xfId="391" applyFill="1" applyBorder="1" applyAlignment="1">
      <alignment horizontal="left" vertical="top" wrapText="1"/>
    </xf>
    <xf numFmtId="0" fontId="2" fillId="0" borderId="24" xfId="391" applyFill="1" applyBorder="1" applyAlignment="1">
      <alignment horizontal="right" vertical="top" wrapText="1"/>
    </xf>
    <xf numFmtId="0" fontId="42" fillId="45" borderId="55" xfId="391" applyFont="1" applyFill="1" applyBorder="1" applyAlignment="1">
      <alignment horizontal="center" vertical="top" wrapText="1"/>
    </xf>
    <xf numFmtId="0" fontId="42" fillId="45" borderId="26" xfId="391" applyFont="1" applyFill="1" applyBorder="1" applyAlignment="1">
      <alignment horizontal="center" vertical="top" wrapText="1"/>
    </xf>
    <xf numFmtId="0" fontId="2" fillId="44" borderId="0" xfId="391" applyFill="1" applyBorder="1" applyAlignment="1">
      <alignment horizontal="left" vertical="top" wrapText="1"/>
    </xf>
    <xf numFmtId="0" fontId="43" fillId="45" borderId="36" xfId="391" applyFont="1" applyFill="1" applyBorder="1" applyAlignment="1">
      <alignment horizontal="left" vertical="top" wrapText="1"/>
    </xf>
    <xf numFmtId="0" fontId="65" fillId="45" borderId="87" xfId="391" applyFont="1" applyFill="1" applyBorder="1" applyAlignment="1">
      <alignment horizontal="left" vertical="top" wrapText="1"/>
    </xf>
    <xf numFmtId="0" fontId="42" fillId="45" borderId="87" xfId="391" applyFont="1" applyFill="1" applyBorder="1" applyAlignment="1">
      <alignment horizontal="left" vertical="top" wrapText="1"/>
    </xf>
    <xf numFmtId="0" fontId="2" fillId="0" borderId="108" xfId="391" applyFill="1" applyBorder="1" applyAlignment="1">
      <alignment horizontal="left" vertical="top" wrapText="1"/>
    </xf>
    <xf numFmtId="0" fontId="2" fillId="0" borderId="64" xfId="391" applyFill="1" applyBorder="1" applyAlignment="1">
      <alignment horizontal="left" vertical="top" wrapText="1"/>
    </xf>
    <xf numFmtId="0" fontId="2" fillId="0" borderId="103" xfId="391" applyFill="1" applyBorder="1" applyAlignment="1">
      <alignment horizontal="left" vertical="top" wrapText="1"/>
    </xf>
    <xf numFmtId="0" fontId="2" fillId="0" borderId="63" xfId="391" applyFill="1" applyBorder="1" applyAlignment="1">
      <alignment horizontal="left" vertical="top" wrapText="1"/>
    </xf>
    <xf numFmtId="0" fontId="2" fillId="0" borderId="65" xfId="391" applyFill="1" applyBorder="1" applyAlignment="1">
      <alignment horizontal="left" vertical="top" wrapText="1"/>
    </xf>
    <xf numFmtId="0" fontId="48" fillId="0" borderId="86" xfId="225" applyBorder="1">
      <alignment vertical="center"/>
    </xf>
    <xf numFmtId="0" fontId="2" fillId="0" borderId="86" xfId="391" applyBorder="1"/>
    <xf numFmtId="0" fontId="48" fillId="0" borderId="0" xfId="225" applyBorder="1">
      <alignment vertical="center"/>
    </xf>
    <xf numFmtId="0" fontId="42" fillId="45" borderId="21" xfId="391" applyFont="1" applyFill="1" applyBorder="1" applyAlignment="1">
      <alignment horizontal="center" vertical="top" wrapText="1"/>
    </xf>
    <xf numFmtId="0" fontId="2" fillId="45" borderId="25" xfId="391" applyFill="1" applyBorder="1" applyAlignment="1">
      <alignment horizontal="left" vertical="top" wrapText="1"/>
    </xf>
    <xf numFmtId="0" fontId="42" fillId="45" borderId="29" xfId="391" applyFont="1" applyFill="1" applyBorder="1" applyAlignment="1">
      <alignment vertical="top" wrapText="1"/>
    </xf>
    <xf numFmtId="0" fontId="42" fillId="45" borderId="21" xfId="391" applyFont="1" applyFill="1" applyBorder="1" applyAlignment="1">
      <alignment horizontal="left" vertical="top" wrapText="1"/>
    </xf>
    <xf numFmtId="0" fontId="2" fillId="45" borderId="31" xfId="391" applyFill="1" applyBorder="1" applyAlignment="1">
      <alignment horizontal="left" vertical="top" wrapText="1"/>
    </xf>
    <xf numFmtId="0" fontId="42" fillId="44" borderId="0" xfId="391" applyFont="1" applyFill="1" applyBorder="1" applyAlignment="1">
      <alignment horizontal="left" vertical="top" wrapText="1"/>
    </xf>
    <xf numFmtId="0" fontId="2" fillId="44" borderId="0" xfId="391" applyFill="1" applyBorder="1" applyAlignment="1">
      <alignment horizontal="right" vertical="top" wrapText="1"/>
    </xf>
    <xf numFmtId="0" fontId="70" fillId="45" borderId="26" xfId="391" applyFont="1" applyFill="1" applyBorder="1" applyAlignment="1">
      <alignment vertical="top" wrapText="1"/>
    </xf>
    <xf numFmtId="0" fontId="70" fillId="45" borderId="36" xfId="391" applyFont="1" applyFill="1" applyBorder="1" applyAlignment="1">
      <alignment vertical="top" wrapText="1"/>
    </xf>
    <xf numFmtId="0" fontId="68" fillId="45" borderId="36" xfId="391" applyFont="1" applyFill="1" applyBorder="1" applyAlignment="1">
      <alignment vertical="top" wrapText="1"/>
    </xf>
    <xf numFmtId="0" fontId="68" fillId="45" borderId="23" xfId="391" applyFont="1" applyFill="1" applyBorder="1" applyAlignment="1">
      <alignment vertical="top" wrapText="1"/>
    </xf>
    <xf numFmtId="0" fontId="1" fillId="0" borderId="94" xfId="392" applyFont="1" applyFill="1" applyBorder="1" applyAlignment="1">
      <alignment horizontal="center" wrapText="1"/>
    </xf>
    <xf numFmtId="0" fontId="1" fillId="36" borderId="93" xfId="392" applyFont="1" applyFill="1" applyBorder="1" applyAlignment="1">
      <alignment wrapText="1"/>
    </xf>
    <xf numFmtId="0" fontId="1" fillId="0" borderId="94" xfId="392" applyFont="1" applyFill="1" applyBorder="1" applyAlignment="1">
      <alignment horizontal="left" vertical="center" wrapText="1"/>
    </xf>
    <xf numFmtId="0" fontId="1" fillId="35" borderId="93" xfId="392" applyFont="1" applyFill="1" applyBorder="1" applyAlignment="1">
      <alignment wrapText="1"/>
    </xf>
    <xf numFmtId="0" fontId="56" fillId="0" borderId="94" xfId="392" applyFont="1" applyFill="1" applyBorder="1" applyAlignment="1">
      <alignment horizontal="center" vertical="center" wrapText="1"/>
    </xf>
    <xf numFmtId="0" fontId="1" fillId="35" borderId="90" xfId="392" applyFont="1" applyFill="1" applyBorder="1" applyAlignment="1">
      <alignment wrapText="1"/>
    </xf>
    <xf numFmtId="0" fontId="56" fillId="0" borderId="92" xfId="392" applyFont="1" applyFill="1" applyBorder="1" applyAlignment="1">
      <alignment horizontal="center" vertical="center" wrapText="1"/>
    </xf>
    <xf numFmtId="0" fontId="42" fillId="38" borderId="21" xfId="392" applyFont="1" applyFill="1" applyBorder="1" applyAlignment="1">
      <alignment horizontal="center" vertical="top" wrapText="1"/>
    </xf>
    <xf numFmtId="0" fontId="1" fillId="39" borderId="24" xfId="392" applyFont="1" applyFill="1" applyBorder="1" applyAlignment="1">
      <alignment horizontal="left" vertical="top" wrapText="1"/>
    </xf>
    <xf numFmtId="0" fontId="42" fillId="38" borderId="21" xfId="392" applyFont="1" applyFill="1" applyBorder="1" applyAlignment="1">
      <alignment horizontal="left" vertical="top" wrapText="1"/>
    </xf>
    <xf numFmtId="0" fontId="1" fillId="35" borderId="24" xfId="392" applyFont="1" applyFill="1" applyBorder="1" applyAlignment="1">
      <alignment horizontal="left" vertical="top" wrapText="1"/>
    </xf>
    <xf numFmtId="0" fontId="1" fillId="35" borderId="24" xfId="392" applyFont="1" applyFill="1" applyBorder="1" applyAlignment="1">
      <alignment horizontal="right" vertical="top" wrapText="1"/>
    </xf>
    <xf numFmtId="0" fontId="53" fillId="0" borderId="78" xfId="392" applyFont="1" applyFill="1" applyBorder="1" applyAlignment="1">
      <alignment wrapText="1"/>
    </xf>
    <xf numFmtId="0" fontId="53" fillId="0" borderId="94" xfId="392" applyFont="1" applyFill="1" applyBorder="1" applyAlignment="1">
      <alignment wrapText="1"/>
    </xf>
    <xf numFmtId="0" fontId="1" fillId="36" borderId="90" xfId="392" applyFont="1" applyFill="1" applyBorder="1" applyAlignment="1">
      <alignment wrapText="1"/>
    </xf>
    <xf numFmtId="0" fontId="53" fillId="0" borderId="92" xfId="392" applyFont="1" applyFill="1" applyBorder="1" applyAlignment="1">
      <alignment wrapText="1"/>
    </xf>
    <xf numFmtId="0" fontId="1" fillId="0" borderId="78" xfId="392" applyFont="1" applyFill="1" applyBorder="1" applyAlignment="1">
      <alignment horizontal="center" wrapText="1"/>
    </xf>
    <xf numFmtId="0" fontId="1" fillId="36" borderId="86" xfId="392" applyFont="1" applyFill="1" applyBorder="1" applyAlignment="1">
      <alignment wrapText="1"/>
    </xf>
    <xf numFmtId="0" fontId="1" fillId="0" borderId="94" xfId="392" applyFont="1" applyFill="1" applyBorder="1" applyAlignment="1">
      <alignment wrapText="1"/>
    </xf>
    <xf numFmtId="0" fontId="1" fillId="35" borderId="86" xfId="392" applyFont="1" applyFill="1" applyBorder="1" applyAlignment="1">
      <alignment wrapText="1"/>
    </xf>
    <xf numFmtId="0" fontId="1" fillId="0" borderId="92" xfId="392" applyFont="1" applyFill="1" applyBorder="1"/>
    <xf numFmtId="0" fontId="1" fillId="0" borderId="72" xfId="392" applyFont="1" applyBorder="1"/>
    <xf numFmtId="0" fontId="42" fillId="38" borderId="67" xfId="392" applyFont="1" applyFill="1" applyBorder="1" applyAlignment="1">
      <alignment horizontal="center" vertical="top" wrapText="1"/>
    </xf>
    <xf numFmtId="0" fontId="1" fillId="39" borderId="53" xfId="392" applyFont="1" applyFill="1" applyBorder="1" applyAlignment="1">
      <alignment horizontal="left" vertical="top" wrapText="1"/>
    </xf>
    <xf numFmtId="0" fontId="44" fillId="0" borderId="0" xfId="392" applyFont="1" applyFill="1" applyBorder="1" applyAlignment="1">
      <alignment wrapText="1"/>
    </xf>
    <xf numFmtId="0" fontId="1" fillId="0" borderId="78" xfId="392" applyFont="1" applyFill="1" applyBorder="1" applyAlignment="1">
      <alignment wrapText="1"/>
    </xf>
    <xf numFmtId="0" fontId="67" fillId="34" borderId="86" xfId="111" applyFont="1" applyFill="1" applyBorder="1">
      <alignment vertical="center"/>
    </xf>
    <xf numFmtId="0" fontId="62" fillId="42" borderId="88" xfId="111" applyFont="1" applyFill="1" applyBorder="1" applyAlignment="1" applyProtection="1">
      <alignment vertical="center"/>
    </xf>
    <xf numFmtId="0" fontId="62" fillId="0" borderId="88" xfId="111" applyFont="1" applyFill="1" applyBorder="1" applyAlignment="1" applyProtection="1">
      <alignment vertical="center"/>
    </xf>
    <xf numFmtId="0" fontId="51" fillId="0" borderId="94" xfId="0" applyFont="1" applyFill="1" applyBorder="1" applyAlignment="1">
      <alignment vertical="center" wrapText="1"/>
    </xf>
    <xf numFmtId="0" fontId="51" fillId="43" borderId="111" xfId="0" applyFont="1" applyFill="1" applyBorder="1" applyAlignment="1">
      <alignment vertical="center" wrapText="1"/>
    </xf>
    <xf numFmtId="0" fontId="52" fillId="0" borderId="86" xfId="0" applyFont="1" applyBorder="1" applyAlignment="1">
      <alignment vertical="center" wrapText="1"/>
    </xf>
    <xf numFmtId="0" fontId="52" fillId="0" borderId="94" xfId="0" applyFont="1" applyFill="1" applyBorder="1" applyAlignment="1">
      <alignment vertical="center" wrapText="1"/>
    </xf>
    <xf numFmtId="0" fontId="51" fillId="43" borderId="86" xfId="0" applyFont="1" applyFill="1" applyBorder="1" applyAlignment="1">
      <alignment vertical="center" wrapText="1"/>
    </xf>
    <xf numFmtId="0" fontId="52" fillId="0" borderId="94" xfId="0" applyFont="1" applyBorder="1" applyAlignment="1">
      <alignment vertical="center" wrapText="1"/>
    </xf>
    <xf numFmtId="0" fontId="54" fillId="33" borderId="54" xfId="0" applyFont="1" applyFill="1" applyBorder="1" applyAlignment="1" applyProtection="1">
      <alignment horizontal="left" vertical="center"/>
    </xf>
    <xf numFmtId="0" fontId="54" fillId="33" borderId="0" xfId="0" applyFont="1" applyFill="1" applyBorder="1" applyAlignment="1" applyProtection="1">
      <alignment horizontal="left" vertical="center"/>
    </xf>
    <xf numFmtId="0" fontId="51" fillId="0" borderId="82" xfId="0" applyFont="1" applyBorder="1" applyAlignment="1">
      <alignment horizontal="left" vertical="center"/>
    </xf>
    <xf numFmtId="0" fontId="51" fillId="0" borderId="84" xfId="0" applyFont="1" applyBorder="1" applyAlignment="1">
      <alignment horizontal="left" vertical="center"/>
    </xf>
    <xf numFmtId="0" fontId="54" fillId="33" borderId="76" xfId="0" applyFont="1" applyFill="1" applyBorder="1" applyAlignment="1" applyProtection="1">
      <alignment horizontal="left" vertical="center"/>
    </xf>
    <xf numFmtId="0" fontId="54" fillId="33" borderId="77" xfId="0" applyFont="1" applyFill="1" applyBorder="1" applyAlignment="1" applyProtection="1">
      <alignment horizontal="left" vertical="center"/>
    </xf>
    <xf numFmtId="0" fontId="54" fillId="33" borderId="78" xfId="0" applyFont="1" applyFill="1" applyBorder="1" applyAlignment="1" applyProtection="1">
      <alignment horizontal="left" vertical="center"/>
    </xf>
    <xf numFmtId="0" fontId="51" fillId="0" borderId="79" xfId="0" applyFont="1" applyBorder="1" applyAlignment="1">
      <alignment horizontal="left" vertical="center" wrapText="1"/>
    </xf>
    <xf numFmtId="0" fontId="51" fillId="0" borderId="80" xfId="0" applyFont="1" applyBorder="1" applyAlignment="1">
      <alignment horizontal="left" vertical="center" wrapText="1"/>
    </xf>
    <xf numFmtId="0" fontId="51" fillId="36" borderId="80" xfId="0" applyFont="1" applyFill="1" applyBorder="1" applyAlignment="1">
      <alignment horizontal="left" vertical="center" wrapText="1"/>
    </xf>
    <xf numFmtId="0" fontId="51" fillId="35" borderId="80" xfId="0" applyFont="1" applyFill="1" applyBorder="1" applyAlignment="1">
      <alignment horizontal="left" vertical="center" wrapText="1"/>
    </xf>
    <xf numFmtId="0" fontId="54" fillId="33" borderId="82" xfId="0" applyFont="1" applyFill="1" applyBorder="1" applyAlignment="1" applyProtection="1">
      <alignment horizontal="left" vertical="center"/>
    </xf>
    <xf numFmtId="0" fontId="54" fillId="33" borderId="83" xfId="0" applyFont="1" applyFill="1" applyBorder="1" applyAlignment="1" applyProtection="1">
      <alignment horizontal="left" vertical="center"/>
    </xf>
    <xf numFmtId="0" fontId="54" fillId="33" borderId="84" xfId="0" applyFont="1" applyFill="1" applyBorder="1" applyAlignment="1" applyProtection="1">
      <alignment horizontal="left" vertical="center"/>
    </xf>
    <xf numFmtId="0" fontId="52" fillId="36" borderId="80" xfId="0" applyFont="1" applyFill="1" applyBorder="1" applyAlignment="1">
      <alignment horizontal="left" vertical="center" wrapText="1"/>
    </xf>
    <xf numFmtId="0" fontId="52" fillId="35" borderId="80" xfId="0" applyFont="1" applyFill="1" applyBorder="1" applyAlignment="1">
      <alignment horizontal="left" vertical="center" wrapText="1"/>
    </xf>
    <xf numFmtId="0" fontId="54" fillId="33" borderId="52" xfId="0" applyFont="1" applyFill="1" applyBorder="1" applyAlignment="1" applyProtection="1">
      <alignment horizontal="left" vertical="center"/>
    </xf>
    <xf numFmtId="0" fontId="54" fillId="33" borderId="66" xfId="0" applyFont="1" applyFill="1" applyBorder="1" applyAlignment="1" applyProtection="1">
      <alignment horizontal="left" vertical="center"/>
    </xf>
    <xf numFmtId="0" fontId="64" fillId="38" borderId="23" xfId="0" applyFont="1" applyFill="1" applyBorder="1" applyAlignment="1">
      <alignment horizontal="left" vertical="top" wrapText="1"/>
    </xf>
    <xf numFmtId="0" fontId="64" fillId="38" borderId="13" xfId="0" applyFont="1" applyFill="1" applyBorder="1" applyAlignment="1">
      <alignment horizontal="left" vertical="top" wrapText="1"/>
    </xf>
    <xf numFmtId="0" fontId="64" fillId="38" borderId="14" xfId="0" applyFont="1" applyFill="1" applyBorder="1" applyAlignment="1">
      <alignment horizontal="left" vertical="top" wrapText="1"/>
    </xf>
    <xf numFmtId="0" fontId="51" fillId="38" borderId="25" xfId="0" applyFont="1" applyFill="1" applyBorder="1" applyAlignment="1">
      <alignment horizontal="left" vertical="top" wrapText="1"/>
    </xf>
    <xf numFmtId="0" fontId="51" fillId="38" borderId="31" xfId="0" applyFont="1" applyFill="1" applyBorder="1" applyAlignment="1">
      <alignment horizontal="left" vertical="top" wrapText="1"/>
    </xf>
    <xf numFmtId="0" fontId="64" fillId="38" borderId="26" xfId="0" applyFont="1" applyFill="1" applyBorder="1" applyAlignment="1">
      <alignment horizontal="left" vertical="top" wrapText="1"/>
    </xf>
    <xf numFmtId="0" fontId="64" fillId="38" borderId="27" xfId="0" applyFont="1" applyFill="1" applyBorder="1" applyAlignment="1">
      <alignment horizontal="left" vertical="top" wrapText="1"/>
    </xf>
    <xf numFmtId="0" fontId="64" fillId="38" borderId="28" xfId="0" applyFont="1" applyFill="1" applyBorder="1" applyAlignment="1">
      <alignment horizontal="left" vertical="top" wrapText="1"/>
    </xf>
    <xf numFmtId="0" fontId="63" fillId="38" borderId="29" xfId="0" applyFont="1" applyFill="1" applyBorder="1" applyAlignment="1">
      <alignment horizontal="left" vertical="top" wrapText="1"/>
    </xf>
    <xf numFmtId="0" fontId="63" fillId="38" borderId="16" xfId="0" applyFont="1" applyFill="1" applyBorder="1" applyAlignment="1">
      <alignment horizontal="left" vertical="top" wrapText="1"/>
    </xf>
    <xf numFmtId="0" fontId="63" fillId="38" borderId="30" xfId="0" applyFont="1" applyFill="1" applyBorder="1" applyAlignment="1">
      <alignment horizontal="left" vertical="top" wrapText="1"/>
    </xf>
    <xf numFmtId="0" fontId="63" fillId="0" borderId="29" xfId="0" applyFont="1" applyFill="1" applyBorder="1" applyAlignment="1">
      <alignment horizontal="center" vertical="top" wrapText="1"/>
    </xf>
    <xf numFmtId="0" fontId="63" fillId="0" borderId="16" xfId="0" applyFont="1" applyFill="1" applyBorder="1" applyAlignment="1">
      <alignment horizontal="center" vertical="top" wrapText="1"/>
    </xf>
    <xf numFmtId="0" fontId="51" fillId="0" borderId="17" xfId="0" applyFont="1" applyFill="1" applyBorder="1" applyAlignment="1">
      <alignment horizontal="center" vertical="top" wrapText="1"/>
    </xf>
    <xf numFmtId="0" fontId="51" fillId="0" borderId="22" xfId="0" applyFont="1" applyFill="1" applyBorder="1" applyAlignment="1">
      <alignment horizontal="center" vertical="top" wrapText="1"/>
    </xf>
    <xf numFmtId="0" fontId="63" fillId="0" borderId="55" xfId="0" applyFont="1" applyFill="1" applyBorder="1" applyAlignment="1">
      <alignment horizontal="center" vertical="top" wrapText="1"/>
    </xf>
    <xf numFmtId="0" fontId="63" fillId="0" borderId="60" xfId="0" applyFont="1" applyFill="1" applyBorder="1" applyAlignment="1">
      <alignment horizontal="center" vertical="top" wrapText="1"/>
    </xf>
    <xf numFmtId="0" fontId="51" fillId="0" borderId="34" xfId="0" applyFont="1" applyFill="1" applyBorder="1" applyAlignment="1">
      <alignment horizontal="center" vertical="top" wrapText="1"/>
    </xf>
    <xf numFmtId="0" fontId="63" fillId="0" borderId="25" xfId="0" applyFont="1" applyFill="1" applyBorder="1" applyAlignment="1">
      <alignment horizontal="center" vertical="top" wrapText="1"/>
    </xf>
    <xf numFmtId="0" fontId="63" fillId="0" borderId="15" xfId="0" applyFont="1" applyFill="1" applyBorder="1" applyAlignment="1">
      <alignment horizontal="center" vertical="top" wrapText="1"/>
    </xf>
    <xf numFmtId="0" fontId="63" fillId="0" borderId="58" xfId="0" applyFont="1" applyFill="1" applyBorder="1" applyAlignment="1">
      <alignment horizontal="center" vertical="top" wrapText="1"/>
    </xf>
    <xf numFmtId="0" fontId="63" fillId="0" borderId="99" xfId="0" applyFont="1" applyFill="1" applyBorder="1" applyAlignment="1">
      <alignment horizontal="center" vertical="top" wrapText="1"/>
    </xf>
    <xf numFmtId="0" fontId="63" fillId="0" borderId="59" xfId="0" applyFont="1" applyFill="1" applyBorder="1" applyAlignment="1">
      <alignment horizontal="center" vertical="top" wrapText="1"/>
    </xf>
    <xf numFmtId="0" fontId="54" fillId="33" borderId="85" xfId="0" applyFont="1" applyFill="1" applyBorder="1" applyAlignment="1" applyProtection="1">
      <alignment horizontal="left" vertical="center"/>
    </xf>
    <xf numFmtId="0" fontId="51" fillId="37" borderId="12" xfId="0" applyFont="1" applyFill="1" applyBorder="1" applyAlignment="1">
      <alignment horizontal="left" vertical="top" wrapText="1"/>
    </xf>
    <xf numFmtId="0" fontId="51" fillId="37" borderId="13" xfId="0" applyFont="1" applyFill="1" applyBorder="1" applyAlignment="1">
      <alignment horizontal="left" vertical="top" wrapText="1"/>
    </xf>
    <xf numFmtId="0" fontId="51" fillId="37" borderId="14" xfId="0" applyFont="1" applyFill="1" applyBorder="1" applyAlignment="1">
      <alignment horizontal="left" vertical="top" wrapText="1"/>
    </xf>
    <xf numFmtId="0" fontId="51" fillId="37" borderId="32" xfId="0" applyFont="1" applyFill="1" applyBorder="1" applyAlignment="1">
      <alignment horizontal="left" vertical="top" wrapText="1"/>
    </xf>
    <xf numFmtId="0" fontId="51" fillId="37" borderId="0" xfId="0" applyFont="1" applyFill="1" applyBorder="1" applyAlignment="1">
      <alignment horizontal="left" vertical="top" wrapText="1"/>
    </xf>
    <xf numFmtId="0" fontId="51" fillId="37" borderId="33" xfId="0" applyFont="1" applyFill="1" applyBorder="1" applyAlignment="1">
      <alignment horizontal="left" vertical="top" wrapText="1"/>
    </xf>
    <xf numFmtId="0" fontId="51" fillId="37" borderId="18" xfId="0" applyFont="1" applyFill="1" applyBorder="1" applyAlignment="1">
      <alignment horizontal="left" vertical="top" wrapText="1"/>
    </xf>
    <xf numFmtId="0" fontId="51" fillId="37" borderId="19" xfId="0" applyFont="1" applyFill="1" applyBorder="1" applyAlignment="1">
      <alignment horizontal="left" vertical="top" wrapText="1"/>
    </xf>
    <xf numFmtId="0" fontId="51" fillId="37" borderId="20" xfId="0" applyFont="1" applyFill="1" applyBorder="1" applyAlignment="1">
      <alignment horizontal="left" vertical="top" wrapText="1"/>
    </xf>
    <xf numFmtId="0" fontId="51" fillId="0" borderId="27" xfId="0" applyFont="1" applyFill="1" applyBorder="1" applyAlignment="1">
      <alignment horizontal="center" vertical="top" wrapText="1"/>
    </xf>
    <xf numFmtId="0" fontId="51" fillId="0" borderId="0" xfId="0" applyFont="1" applyFill="1" applyBorder="1" applyAlignment="1">
      <alignment horizontal="center" vertical="top" wrapText="1"/>
    </xf>
    <xf numFmtId="0" fontId="51" fillId="0" borderId="38" xfId="0" applyFont="1" applyFill="1" applyBorder="1" applyAlignment="1">
      <alignment horizontal="center" vertical="top" wrapText="1"/>
    </xf>
    <xf numFmtId="0" fontId="51" fillId="0" borderId="39" xfId="0" applyFont="1" applyFill="1" applyBorder="1" applyAlignment="1">
      <alignment horizontal="center" vertical="top" wrapText="1"/>
    </xf>
    <xf numFmtId="0" fontId="63" fillId="0" borderId="26" xfId="0" applyFont="1" applyFill="1" applyBorder="1" applyAlignment="1">
      <alignment horizontal="center" vertical="top" wrapText="1"/>
    </xf>
    <xf numFmtId="0" fontId="63" fillId="0" borderId="27" xfId="0" applyFont="1" applyFill="1" applyBorder="1" applyAlignment="1">
      <alignment horizontal="center" vertical="top" wrapText="1"/>
    </xf>
    <xf numFmtId="0" fontId="63" fillId="0" borderId="17" xfId="0" applyFont="1" applyFill="1" applyBorder="1" applyAlignment="1">
      <alignment horizontal="center" vertical="top" wrapText="1"/>
    </xf>
    <xf numFmtId="0" fontId="63" fillId="0" borderId="36" xfId="0" applyFont="1" applyFill="1" applyBorder="1" applyAlignment="1">
      <alignment horizontal="center" vertical="top" wrapText="1"/>
    </xf>
    <xf numFmtId="0" fontId="63" fillId="0" borderId="0" xfId="0" applyFont="1" applyFill="1" applyBorder="1" applyAlignment="1">
      <alignment horizontal="center" vertical="top" wrapText="1"/>
    </xf>
    <xf numFmtId="0" fontId="63" fillId="0" borderId="34" xfId="0" applyFont="1" applyFill="1" applyBorder="1" applyAlignment="1">
      <alignment horizontal="center" vertical="top" wrapText="1"/>
    </xf>
    <xf numFmtId="0" fontId="63" fillId="0" borderId="40" xfId="0" applyFont="1" applyFill="1" applyBorder="1" applyAlignment="1">
      <alignment horizontal="center" vertical="top" wrapText="1"/>
    </xf>
    <xf numFmtId="0" fontId="63" fillId="0" borderId="38" xfId="0" applyFont="1" applyFill="1" applyBorder="1" applyAlignment="1">
      <alignment horizontal="center" vertical="top" wrapText="1"/>
    </xf>
    <xf numFmtId="0" fontId="63" fillId="0" borderId="39" xfId="0" applyFont="1" applyFill="1" applyBorder="1" applyAlignment="1">
      <alignment horizontal="center" vertical="top" wrapText="1"/>
    </xf>
    <xf numFmtId="0" fontId="63" fillId="0" borderId="35" xfId="0" applyFont="1" applyFill="1" applyBorder="1" applyAlignment="1">
      <alignment horizontal="center" vertical="top" wrapText="1"/>
    </xf>
    <xf numFmtId="0" fontId="63" fillId="0" borderId="37" xfId="0" applyFont="1" applyFill="1" applyBorder="1" applyAlignment="1">
      <alignment horizontal="center" vertical="top" wrapText="1"/>
    </xf>
    <xf numFmtId="0" fontId="63" fillId="42" borderId="26" xfId="0" applyFont="1" applyFill="1" applyBorder="1" applyAlignment="1">
      <alignment horizontal="center" vertical="top" wrapText="1"/>
    </xf>
    <xf numFmtId="0" fontId="63" fillId="42" borderId="27" xfId="0" applyFont="1" applyFill="1" applyBorder="1" applyAlignment="1">
      <alignment horizontal="center" vertical="top" wrapText="1"/>
    </xf>
    <xf numFmtId="0" fontId="63" fillId="42" borderId="17" xfId="0" applyFont="1" applyFill="1" applyBorder="1" applyAlignment="1">
      <alignment horizontal="center" vertical="top" wrapText="1"/>
    </xf>
    <xf numFmtId="0" fontId="63" fillId="42" borderId="40" xfId="0" applyFont="1" applyFill="1" applyBorder="1" applyAlignment="1">
      <alignment horizontal="center" vertical="top" wrapText="1"/>
    </xf>
    <xf numFmtId="0" fontId="63" fillId="42" borderId="38" xfId="0" applyFont="1" applyFill="1" applyBorder="1" applyAlignment="1">
      <alignment horizontal="center" vertical="top" wrapText="1"/>
    </xf>
    <xf numFmtId="0" fontId="63" fillId="42" borderId="39" xfId="0" applyFont="1" applyFill="1" applyBorder="1" applyAlignment="1">
      <alignment horizontal="center" vertical="top" wrapText="1"/>
    </xf>
    <xf numFmtId="0" fontId="63" fillId="42" borderId="29" xfId="0" applyFont="1" applyFill="1" applyBorder="1" applyAlignment="1">
      <alignment horizontal="center" vertical="top" wrapText="1"/>
    </xf>
    <xf numFmtId="0" fontId="63" fillId="42" borderId="16" xfId="0" applyFont="1" applyFill="1" applyBorder="1" applyAlignment="1">
      <alignment horizontal="center" vertical="top" wrapText="1"/>
    </xf>
    <xf numFmtId="0" fontId="63" fillId="42" borderId="41" xfId="0" applyFont="1" applyFill="1" applyBorder="1" applyAlignment="1">
      <alignment horizontal="center" vertical="top" wrapText="1"/>
    </xf>
    <xf numFmtId="0" fontId="63" fillId="0" borderId="41" xfId="0" applyFont="1" applyFill="1" applyBorder="1" applyAlignment="1">
      <alignment horizontal="center" vertical="top" wrapText="1"/>
    </xf>
    <xf numFmtId="0" fontId="1" fillId="35" borderId="86" xfId="392" applyFont="1" applyFill="1" applyBorder="1" applyAlignment="1">
      <alignment horizontal="left"/>
    </xf>
    <xf numFmtId="0" fontId="41" fillId="33" borderId="76" xfId="392" applyFont="1" applyFill="1" applyBorder="1" applyAlignment="1" applyProtection="1">
      <alignment horizontal="left" vertical="center"/>
    </xf>
    <xf numFmtId="0" fontId="1" fillId="0" borderId="77" xfId="392" applyBorder="1" applyAlignment="1"/>
    <xf numFmtId="0" fontId="1" fillId="0" borderId="78" xfId="392" applyBorder="1" applyAlignment="1"/>
    <xf numFmtId="0" fontId="1" fillId="35" borderId="93" xfId="392" applyFont="1" applyFill="1" applyBorder="1" applyAlignment="1">
      <alignment horizontal="left" wrapText="1"/>
    </xf>
    <xf numFmtId="0" fontId="1" fillId="35" borderId="86" xfId="392" applyFont="1" applyFill="1" applyBorder="1" applyAlignment="1">
      <alignment horizontal="left" wrapText="1"/>
    </xf>
    <xf numFmtId="0" fontId="1" fillId="36" borderId="86" xfId="392" applyFont="1" applyFill="1" applyBorder="1" applyAlignment="1">
      <alignment horizontal="left"/>
    </xf>
    <xf numFmtId="0" fontId="1" fillId="43" borderId="86" xfId="392" applyFont="1" applyFill="1" applyBorder="1" applyAlignment="1">
      <alignment horizontal="left"/>
    </xf>
    <xf numFmtId="0" fontId="1" fillId="42" borderId="86" xfId="392" applyFont="1" applyFill="1" applyBorder="1" applyAlignment="1">
      <alignment horizontal="left"/>
    </xf>
    <xf numFmtId="0" fontId="1" fillId="42" borderId="87" xfId="392" applyFont="1" applyFill="1" applyBorder="1" applyAlignment="1">
      <alignment horizontal="left"/>
    </xf>
    <xf numFmtId="0" fontId="1" fillId="42" borderId="83" xfId="392" applyFont="1" applyFill="1" applyBorder="1" applyAlignment="1">
      <alignment horizontal="left"/>
    </xf>
    <xf numFmtId="0" fontId="1" fillId="42" borderId="88" xfId="392" applyFont="1" applyFill="1" applyBorder="1" applyAlignment="1">
      <alignment horizontal="left"/>
    </xf>
    <xf numFmtId="0" fontId="1" fillId="0" borderId="87" xfId="392" applyFont="1" applyFill="1" applyBorder="1" applyAlignment="1">
      <alignment horizontal="left"/>
    </xf>
    <xf numFmtId="0" fontId="1" fillId="0" borderId="83" xfId="392" applyFont="1" applyFill="1" applyBorder="1" applyAlignment="1">
      <alignment horizontal="left"/>
    </xf>
    <xf numFmtId="0" fontId="1" fillId="0" borderId="88" xfId="392" applyFont="1" applyFill="1" applyBorder="1" applyAlignment="1">
      <alignment horizontal="left"/>
    </xf>
    <xf numFmtId="0" fontId="1" fillId="36" borderId="87" xfId="392" applyFont="1" applyFill="1" applyBorder="1" applyAlignment="1">
      <alignment horizontal="left"/>
    </xf>
    <xf numFmtId="0" fontId="1" fillId="36" borderId="83" xfId="392" applyFont="1" applyFill="1" applyBorder="1" applyAlignment="1">
      <alignment horizontal="left"/>
    </xf>
    <xf numFmtId="0" fontId="1" fillId="36" borderId="88" xfId="392" applyFont="1" applyFill="1" applyBorder="1" applyAlignment="1">
      <alignment horizontal="left"/>
    </xf>
    <xf numFmtId="0" fontId="1" fillId="36" borderId="87" xfId="392" applyFont="1" applyFill="1" applyBorder="1" applyAlignment="1">
      <alignment vertical="center" wrapText="1"/>
    </xf>
    <xf numFmtId="0" fontId="1" fillId="36" borderId="83" xfId="392" applyFont="1" applyFill="1" applyBorder="1" applyAlignment="1">
      <alignment vertical="center" wrapText="1"/>
    </xf>
    <xf numFmtId="0" fontId="1" fillId="36" borderId="88" xfId="392" applyFont="1" applyFill="1" applyBorder="1" applyAlignment="1">
      <alignment vertical="center" wrapText="1"/>
    </xf>
    <xf numFmtId="0" fontId="1" fillId="35" borderId="91" xfId="392" applyFont="1" applyFill="1" applyBorder="1" applyAlignment="1">
      <alignment horizontal="left"/>
    </xf>
    <xf numFmtId="0" fontId="1" fillId="37" borderId="42" xfId="392" applyFont="1" applyFill="1" applyBorder="1" applyAlignment="1">
      <alignment horizontal="left" vertical="top" wrapText="1"/>
    </xf>
    <xf numFmtId="0" fontId="1" fillId="37" borderId="56" xfId="392" applyFont="1" applyFill="1" applyBorder="1" applyAlignment="1">
      <alignment horizontal="left" vertical="top" wrapText="1"/>
    </xf>
    <xf numFmtId="0" fontId="1" fillId="37" borderId="57" xfId="392" applyFont="1" applyFill="1" applyBorder="1" applyAlignment="1">
      <alignment horizontal="left" vertical="top" wrapText="1"/>
    </xf>
    <xf numFmtId="0" fontId="43" fillId="38" borderId="23" xfId="392" applyFont="1" applyFill="1" applyBorder="1" applyAlignment="1">
      <alignment horizontal="left" vertical="top" wrapText="1"/>
    </xf>
    <xf numFmtId="0" fontId="43" fillId="38" borderId="13" xfId="392" applyFont="1" applyFill="1" applyBorder="1" applyAlignment="1">
      <alignment horizontal="left" vertical="top" wrapText="1"/>
    </xf>
    <xf numFmtId="0" fontId="43" fillId="38" borderId="14" xfId="392" applyFont="1" applyFill="1" applyBorder="1" applyAlignment="1">
      <alignment horizontal="left" vertical="top" wrapText="1"/>
    </xf>
    <xf numFmtId="0" fontId="1" fillId="38" borderId="25" xfId="392" applyFont="1" applyFill="1" applyBorder="1" applyAlignment="1">
      <alignment horizontal="left" vertical="top" wrapText="1"/>
    </xf>
    <xf numFmtId="0" fontId="1" fillId="38" borderId="31" xfId="392" applyFont="1" applyFill="1" applyBorder="1" applyAlignment="1">
      <alignment horizontal="left" vertical="top" wrapText="1"/>
    </xf>
    <xf numFmtId="0" fontId="43" fillId="38" borderId="26" xfId="392" applyFont="1" applyFill="1" applyBorder="1" applyAlignment="1">
      <alignment horizontal="left" vertical="top" wrapText="1"/>
    </xf>
    <xf numFmtId="0" fontId="43" fillId="38" borderId="28" xfId="392" applyFont="1" applyFill="1" applyBorder="1" applyAlignment="1">
      <alignment horizontal="left" vertical="top" wrapText="1"/>
    </xf>
    <xf numFmtId="0" fontId="1" fillId="36" borderId="73" xfId="392" applyFont="1" applyFill="1" applyBorder="1" applyAlignment="1">
      <alignment horizontal="left" wrapText="1"/>
    </xf>
    <xf numFmtId="0" fontId="1" fillId="36" borderId="75" xfId="392" applyFont="1" applyFill="1" applyBorder="1" applyAlignment="1">
      <alignment horizontal="left" wrapText="1"/>
    </xf>
    <xf numFmtId="0" fontId="1" fillId="36" borderId="68" xfId="392" applyFont="1" applyFill="1" applyBorder="1" applyAlignment="1">
      <alignment horizontal="left" wrapText="1"/>
    </xf>
    <xf numFmtId="0" fontId="1" fillId="35" borderId="87" xfId="392" applyFont="1" applyFill="1" applyBorder="1" applyAlignment="1">
      <alignment horizontal="left" wrapText="1"/>
    </xf>
    <xf numFmtId="0" fontId="1" fillId="35" borderId="83" xfId="392" applyFont="1" applyFill="1" applyBorder="1" applyAlignment="1">
      <alignment horizontal="left" wrapText="1"/>
    </xf>
    <xf numFmtId="0" fontId="1" fillId="35" borderId="88" xfId="392" applyFont="1" applyFill="1" applyBorder="1" applyAlignment="1">
      <alignment horizontal="left" wrapText="1"/>
    </xf>
    <xf numFmtId="0" fontId="1" fillId="36" borderId="95" xfId="392" applyFont="1" applyFill="1" applyBorder="1" applyAlignment="1">
      <alignment horizontal="left" wrapText="1"/>
    </xf>
    <xf numFmtId="0" fontId="1" fillId="36" borderId="101" xfId="392" applyFont="1" applyFill="1" applyBorder="1" applyAlignment="1">
      <alignment horizontal="left" wrapText="1"/>
    </xf>
    <xf numFmtId="0" fontId="1" fillId="36" borderId="102" xfId="392" applyFont="1" applyFill="1" applyBorder="1" applyAlignment="1">
      <alignment horizontal="left" wrapText="1"/>
    </xf>
    <xf numFmtId="0" fontId="1" fillId="37" borderId="12" xfId="392" applyFont="1" applyFill="1" applyBorder="1" applyAlignment="1">
      <alignment horizontal="left" vertical="top" wrapText="1"/>
    </xf>
    <xf numFmtId="0" fontId="1" fillId="37" borderId="13" xfId="392" applyFont="1" applyFill="1" applyBorder="1" applyAlignment="1">
      <alignment horizontal="left" vertical="top" wrapText="1"/>
    </xf>
    <xf numFmtId="0" fontId="1" fillId="37" borderId="14" xfId="392" applyFont="1" applyFill="1" applyBorder="1" applyAlignment="1">
      <alignment horizontal="left" vertical="top" wrapText="1"/>
    </xf>
    <xf numFmtId="0" fontId="1" fillId="37" borderId="18" xfId="392" applyFont="1" applyFill="1" applyBorder="1" applyAlignment="1">
      <alignment horizontal="left" vertical="top" wrapText="1"/>
    </xf>
    <xf numFmtId="0" fontId="1" fillId="37" borderId="19" xfId="392" applyFont="1" applyFill="1" applyBorder="1" applyAlignment="1">
      <alignment horizontal="left" vertical="top" wrapText="1"/>
    </xf>
    <xf numFmtId="0" fontId="1" fillId="37" borderId="20" xfId="392" applyFont="1" applyFill="1" applyBorder="1" applyAlignment="1">
      <alignment horizontal="left" vertical="top" wrapText="1"/>
    </xf>
    <xf numFmtId="0" fontId="42" fillId="38" borderId="15" xfId="392" applyFont="1" applyFill="1" applyBorder="1" applyAlignment="1">
      <alignment horizontal="center" vertical="top" wrapText="1"/>
    </xf>
    <xf numFmtId="0" fontId="42" fillId="38" borderId="16" xfId="392" applyFont="1" applyFill="1" applyBorder="1" applyAlignment="1">
      <alignment horizontal="center" vertical="top" wrapText="1"/>
    </xf>
    <xf numFmtId="0" fontId="1" fillId="38" borderId="17" xfId="392" applyFont="1" applyFill="1" applyBorder="1" applyAlignment="1">
      <alignment horizontal="center" vertical="top" wrapText="1"/>
    </xf>
    <xf numFmtId="0" fontId="1" fillId="38" borderId="22" xfId="392" applyFont="1" applyFill="1" applyBorder="1" applyAlignment="1">
      <alignment horizontal="center" vertical="top" wrapText="1"/>
    </xf>
    <xf numFmtId="0" fontId="1" fillId="35" borderId="73" xfId="392" applyFont="1" applyFill="1" applyBorder="1" applyAlignment="1">
      <alignment horizontal="left" wrapText="1"/>
    </xf>
    <xf numFmtId="0" fontId="1" fillId="35" borderId="75" xfId="392" applyFont="1" applyFill="1" applyBorder="1" applyAlignment="1">
      <alignment horizontal="left" wrapText="1"/>
    </xf>
    <xf numFmtId="0" fontId="1" fillId="35" borderId="68" xfId="392" applyFont="1" applyFill="1" applyBorder="1" applyAlignment="1">
      <alignment horizontal="left" wrapText="1"/>
    </xf>
    <xf numFmtId="0" fontId="1" fillId="36" borderId="86" xfId="392" applyFont="1" applyFill="1" applyBorder="1" applyAlignment="1">
      <alignment horizontal="left" wrapText="1"/>
    </xf>
    <xf numFmtId="0" fontId="1" fillId="36" borderId="91" xfId="392" applyFont="1" applyFill="1" applyBorder="1" applyAlignment="1">
      <alignment horizontal="left" wrapText="1"/>
    </xf>
    <xf numFmtId="0" fontId="1" fillId="0" borderId="69" xfId="392" applyFont="1" applyBorder="1" applyAlignment="1">
      <alignment horizontal="left"/>
    </xf>
    <xf numFmtId="0" fontId="1" fillId="0" borderId="71" xfId="392" applyFont="1" applyBorder="1" applyAlignment="1">
      <alignment horizontal="left"/>
    </xf>
    <xf numFmtId="0" fontId="1" fillId="0" borderId="70" xfId="392" applyFont="1" applyBorder="1" applyAlignment="1">
      <alignment horizontal="left"/>
    </xf>
    <xf numFmtId="0" fontId="1" fillId="35" borderId="76" xfId="392" applyFont="1" applyFill="1" applyBorder="1" applyAlignment="1">
      <alignment horizontal="left" wrapText="1"/>
    </xf>
    <xf numFmtId="0" fontId="1" fillId="35" borderId="77" xfId="392" applyFont="1" applyFill="1" applyBorder="1" applyAlignment="1">
      <alignment horizontal="left" wrapText="1"/>
    </xf>
    <xf numFmtId="0" fontId="1" fillId="36" borderId="93" xfId="392" applyFont="1" applyFill="1" applyBorder="1" applyAlignment="1">
      <alignment horizontal="left" wrapText="1"/>
    </xf>
    <xf numFmtId="0" fontId="1" fillId="35" borderId="90" xfId="392" applyFont="1" applyFill="1" applyBorder="1" applyAlignment="1">
      <alignment horizontal="left" wrapText="1"/>
    </xf>
    <xf numFmtId="0" fontId="1" fillId="35" borderId="91" xfId="392" applyFont="1" applyFill="1" applyBorder="1" applyAlignment="1">
      <alignment horizontal="left" wrapText="1"/>
    </xf>
    <xf numFmtId="0" fontId="45" fillId="33" borderId="50" xfId="44" applyFont="1" applyFill="1" applyBorder="1" applyAlignment="1" applyProtection="1">
      <alignment horizontal="left" vertical="center"/>
    </xf>
    <xf numFmtId="0" fontId="46" fillId="0" borderId="51" xfId="44" applyFont="1" applyBorder="1" applyAlignment="1"/>
    <xf numFmtId="0" fontId="46" fillId="0" borderId="43" xfId="44" applyFont="1" applyBorder="1" applyAlignment="1"/>
    <xf numFmtId="0" fontId="17" fillId="35" borderId="49" xfId="44" applyFont="1" applyFill="1" applyBorder="1" applyAlignment="1">
      <alignment horizontal="left" wrapText="1"/>
    </xf>
    <xf numFmtId="0" fontId="17" fillId="35" borderId="10" xfId="44" applyFont="1" applyFill="1" applyBorder="1" applyAlignment="1">
      <alignment horizontal="left" wrapText="1"/>
    </xf>
    <xf numFmtId="0" fontId="2" fillId="36" borderId="86" xfId="391" applyFont="1" applyFill="1" applyBorder="1" applyAlignment="1">
      <alignment horizontal="left" wrapText="1"/>
    </xf>
    <xf numFmtId="0" fontId="41" fillId="33" borderId="73" xfId="389" applyFont="1" applyFill="1" applyBorder="1" applyAlignment="1" applyProtection="1">
      <alignment horizontal="left" vertical="center"/>
    </xf>
    <xf numFmtId="0" fontId="41" fillId="33" borderId="75" xfId="389" applyFont="1" applyFill="1" applyBorder="1" applyAlignment="1" applyProtection="1">
      <alignment horizontal="left" vertical="center"/>
    </xf>
    <xf numFmtId="0" fontId="41" fillId="33" borderId="74" xfId="389" applyFont="1" applyFill="1" applyBorder="1" applyAlignment="1" applyProtection="1">
      <alignment horizontal="left" vertical="center"/>
    </xf>
    <xf numFmtId="0" fontId="2" fillId="35" borderId="93" xfId="391" applyFont="1" applyFill="1" applyBorder="1" applyAlignment="1">
      <alignment horizontal="left" wrapText="1"/>
    </xf>
    <xf numFmtId="0" fontId="2" fillId="35" borderId="86" xfId="391" applyFont="1" applyFill="1" applyBorder="1" applyAlignment="1">
      <alignment horizontal="left" wrapText="1"/>
    </xf>
    <xf numFmtId="0" fontId="2" fillId="36" borderId="91" xfId="391" applyFont="1" applyFill="1" applyBorder="1" applyAlignment="1">
      <alignment horizontal="left" wrapText="1"/>
    </xf>
    <xf numFmtId="0" fontId="2" fillId="37" borderId="12" xfId="391" applyFill="1" applyBorder="1" applyAlignment="1">
      <alignment horizontal="left" vertical="top" wrapText="1"/>
    </xf>
    <xf numFmtId="0" fontId="2" fillId="37" borderId="13" xfId="391" applyFill="1" applyBorder="1" applyAlignment="1">
      <alignment horizontal="left" vertical="top" wrapText="1"/>
    </xf>
    <xf numFmtId="0" fontId="2" fillId="37" borderId="14" xfId="391" applyFill="1" applyBorder="1" applyAlignment="1">
      <alignment horizontal="left" vertical="top" wrapText="1"/>
    </xf>
    <xf numFmtId="0" fontId="2" fillId="37" borderId="18" xfId="391" applyFill="1" applyBorder="1" applyAlignment="1">
      <alignment horizontal="left" vertical="top" wrapText="1"/>
    </xf>
    <xf numFmtId="0" fontId="2" fillId="37" borderId="19" xfId="391" applyFill="1" applyBorder="1" applyAlignment="1">
      <alignment horizontal="left" vertical="top" wrapText="1"/>
    </xf>
    <xf numFmtId="0" fontId="2" fillId="37" borderId="20" xfId="391" applyFill="1" applyBorder="1" applyAlignment="1">
      <alignment horizontal="left" vertical="top" wrapText="1"/>
    </xf>
    <xf numFmtId="0" fontId="42" fillId="38" borderId="15" xfId="391" applyFont="1" applyFill="1" applyBorder="1" applyAlignment="1">
      <alignment horizontal="center" vertical="top" wrapText="1"/>
    </xf>
    <xf numFmtId="0" fontId="42" fillId="38" borderId="16" xfId="391" applyFont="1" applyFill="1" applyBorder="1" applyAlignment="1">
      <alignment horizontal="center" vertical="top" wrapText="1"/>
    </xf>
    <xf numFmtId="0" fontId="2" fillId="38" borderId="17" xfId="391" applyFill="1" applyBorder="1" applyAlignment="1">
      <alignment horizontal="center" vertical="top" wrapText="1"/>
    </xf>
    <xf numFmtId="0" fontId="2" fillId="38" borderId="22" xfId="391" applyFill="1" applyBorder="1" applyAlignment="1">
      <alignment horizontal="center" vertical="top" wrapText="1"/>
    </xf>
    <xf numFmtId="0" fontId="43" fillId="38" borderId="23" xfId="389" applyFont="1" applyFill="1" applyBorder="1" applyAlignment="1">
      <alignment horizontal="left" vertical="top" wrapText="1"/>
    </xf>
    <xf numFmtId="0" fontId="43" fillId="38" borderId="13" xfId="389" applyFont="1" applyFill="1" applyBorder="1" applyAlignment="1">
      <alignment horizontal="left" vertical="top" wrapText="1"/>
    </xf>
    <xf numFmtId="0" fontId="43" fillId="38" borderId="14" xfId="389" applyFont="1" applyFill="1" applyBorder="1" applyAlignment="1">
      <alignment horizontal="left" vertical="top" wrapText="1"/>
    </xf>
    <xf numFmtId="0" fontId="2" fillId="38" borderId="25" xfId="391" applyFill="1" applyBorder="1" applyAlignment="1">
      <alignment horizontal="left" vertical="top" wrapText="1"/>
    </xf>
    <xf numFmtId="0" fontId="2" fillId="38" borderId="31" xfId="391" applyFill="1" applyBorder="1" applyAlignment="1">
      <alignment horizontal="left" vertical="top" wrapText="1"/>
    </xf>
    <xf numFmtId="0" fontId="43" fillId="38" borderId="26" xfId="389" applyFont="1" applyFill="1" applyBorder="1" applyAlignment="1">
      <alignment horizontal="left" vertical="top" wrapText="1"/>
    </xf>
    <xf numFmtId="0" fontId="43" fillId="38" borderId="28" xfId="389" applyFont="1" applyFill="1" applyBorder="1" applyAlignment="1">
      <alignment horizontal="left" vertical="top" wrapText="1"/>
    </xf>
    <xf numFmtId="0" fontId="2" fillId="35" borderId="77" xfId="391" applyFont="1" applyFill="1" applyBorder="1" applyAlignment="1">
      <alignment horizontal="left" wrapText="1"/>
    </xf>
    <xf numFmtId="0" fontId="2" fillId="0" borderId="12" xfId="391" applyFill="1" applyBorder="1" applyAlignment="1">
      <alignment horizontal="left" vertical="top" wrapText="1"/>
    </xf>
    <xf numFmtId="0" fontId="2" fillId="0" borderId="13" xfId="391" applyFill="1" applyBorder="1" applyAlignment="1">
      <alignment horizontal="left" vertical="top" wrapText="1"/>
    </xf>
    <xf numFmtId="0" fontId="2" fillId="0" borderId="18" xfId="391" applyFill="1" applyBorder="1" applyAlignment="1">
      <alignment horizontal="left" vertical="top" wrapText="1"/>
    </xf>
    <xf numFmtId="0" fontId="2" fillId="0" borderId="19" xfId="391" applyFill="1" applyBorder="1" applyAlignment="1">
      <alignment horizontal="left" vertical="top" wrapText="1"/>
    </xf>
    <xf numFmtId="0" fontId="2" fillId="35" borderId="90" xfId="391" applyFont="1" applyFill="1" applyBorder="1" applyAlignment="1">
      <alignment horizontal="left" wrapText="1"/>
    </xf>
    <xf numFmtId="0" fontId="2" fillId="35" borderId="91" xfId="391" applyFont="1" applyFill="1" applyBorder="1" applyAlignment="1">
      <alignment horizontal="left" wrapText="1"/>
    </xf>
    <xf numFmtId="0" fontId="2" fillId="36" borderId="73" xfId="391" applyFont="1" applyFill="1" applyBorder="1" applyAlignment="1">
      <alignment horizontal="left" wrapText="1"/>
    </xf>
    <xf numFmtId="0" fontId="2" fillId="36" borderId="75" xfId="391" applyFont="1" applyFill="1" applyBorder="1" applyAlignment="1">
      <alignment horizontal="left" wrapText="1"/>
    </xf>
    <xf numFmtId="0" fontId="2" fillId="35" borderId="89" xfId="391" applyFont="1" applyFill="1" applyBorder="1" applyAlignment="1">
      <alignment horizontal="left" wrapText="1"/>
    </xf>
    <xf numFmtId="0" fontId="2" fillId="35" borderId="83" xfId="391" applyFont="1" applyFill="1" applyBorder="1" applyAlignment="1">
      <alignment horizontal="left" wrapText="1"/>
    </xf>
    <xf numFmtId="0" fontId="2" fillId="35" borderId="104" xfId="391" applyFont="1" applyFill="1" applyBorder="1" applyAlignment="1">
      <alignment horizontal="left" wrapText="1"/>
    </xf>
    <xf numFmtId="0" fontId="2" fillId="36" borderId="89" xfId="391" applyFont="1" applyFill="1" applyBorder="1" applyAlignment="1">
      <alignment horizontal="left" wrapText="1"/>
    </xf>
    <xf numFmtId="0" fontId="2" fillId="36" borderId="83" xfId="391" applyFont="1" applyFill="1" applyBorder="1" applyAlignment="1">
      <alignment horizontal="left" wrapText="1"/>
    </xf>
    <xf numFmtId="0" fontId="2" fillId="36" borderId="104" xfId="391" applyFont="1" applyFill="1" applyBorder="1" applyAlignment="1">
      <alignment horizontal="left" wrapText="1"/>
    </xf>
    <xf numFmtId="0" fontId="2" fillId="36" borderId="100" xfId="391" applyFont="1" applyFill="1" applyBorder="1" applyAlignment="1">
      <alignment horizontal="left" wrapText="1"/>
    </xf>
    <xf numFmtId="0" fontId="2" fillId="36" borderId="101" xfId="391" applyFont="1" applyFill="1" applyBorder="1" applyAlignment="1">
      <alignment horizontal="left" wrapText="1"/>
    </xf>
    <xf numFmtId="0" fontId="2" fillId="36" borderId="105" xfId="391" applyFont="1" applyFill="1" applyBorder="1" applyAlignment="1">
      <alignment horizontal="left" wrapText="1"/>
    </xf>
    <xf numFmtId="0" fontId="2" fillId="45" borderId="25" xfId="391" applyFill="1" applyBorder="1" applyAlignment="1">
      <alignment horizontal="left" vertical="top" wrapText="1"/>
    </xf>
    <xf numFmtId="0" fontId="43" fillId="45" borderId="26" xfId="391" applyFont="1" applyFill="1" applyBorder="1" applyAlignment="1">
      <alignment horizontal="left" vertical="top" wrapText="1"/>
    </xf>
    <xf numFmtId="0" fontId="43" fillId="45" borderId="27" xfId="391" applyFont="1" applyFill="1" applyBorder="1" applyAlignment="1">
      <alignment horizontal="left" vertical="top" wrapText="1"/>
    </xf>
    <xf numFmtId="0" fontId="68" fillId="45" borderId="23" xfId="391" applyFont="1" applyFill="1" applyBorder="1" applyAlignment="1">
      <alignment horizontal="left" vertical="top" wrapText="1"/>
    </xf>
    <xf numFmtId="0" fontId="68" fillId="45" borderId="13" xfId="391" applyFont="1" applyFill="1" applyBorder="1" applyAlignment="1">
      <alignment horizontal="left" vertical="top" wrapText="1"/>
    </xf>
    <xf numFmtId="0" fontId="68" fillId="45" borderId="14" xfId="391" applyFont="1" applyFill="1" applyBorder="1" applyAlignment="1">
      <alignment horizontal="left" vertical="top" wrapText="1"/>
    </xf>
    <xf numFmtId="0" fontId="69" fillId="45" borderId="25" xfId="391" applyFont="1" applyFill="1" applyBorder="1" applyAlignment="1">
      <alignment horizontal="left" vertical="top" wrapText="1"/>
    </xf>
    <xf numFmtId="0" fontId="2" fillId="45" borderId="86" xfId="391" applyFont="1" applyFill="1" applyBorder="1" applyAlignment="1">
      <alignment horizontal="left" wrapText="1"/>
    </xf>
    <xf numFmtId="0" fontId="68" fillId="45" borderId="109" xfId="391" applyFont="1" applyFill="1" applyBorder="1" applyAlignment="1">
      <alignment horizontal="left" vertical="top" wrapText="1"/>
    </xf>
    <xf numFmtId="0" fontId="68" fillId="45" borderId="110" xfId="391" applyFont="1" applyFill="1" applyBorder="1" applyAlignment="1">
      <alignment horizontal="left" vertical="top" wrapText="1"/>
    </xf>
    <xf numFmtId="0" fontId="2" fillId="0" borderId="20" xfId="391" applyFill="1" applyBorder="1" applyAlignment="1">
      <alignment horizontal="left" vertical="top" wrapText="1"/>
    </xf>
    <xf numFmtId="0" fontId="43" fillId="45" borderId="23" xfId="391" applyFont="1" applyFill="1" applyBorder="1" applyAlignment="1">
      <alignment horizontal="left" vertical="top" wrapText="1"/>
    </xf>
    <xf numFmtId="0" fontId="43" fillId="45" borderId="13" xfId="391" applyFont="1" applyFill="1" applyBorder="1" applyAlignment="1">
      <alignment horizontal="left" vertical="top" wrapText="1"/>
    </xf>
    <xf numFmtId="0" fontId="43" fillId="45" borderId="14" xfId="391" applyFont="1" applyFill="1" applyBorder="1" applyAlignment="1">
      <alignment horizontal="left" vertical="top" wrapText="1"/>
    </xf>
    <xf numFmtId="0" fontId="43" fillId="45" borderId="29" xfId="391" applyFont="1" applyFill="1" applyBorder="1" applyAlignment="1">
      <alignment horizontal="left" vertical="top" wrapText="1"/>
    </xf>
    <xf numFmtId="0" fontId="43" fillId="45" borderId="30" xfId="391" applyFont="1" applyFill="1" applyBorder="1" applyAlignment="1">
      <alignment horizontal="left" vertical="top" wrapText="1"/>
    </xf>
    <xf numFmtId="0" fontId="51" fillId="0" borderId="86" xfId="0" applyFont="1" applyFill="1" applyBorder="1" applyAlignment="1">
      <alignment vertical="center" wrapText="1"/>
    </xf>
  </cellXfs>
  <cellStyles count="397">
    <cellStyle name="=C:\WINNT35\SYSTEM32\COMMAND.COM" xfId="393"/>
    <cellStyle name="20% - Énfasis1" xfId="19" builtinId="30" customBuiltin="1"/>
    <cellStyle name="20% - Énfasis1 10" xfId="213"/>
    <cellStyle name="20% - Énfasis1 2" xfId="52"/>
    <cellStyle name="20% - Énfasis1 2 2" xfId="234"/>
    <cellStyle name="20% - Énfasis1 3" xfId="70"/>
    <cellStyle name="20% - Énfasis1 3 2" xfId="252"/>
    <cellStyle name="20% - Énfasis1 4" xfId="93"/>
    <cellStyle name="20% - Énfasis1 4 2" xfId="270"/>
    <cellStyle name="20% - Énfasis1 5" xfId="120"/>
    <cellStyle name="20% - Énfasis1 5 2" xfId="295"/>
    <cellStyle name="20% - Énfasis1 6" xfId="138"/>
    <cellStyle name="20% - Énfasis1 6 2" xfId="313"/>
    <cellStyle name="20% - Énfasis1 7" xfId="156"/>
    <cellStyle name="20% - Énfasis1 7 2" xfId="331"/>
    <cellStyle name="20% - Énfasis1 8" xfId="174"/>
    <cellStyle name="20% - Énfasis1 8 2" xfId="349"/>
    <cellStyle name="20% - Énfasis1 9" xfId="192"/>
    <cellStyle name="20% - Énfasis1 9 2" xfId="367"/>
    <cellStyle name="20% - Énfasis2" xfId="23" builtinId="34" customBuiltin="1"/>
    <cellStyle name="20% - Énfasis2 10" xfId="215"/>
    <cellStyle name="20% - Énfasis2 2" xfId="53"/>
    <cellStyle name="20% - Énfasis2 2 2" xfId="235"/>
    <cellStyle name="20% - Énfasis2 3" xfId="71"/>
    <cellStyle name="20% - Énfasis2 3 2" xfId="253"/>
    <cellStyle name="20% - Énfasis2 4" xfId="94"/>
    <cellStyle name="20% - Énfasis2 4 2" xfId="271"/>
    <cellStyle name="20% - Énfasis2 5" xfId="122"/>
    <cellStyle name="20% - Énfasis2 5 2" xfId="297"/>
    <cellStyle name="20% - Énfasis2 6" xfId="140"/>
    <cellStyle name="20% - Énfasis2 6 2" xfId="315"/>
    <cellStyle name="20% - Énfasis2 7" xfId="158"/>
    <cellStyle name="20% - Énfasis2 7 2" xfId="333"/>
    <cellStyle name="20% - Énfasis2 8" xfId="176"/>
    <cellStyle name="20% - Énfasis2 8 2" xfId="351"/>
    <cellStyle name="20% - Énfasis2 9" xfId="194"/>
    <cellStyle name="20% - Énfasis2 9 2" xfId="369"/>
    <cellStyle name="20% - Énfasis3" xfId="27" builtinId="38" customBuiltin="1"/>
    <cellStyle name="20% - Énfasis3 10" xfId="217"/>
    <cellStyle name="20% - Énfasis3 2" xfId="54"/>
    <cellStyle name="20% - Énfasis3 2 2" xfId="236"/>
    <cellStyle name="20% - Énfasis3 3" xfId="72"/>
    <cellStyle name="20% - Énfasis3 3 2" xfId="254"/>
    <cellStyle name="20% - Énfasis3 4" xfId="95"/>
    <cellStyle name="20% - Énfasis3 4 2" xfId="272"/>
    <cellStyle name="20% - Énfasis3 5" xfId="124"/>
    <cellStyle name="20% - Énfasis3 5 2" xfId="299"/>
    <cellStyle name="20% - Énfasis3 6" xfId="142"/>
    <cellStyle name="20% - Énfasis3 6 2" xfId="317"/>
    <cellStyle name="20% - Énfasis3 7" xfId="160"/>
    <cellStyle name="20% - Énfasis3 7 2" xfId="335"/>
    <cellStyle name="20% - Énfasis3 8" xfId="178"/>
    <cellStyle name="20% - Énfasis3 8 2" xfId="353"/>
    <cellStyle name="20% - Énfasis3 9" xfId="196"/>
    <cellStyle name="20% - Énfasis3 9 2" xfId="371"/>
    <cellStyle name="20% - Énfasis4" xfId="31" builtinId="42" customBuiltin="1"/>
    <cellStyle name="20% - Énfasis4 10" xfId="219"/>
    <cellStyle name="20% - Énfasis4 2" xfId="55"/>
    <cellStyle name="20% - Énfasis4 2 2" xfId="237"/>
    <cellStyle name="20% - Énfasis4 3" xfId="73"/>
    <cellStyle name="20% - Énfasis4 3 2" xfId="255"/>
    <cellStyle name="20% - Énfasis4 4" xfId="96"/>
    <cellStyle name="20% - Énfasis4 4 2" xfId="273"/>
    <cellStyle name="20% - Énfasis4 5" xfId="126"/>
    <cellStyle name="20% - Énfasis4 5 2" xfId="301"/>
    <cellStyle name="20% - Énfasis4 6" xfId="144"/>
    <cellStyle name="20% - Énfasis4 6 2" xfId="319"/>
    <cellStyle name="20% - Énfasis4 7" xfId="162"/>
    <cellStyle name="20% - Énfasis4 7 2" xfId="337"/>
    <cellStyle name="20% - Énfasis4 8" xfId="180"/>
    <cellStyle name="20% - Énfasis4 8 2" xfId="355"/>
    <cellStyle name="20% - Énfasis4 9" xfId="198"/>
    <cellStyle name="20% - Énfasis4 9 2" xfId="373"/>
    <cellStyle name="20% - Énfasis5" xfId="35" builtinId="46" customBuiltin="1"/>
    <cellStyle name="20% - Énfasis5 10" xfId="221"/>
    <cellStyle name="20% - Énfasis5 2" xfId="56"/>
    <cellStyle name="20% - Énfasis5 2 2" xfId="238"/>
    <cellStyle name="20% - Énfasis5 3" xfId="74"/>
    <cellStyle name="20% - Énfasis5 3 2" xfId="256"/>
    <cellStyle name="20% - Énfasis5 4" xfId="97"/>
    <cellStyle name="20% - Énfasis5 4 2" xfId="274"/>
    <cellStyle name="20% - Énfasis5 5" xfId="128"/>
    <cellStyle name="20% - Énfasis5 5 2" xfId="303"/>
    <cellStyle name="20% - Énfasis5 6" xfId="146"/>
    <cellStyle name="20% - Énfasis5 6 2" xfId="321"/>
    <cellStyle name="20% - Énfasis5 7" xfId="164"/>
    <cellStyle name="20% - Énfasis5 7 2" xfId="339"/>
    <cellStyle name="20% - Énfasis5 8" xfId="182"/>
    <cellStyle name="20% - Énfasis5 8 2" xfId="357"/>
    <cellStyle name="20% - Énfasis5 9" xfId="200"/>
    <cellStyle name="20% - Énfasis5 9 2" xfId="375"/>
    <cellStyle name="20% - Énfasis6" xfId="39" builtinId="50" customBuiltin="1"/>
    <cellStyle name="20% - Énfasis6 10" xfId="223"/>
    <cellStyle name="20% - Énfasis6 2" xfId="57"/>
    <cellStyle name="20% - Énfasis6 2 2" xfId="239"/>
    <cellStyle name="20% - Énfasis6 3" xfId="75"/>
    <cellStyle name="20% - Énfasis6 3 2" xfId="257"/>
    <cellStyle name="20% - Énfasis6 4" xfId="98"/>
    <cellStyle name="20% - Énfasis6 4 2" xfId="275"/>
    <cellStyle name="20% - Énfasis6 5" xfId="130"/>
    <cellStyle name="20% - Énfasis6 5 2" xfId="305"/>
    <cellStyle name="20% - Énfasis6 6" xfId="148"/>
    <cellStyle name="20% - Énfasis6 6 2" xfId="323"/>
    <cellStyle name="20% - Énfasis6 7" xfId="166"/>
    <cellStyle name="20% - Énfasis6 7 2" xfId="341"/>
    <cellStyle name="20% - Énfasis6 8" xfId="184"/>
    <cellStyle name="20% - Énfasis6 8 2" xfId="359"/>
    <cellStyle name="20% - Énfasis6 9" xfId="202"/>
    <cellStyle name="20% - Énfasis6 9 2" xfId="377"/>
    <cellStyle name="40% - Énfasis1" xfId="20" builtinId="31" customBuiltin="1"/>
    <cellStyle name="40% - Énfasis1 10" xfId="214"/>
    <cellStyle name="40% - Énfasis1 2" xfId="58"/>
    <cellStyle name="40% - Énfasis1 2 2" xfId="240"/>
    <cellStyle name="40% - Énfasis1 3" xfId="76"/>
    <cellStyle name="40% - Énfasis1 3 2" xfId="258"/>
    <cellStyle name="40% - Énfasis1 4" xfId="99"/>
    <cellStyle name="40% - Énfasis1 4 2" xfId="276"/>
    <cellStyle name="40% - Énfasis1 5" xfId="121"/>
    <cellStyle name="40% - Énfasis1 5 2" xfId="296"/>
    <cellStyle name="40% - Énfasis1 6" xfId="139"/>
    <cellStyle name="40% - Énfasis1 6 2" xfId="314"/>
    <cellStyle name="40% - Énfasis1 7" xfId="157"/>
    <cellStyle name="40% - Énfasis1 7 2" xfId="332"/>
    <cellStyle name="40% - Énfasis1 8" xfId="175"/>
    <cellStyle name="40% - Énfasis1 8 2" xfId="350"/>
    <cellStyle name="40% - Énfasis1 9" xfId="193"/>
    <cellStyle name="40% - Énfasis1 9 2" xfId="368"/>
    <cellStyle name="40% - Énfasis2" xfId="24" builtinId="35" customBuiltin="1"/>
    <cellStyle name="40% - Énfasis2 10" xfId="216"/>
    <cellStyle name="40% - Énfasis2 2" xfId="59"/>
    <cellStyle name="40% - Énfasis2 2 2" xfId="241"/>
    <cellStyle name="40% - Énfasis2 3" xfId="77"/>
    <cellStyle name="40% - Énfasis2 3 2" xfId="259"/>
    <cellStyle name="40% - Énfasis2 4" xfId="100"/>
    <cellStyle name="40% - Énfasis2 4 2" xfId="277"/>
    <cellStyle name="40% - Énfasis2 5" xfId="123"/>
    <cellStyle name="40% - Énfasis2 5 2" xfId="298"/>
    <cellStyle name="40% - Énfasis2 6" xfId="141"/>
    <cellStyle name="40% - Énfasis2 6 2" xfId="316"/>
    <cellStyle name="40% - Énfasis2 7" xfId="159"/>
    <cellStyle name="40% - Énfasis2 7 2" xfId="334"/>
    <cellStyle name="40% - Énfasis2 8" xfId="177"/>
    <cellStyle name="40% - Énfasis2 8 2" xfId="352"/>
    <cellStyle name="40% - Énfasis2 9" xfId="195"/>
    <cellStyle name="40% - Énfasis2 9 2" xfId="370"/>
    <cellStyle name="40% - Énfasis3" xfId="28" builtinId="39" customBuiltin="1"/>
    <cellStyle name="40% - Énfasis3 10" xfId="218"/>
    <cellStyle name="40% - Énfasis3 2" xfId="60"/>
    <cellStyle name="40% - Énfasis3 2 2" xfId="242"/>
    <cellStyle name="40% - Énfasis3 3" xfId="78"/>
    <cellStyle name="40% - Énfasis3 3 2" xfId="260"/>
    <cellStyle name="40% - Énfasis3 4" xfId="101"/>
    <cellStyle name="40% - Énfasis3 4 2" xfId="278"/>
    <cellStyle name="40% - Énfasis3 5" xfId="125"/>
    <cellStyle name="40% - Énfasis3 5 2" xfId="300"/>
    <cellStyle name="40% - Énfasis3 6" xfId="143"/>
    <cellStyle name="40% - Énfasis3 6 2" xfId="318"/>
    <cellStyle name="40% - Énfasis3 7" xfId="161"/>
    <cellStyle name="40% - Énfasis3 7 2" xfId="336"/>
    <cellStyle name="40% - Énfasis3 8" xfId="179"/>
    <cellStyle name="40% - Énfasis3 8 2" xfId="354"/>
    <cellStyle name="40% - Énfasis3 9" xfId="197"/>
    <cellStyle name="40% - Énfasis3 9 2" xfId="372"/>
    <cellStyle name="40% - Énfasis4" xfId="32" builtinId="43" customBuiltin="1"/>
    <cellStyle name="40% - Énfasis4 10" xfId="220"/>
    <cellStyle name="40% - Énfasis4 2" xfId="61"/>
    <cellStyle name="40% - Énfasis4 2 2" xfId="243"/>
    <cellStyle name="40% - Énfasis4 3" xfId="79"/>
    <cellStyle name="40% - Énfasis4 3 2" xfId="261"/>
    <cellStyle name="40% - Énfasis4 4" xfId="102"/>
    <cellStyle name="40% - Énfasis4 4 2" xfId="279"/>
    <cellStyle name="40% - Énfasis4 5" xfId="127"/>
    <cellStyle name="40% - Énfasis4 5 2" xfId="302"/>
    <cellStyle name="40% - Énfasis4 6" xfId="145"/>
    <cellStyle name="40% - Énfasis4 6 2" xfId="320"/>
    <cellStyle name="40% - Énfasis4 7" xfId="163"/>
    <cellStyle name="40% - Énfasis4 7 2" xfId="338"/>
    <cellStyle name="40% - Énfasis4 8" xfId="181"/>
    <cellStyle name="40% - Énfasis4 8 2" xfId="356"/>
    <cellStyle name="40% - Énfasis4 9" xfId="199"/>
    <cellStyle name="40% - Énfasis4 9 2" xfId="374"/>
    <cellStyle name="40% - Énfasis5" xfId="36" builtinId="47" customBuiltin="1"/>
    <cellStyle name="40% - Énfasis5 10" xfId="222"/>
    <cellStyle name="40% - Énfasis5 2" xfId="62"/>
    <cellStyle name="40% - Énfasis5 2 2" xfId="244"/>
    <cellStyle name="40% - Énfasis5 3" xfId="80"/>
    <cellStyle name="40% - Énfasis5 3 2" xfId="262"/>
    <cellStyle name="40% - Énfasis5 4" xfId="103"/>
    <cellStyle name="40% - Énfasis5 4 2" xfId="280"/>
    <cellStyle name="40% - Énfasis5 5" xfId="129"/>
    <cellStyle name="40% - Énfasis5 5 2" xfId="304"/>
    <cellStyle name="40% - Énfasis5 6" xfId="147"/>
    <cellStyle name="40% - Énfasis5 6 2" xfId="322"/>
    <cellStyle name="40% - Énfasis5 7" xfId="165"/>
    <cellStyle name="40% - Énfasis5 7 2" xfId="340"/>
    <cellStyle name="40% - Énfasis5 8" xfId="183"/>
    <cellStyle name="40% - Énfasis5 8 2" xfId="358"/>
    <cellStyle name="40% - Énfasis5 9" xfId="201"/>
    <cellStyle name="40% - Énfasis5 9 2" xfId="376"/>
    <cellStyle name="40% - Énfasis6" xfId="40" builtinId="51" customBuiltin="1"/>
    <cellStyle name="40% - Énfasis6 10" xfId="224"/>
    <cellStyle name="40% - Énfasis6 2" xfId="63"/>
    <cellStyle name="40% - Énfasis6 2 2" xfId="245"/>
    <cellStyle name="40% - Énfasis6 3" xfId="81"/>
    <cellStyle name="40% - Énfasis6 3 2" xfId="263"/>
    <cellStyle name="40% - Énfasis6 4" xfId="104"/>
    <cellStyle name="40% - Énfasis6 4 2" xfId="281"/>
    <cellStyle name="40% - Énfasis6 5" xfId="131"/>
    <cellStyle name="40% - Énfasis6 5 2" xfId="306"/>
    <cellStyle name="40% - Énfasis6 6" xfId="149"/>
    <cellStyle name="40% - Énfasis6 6 2" xfId="324"/>
    <cellStyle name="40% - Énfasis6 7" xfId="167"/>
    <cellStyle name="40% - Énfasis6 7 2" xfId="342"/>
    <cellStyle name="40% - Énfasis6 8" xfId="185"/>
    <cellStyle name="40% - Énfasis6 8 2" xfId="360"/>
    <cellStyle name="40% - Énfasis6 9" xfId="203"/>
    <cellStyle name="40% - Énfasis6 9 2" xfId="378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Heading 2 2" xfId="394"/>
    <cellStyle name="Hipervínculo" xfId="111" builtinId="8"/>
    <cellStyle name="Hipervínculo 2" xfId="113"/>
    <cellStyle name="Hipervínculo 3" xfId="395"/>
    <cellStyle name="Incorrecto" xfId="7" builtinId="27" customBuiltin="1"/>
    <cellStyle name="Neutral" xfId="8" builtinId="28" customBuiltin="1"/>
    <cellStyle name="Normal" xfId="0" builtinId="0" customBuiltin="1"/>
    <cellStyle name="Normal 10" xfId="211"/>
    <cellStyle name="Normal 11" xfId="385"/>
    <cellStyle name="Normal 12" xfId="387"/>
    <cellStyle name="Normal 13" xfId="386"/>
    <cellStyle name="Normal 14" xfId="390"/>
    <cellStyle name="Normal 2" xfId="42"/>
    <cellStyle name="Normal 2 2" xfId="396"/>
    <cellStyle name="Normal 3" xfId="43"/>
    <cellStyle name="Normal 3 10" xfId="186"/>
    <cellStyle name="Normal 3 10 2" xfId="361"/>
    <cellStyle name="Normal 3 11" xfId="204"/>
    <cellStyle name="Normal 3 11 2" xfId="379"/>
    <cellStyle name="Normal 3 12" xfId="226"/>
    <cellStyle name="Normal 3 2" xfId="45"/>
    <cellStyle name="Normal 3 2 10" xfId="188"/>
    <cellStyle name="Normal 3 2 10 2" xfId="363"/>
    <cellStyle name="Normal 3 2 11" xfId="206"/>
    <cellStyle name="Normal 3 2 11 2" xfId="381"/>
    <cellStyle name="Normal 3 2 12" xfId="228"/>
    <cellStyle name="Normal 3 2 2" xfId="49"/>
    <cellStyle name="Normal 3 2 2 2" xfId="232"/>
    <cellStyle name="Normal 3 2 3" xfId="65"/>
    <cellStyle name="Normal 3 2 3 2" xfId="247"/>
    <cellStyle name="Normal 3 2 4" xfId="83"/>
    <cellStyle name="Normal 3 2 4 2" xfId="265"/>
    <cellStyle name="Normal 3 2 5" xfId="106"/>
    <cellStyle name="Normal 3 2 5 2" xfId="283"/>
    <cellStyle name="Normal 3 2 6" xfId="116"/>
    <cellStyle name="Normal 3 2 6 2" xfId="291"/>
    <cellStyle name="Normal 3 2 7" xfId="134"/>
    <cellStyle name="Normal 3 2 7 2" xfId="309"/>
    <cellStyle name="Normal 3 2 8" xfId="152"/>
    <cellStyle name="Normal 3 2 8 2" xfId="327"/>
    <cellStyle name="Normal 3 2 9" xfId="170"/>
    <cellStyle name="Normal 3 2 9 2" xfId="345"/>
    <cellStyle name="Normal 3 2_800200 LFR" xfId="91"/>
    <cellStyle name="Normal 3 3" xfId="64"/>
    <cellStyle name="Normal 3 3 2" xfId="246"/>
    <cellStyle name="Normal 3 4" xfId="82"/>
    <cellStyle name="Normal 3 4 2" xfId="264"/>
    <cellStyle name="Normal 3 5" xfId="105"/>
    <cellStyle name="Normal 3 5 2" xfId="282"/>
    <cellStyle name="Normal 3 6" xfId="115"/>
    <cellStyle name="Normal 3 6 2" xfId="290"/>
    <cellStyle name="Normal 3 7" xfId="132"/>
    <cellStyle name="Normal 3 7 2" xfId="307"/>
    <cellStyle name="Normal 3 8" xfId="150"/>
    <cellStyle name="Normal 3 8 2" xfId="325"/>
    <cellStyle name="Normal 3 9" xfId="168"/>
    <cellStyle name="Normal 3 9 2" xfId="343"/>
    <cellStyle name="Normal 3_800200 LFR" xfId="92"/>
    <cellStyle name="Normal 4" xfId="44"/>
    <cellStyle name="Normal 4 10" xfId="169"/>
    <cellStyle name="Normal 4 10 2" xfId="344"/>
    <cellStyle name="Normal 4 11" xfId="187"/>
    <cellStyle name="Normal 4 11 2" xfId="362"/>
    <cellStyle name="Normal 4 12" xfId="205"/>
    <cellStyle name="Normal 4 12 2" xfId="380"/>
    <cellStyle name="Normal 4 13" xfId="227"/>
    <cellStyle name="Normal 4 2" xfId="46"/>
    <cellStyle name="Normal 4 2 10" xfId="189"/>
    <cellStyle name="Normal 4 2 10 2" xfId="364"/>
    <cellStyle name="Normal 4 2 11" xfId="207"/>
    <cellStyle name="Normal 4 2 11 2" xfId="382"/>
    <cellStyle name="Normal 4 2 12" xfId="229"/>
    <cellStyle name="Normal 4 2 2" xfId="50"/>
    <cellStyle name="Normal 4 2 2 2" xfId="233"/>
    <cellStyle name="Normal 4 2 3" xfId="67"/>
    <cellStyle name="Normal 4 2 3 2" xfId="249"/>
    <cellStyle name="Normal 4 2 3 3" xfId="389"/>
    <cellStyle name="Normal 4 2 3 4" xfId="391"/>
    <cellStyle name="Normal 4 2 4" xfId="85"/>
    <cellStyle name="Normal 4 2 4 2" xfId="267"/>
    <cellStyle name="Normal 4 2 4 3" xfId="388"/>
    <cellStyle name="Normal 4 2 4 3 2" xfId="392"/>
    <cellStyle name="Normal 4 2 5" xfId="108"/>
    <cellStyle name="Normal 4 2 5 2" xfId="285"/>
    <cellStyle name="Normal 4 2 6" xfId="114"/>
    <cellStyle name="Normal 4 2 6 2" xfId="289"/>
    <cellStyle name="Normal 4 2 7" xfId="135"/>
    <cellStyle name="Normal 4 2 7 2" xfId="310"/>
    <cellStyle name="Normal 4 2 8" xfId="153"/>
    <cellStyle name="Normal 4 2 8 2" xfId="210"/>
    <cellStyle name="Normal 4 2 8 2 2" xfId="384"/>
    <cellStyle name="Normal 4 2 8 3" xfId="328"/>
    <cellStyle name="Normal 4 2 9" xfId="171"/>
    <cellStyle name="Normal 4 2 9 2" xfId="346"/>
    <cellStyle name="Normal 4 2_800200 LFR" xfId="89"/>
    <cellStyle name="Normal 4 3" xfId="48"/>
    <cellStyle name="Normal 4 3 2" xfId="231"/>
    <cellStyle name="Normal 4 4" xfId="66"/>
    <cellStyle name="Normal 4 4 2" xfId="248"/>
    <cellStyle name="Normal 4 5" xfId="84"/>
    <cellStyle name="Normal 4 5 2" xfId="266"/>
    <cellStyle name="Normal 4 6" xfId="107"/>
    <cellStyle name="Normal 4 6 2" xfId="284"/>
    <cellStyle name="Normal 4 7" xfId="117"/>
    <cellStyle name="Normal 4 7 2" xfId="292"/>
    <cellStyle name="Normal 4 8" xfId="133"/>
    <cellStyle name="Normal 4 8 2" xfId="308"/>
    <cellStyle name="Normal 4 9" xfId="151"/>
    <cellStyle name="Normal 4 9 2" xfId="326"/>
    <cellStyle name="Normal 4_800200 LFR" xfId="88"/>
    <cellStyle name="Normal 5" xfId="47"/>
    <cellStyle name="Normal 5 10" xfId="208"/>
    <cellStyle name="Normal 5 10 2" xfId="383"/>
    <cellStyle name="Normal 5 11" xfId="230"/>
    <cellStyle name="Normal 5 2" xfId="68"/>
    <cellStyle name="Normal 5 2 2" xfId="250"/>
    <cellStyle name="Normal 5 3" xfId="86"/>
    <cellStyle name="Normal 5 3 2" xfId="268"/>
    <cellStyle name="Normal 5 4" xfId="109"/>
    <cellStyle name="Normal 5 4 2" xfId="286"/>
    <cellStyle name="Normal 5 5" xfId="118"/>
    <cellStyle name="Normal 5 5 2" xfId="293"/>
    <cellStyle name="Normal 5 6" xfId="136"/>
    <cellStyle name="Normal 5 6 2" xfId="311"/>
    <cellStyle name="Normal 5 7" xfId="154"/>
    <cellStyle name="Normal 5 7 2" xfId="329"/>
    <cellStyle name="Normal 5 8" xfId="172"/>
    <cellStyle name="Normal 5 8 2" xfId="347"/>
    <cellStyle name="Normal 5 9" xfId="190"/>
    <cellStyle name="Normal 5 9 2" xfId="365"/>
    <cellStyle name="Normal 5_800200 LFR" xfId="90"/>
    <cellStyle name="Normal 6" xfId="51"/>
    <cellStyle name="Normal 7" xfId="112"/>
    <cellStyle name="Normal 7 2" xfId="288"/>
    <cellStyle name="Normal 8" xfId="209"/>
    <cellStyle name="Normal 9" xfId="225"/>
    <cellStyle name="Notas" xfId="15" builtinId="10" customBuiltin="1"/>
    <cellStyle name="Notas 10" xfId="212"/>
    <cellStyle name="Notas 2" xfId="69"/>
    <cellStyle name="Notas 2 2" xfId="251"/>
    <cellStyle name="Notas 3" xfId="87"/>
    <cellStyle name="Notas 3 2" xfId="269"/>
    <cellStyle name="Notas 4" xfId="110"/>
    <cellStyle name="Notas 4 2" xfId="287"/>
    <cellStyle name="Notas 5" xfId="119"/>
    <cellStyle name="Notas 5 2" xfId="294"/>
    <cellStyle name="Notas 6" xfId="137"/>
    <cellStyle name="Notas 6 2" xfId="312"/>
    <cellStyle name="Notas 7" xfId="155"/>
    <cellStyle name="Notas 7 2" xfId="330"/>
    <cellStyle name="Notas 8" xfId="173"/>
    <cellStyle name="Notas 8 2" xfId="348"/>
    <cellStyle name="Notas 9" xfId="191"/>
    <cellStyle name="Notas 9 2" xfId="366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9" defaultPivotStyle="PivotStyleLight16"/>
  <colors>
    <mruColors>
      <color rgb="FFFFFF00"/>
      <color rgb="FFFFFFCC"/>
      <color rgb="FF190EF2"/>
      <color rgb="FF99663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"/>
  <sheetViews>
    <sheetView tabSelected="1" zoomScale="80" zoomScaleNormal="80" workbookViewId="0">
      <selection activeCell="A8" sqref="A8:XFD8"/>
    </sheetView>
  </sheetViews>
  <sheetFormatPr baseColWidth="10" defaultColWidth="12" defaultRowHeight="15" customHeight="1"/>
  <cols>
    <col min="1" max="1" width="170.140625" style="19" customWidth="1"/>
    <col min="2" max="2" width="10.140625" style="19" customWidth="1"/>
    <col min="3" max="3" width="23.140625" style="19" customWidth="1"/>
    <col min="4" max="16384" width="12" style="19"/>
  </cols>
  <sheetData>
    <row r="1" spans="1:3" ht="15" customHeight="1">
      <c r="A1" s="18" t="s">
        <v>6</v>
      </c>
      <c r="B1" s="20" t="s">
        <v>295</v>
      </c>
      <c r="C1" s="20" t="s">
        <v>289</v>
      </c>
    </row>
    <row r="2" spans="1:3" ht="15" customHeight="1">
      <c r="A2" s="66" t="s">
        <v>0</v>
      </c>
      <c r="B2" s="22" t="str">
        <f>MID(A2,2,6)</f>
        <v>105000</v>
      </c>
      <c r="C2" s="21" t="s">
        <v>290</v>
      </c>
    </row>
    <row r="3" spans="1:3" ht="15" customHeight="1">
      <c r="A3" s="66" t="s">
        <v>1</v>
      </c>
      <c r="B3" s="22" t="str">
        <f t="shared" ref="B3:B12" si="0">MID(A3,2,6)</f>
        <v>110000</v>
      </c>
      <c r="C3" s="21" t="s">
        <v>291</v>
      </c>
    </row>
    <row r="4" spans="1:3" ht="15" customHeight="1">
      <c r="A4" s="66" t="s">
        <v>248</v>
      </c>
      <c r="B4" s="22" t="str">
        <f t="shared" si="0"/>
        <v>220000</v>
      </c>
      <c r="C4" s="21" t="s">
        <v>291</v>
      </c>
    </row>
    <row r="5" spans="1:3" ht="15" customHeight="1">
      <c r="A5" s="66" t="s">
        <v>2</v>
      </c>
      <c r="B5" s="22" t="str">
        <f t="shared" si="0"/>
        <v>320000</v>
      </c>
      <c r="C5" s="21" t="s">
        <v>291</v>
      </c>
    </row>
    <row r="6" spans="1:3" ht="15" customHeight="1">
      <c r="A6" s="66" t="s">
        <v>3</v>
      </c>
      <c r="B6" s="22" t="str">
        <f t="shared" si="0"/>
        <v>410000</v>
      </c>
      <c r="C6" s="21" t="s">
        <v>291</v>
      </c>
    </row>
    <row r="7" spans="1:3" ht="15" customHeight="1">
      <c r="A7" s="66" t="s">
        <v>4</v>
      </c>
      <c r="B7" s="22" t="str">
        <f t="shared" si="0"/>
        <v>510000</v>
      </c>
      <c r="C7" s="21" t="s">
        <v>292</v>
      </c>
    </row>
    <row r="8" spans="1:3">
      <c r="A8" s="162" t="s">
        <v>519</v>
      </c>
      <c r="B8" s="163" t="str">
        <f t="shared" si="0"/>
        <v>520000</v>
      </c>
      <c r="C8" s="164" t="s">
        <v>292</v>
      </c>
    </row>
    <row r="9" spans="1:3" ht="15" customHeight="1">
      <c r="A9" s="66" t="s">
        <v>5</v>
      </c>
      <c r="B9" s="22" t="str">
        <f t="shared" si="0"/>
        <v>610000</v>
      </c>
      <c r="C9" s="21" t="s">
        <v>291</v>
      </c>
    </row>
    <row r="10" spans="1:3" ht="15" customHeight="1">
      <c r="A10" s="67" t="s">
        <v>249</v>
      </c>
      <c r="B10" s="22" t="str">
        <f t="shared" si="0"/>
        <v>810000</v>
      </c>
      <c r="C10" s="21" t="s">
        <v>291</v>
      </c>
    </row>
    <row r="11" spans="1:3" ht="15" customHeight="1">
      <c r="A11" s="67" t="s">
        <v>250</v>
      </c>
      <c r="B11" s="22" t="str">
        <f t="shared" si="0"/>
        <v>813000</v>
      </c>
      <c r="C11" s="21" t="s">
        <v>293</v>
      </c>
    </row>
    <row r="12" spans="1:3" ht="15" customHeight="1">
      <c r="A12" s="67" t="s">
        <v>251</v>
      </c>
      <c r="B12" s="22" t="str">
        <f t="shared" si="0"/>
        <v>819100</v>
      </c>
      <c r="C12" s="21" t="s">
        <v>294</v>
      </c>
    </row>
  </sheetData>
  <hyperlinks>
    <hyperlink ref="A6" location="'105000-710000 '!B325" display="[410000] Estado del resultado integral, componentes ORI presentados netos de impuestos"/>
    <hyperlink ref="A10" location="'810000'!A1" display="[810000] Notas - Información de la entidad y declaración de cumplimiento con las NIIF"/>
    <hyperlink ref="A11" location="'813000'!A1" display="[813000] Notas - Información financiera intermedia"/>
    <hyperlink ref="A12" location="'819100'!A1" display="[819100] Notas - Adopción de las NIIF por primera vez"/>
    <hyperlink ref="A2" location="'105000'!A1" display="[105000] Comentarios de la gerencia"/>
    <hyperlink ref="A3" location="'110000'!A1" display="[110000] Información general sobre estados financieros"/>
    <hyperlink ref="A4" location="'220000'!A1" display="[220000] Estado de situación financiera, orden de liquidabilidad"/>
    <hyperlink ref="A5" location="'320000'!A1" display="[320000] Estado de resultado integral, resultado del periodo, por naturaleza de gasto"/>
    <hyperlink ref="A7" location="'510000'!A1" display="[510000] Estado de flujos de efectivo, método directo"/>
    <hyperlink ref="A9" location="'610000'!A1" display="[610000] Estado de cambios en el patrimonio"/>
    <hyperlink ref="A8" location="'520000'!A1" display="[520000] Estado de flujos de efectivo, método indirecto"/>
  </hyperlinks>
  <pageMargins left="0.7" right="0.7" top="0.75" bottom="0.75" header="0.3" footer="0.3"/>
  <pageSetup paperSize="9" orientation="portrait" horizontalDpi="200" verticalDpi="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H90"/>
  <sheetViews>
    <sheetView zoomScale="115" zoomScaleNormal="115" workbookViewId="0">
      <selection activeCell="B12" sqref="B12:G12"/>
    </sheetView>
  </sheetViews>
  <sheetFormatPr baseColWidth="10" defaultColWidth="12" defaultRowHeight="9.6"/>
  <cols>
    <col min="1" max="1" width="11.140625" style="17" customWidth="1"/>
    <col min="2" max="2" width="60.85546875" style="17" customWidth="1"/>
    <col min="3" max="3" width="46.42578125" style="17" customWidth="1"/>
    <col min="4" max="4" width="16.7109375" style="17" customWidth="1"/>
    <col min="5" max="6" width="12" style="17"/>
    <col min="7" max="7" width="6.85546875" style="17" customWidth="1"/>
    <col min="8" max="8" width="19.140625" style="17" customWidth="1"/>
    <col min="9" max="16384" width="12" style="17"/>
  </cols>
  <sheetData>
    <row r="1" spans="1:8" ht="21">
      <c r="A1" s="248" t="s">
        <v>249</v>
      </c>
      <c r="B1" s="249"/>
      <c r="C1" s="249"/>
      <c r="D1" s="249"/>
      <c r="E1" s="249"/>
      <c r="F1" s="249"/>
      <c r="G1" s="249"/>
      <c r="H1" s="250"/>
    </row>
    <row r="2" spans="1:8" ht="14.4">
      <c r="A2" s="251" t="s">
        <v>171</v>
      </c>
      <c r="B2" s="252"/>
      <c r="C2" s="252"/>
      <c r="D2" s="252"/>
      <c r="E2" s="252"/>
      <c r="F2" s="252"/>
      <c r="G2" s="252"/>
      <c r="H2" s="136"/>
    </row>
    <row r="3" spans="1:8" ht="14.4">
      <c r="A3" s="137"/>
      <c r="B3" s="253" t="s">
        <v>172</v>
      </c>
      <c r="C3" s="253"/>
      <c r="D3" s="253"/>
      <c r="E3" s="253"/>
      <c r="F3" s="253"/>
      <c r="G3" s="253"/>
      <c r="H3" s="138">
        <f>'110000'!C3</f>
        <v>0</v>
      </c>
    </row>
    <row r="4" spans="1:8" ht="15.6">
      <c r="A4" s="139"/>
      <c r="B4" s="247" t="s">
        <v>173</v>
      </c>
      <c r="C4" s="247"/>
      <c r="D4" s="247"/>
      <c r="E4" s="247"/>
      <c r="F4" s="247"/>
      <c r="G4" s="247"/>
      <c r="H4" s="140"/>
    </row>
    <row r="5" spans="1:8" ht="15.6">
      <c r="A5" s="137"/>
      <c r="B5" s="254" t="s">
        <v>174</v>
      </c>
      <c r="C5" s="254"/>
      <c r="D5" s="254"/>
      <c r="E5" s="254"/>
      <c r="F5" s="254"/>
      <c r="G5" s="254"/>
      <c r="H5" s="140"/>
    </row>
    <row r="6" spans="1:8" ht="15.6">
      <c r="A6" s="139"/>
      <c r="B6" s="247" t="s">
        <v>175</v>
      </c>
      <c r="C6" s="247"/>
      <c r="D6" s="247"/>
      <c r="E6" s="247"/>
      <c r="F6" s="247"/>
      <c r="G6" s="247"/>
      <c r="H6" s="140"/>
    </row>
    <row r="7" spans="1:8" ht="15.6">
      <c r="A7" s="139"/>
      <c r="B7" s="255" t="s">
        <v>176</v>
      </c>
      <c r="C7" s="255"/>
      <c r="D7" s="255"/>
      <c r="E7" s="255"/>
      <c r="F7" s="255"/>
      <c r="G7" s="255"/>
      <c r="H7" s="140"/>
    </row>
    <row r="8" spans="1:8" ht="15.6">
      <c r="A8" s="139"/>
      <c r="B8" s="255" t="s">
        <v>177</v>
      </c>
      <c r="C8" s="255"/>
      <c r="D8" s="255"/>
      <c r="E8" s="255"/>
      <c r="F8" s="255"/>
      <c r="G8" s="255"/>
      <c r="H8" s="140"/>
    </row>
    <row r="9" spans="1:8" ht="15.6">
      <c r="A9" s="137"/>
      <c r="B9" s="253" t="s">
        <v>178</v>
      </c>
      <c r="C9" s="253"/>
      <c r="D9" s="253"/>
      <c r="E9" s="253"/>
      <c r="F9" s="253"/>
      <c r="G9" s="253"/>
      <c r="H9" s="140"/>
    </row>
    <row r="10" spans="1:8" ht="15.6">
      <c r="A10" s="139"/>
      <c r="B10" s="247" t="s">
        <v>179</v>
      </c>
      <c r="C10" s="247"/>
      <c r="D10" s="247"/>
      <c r="E10" s="247"/>
      <c r="F10" s="247"/>
      <c r="G10" s="247"/>
      <c r="H10" s="140"/>
    </row>
    <row r="11" spans="1:8" ht="15.6">
      <c r="A11" s="137"/>
      <c r="B11" s="256" t="s">
        <v>180</v>
      </c>
      <c r="C11" s="257"/>
      <c r="D11" s="257"/>
      <c r="E11" s="257"/>
      <c r="F11" s="257"/>
      <c r="G11" s="258"/>
      <c r="H11" s="140"/>
    </row>
    <row r="12" spans="1:8" ht="15.6">
      <c r="A12" s="137"/>
      <c r="B12" s="259" t="s">
        <v>181</v>
      </c>
      <c r="C12" s="260"/>
      <c r="D12" s="260"/>
      <c r="E12" s="260"/>
      <c r="F12" s="260"/>
      <c r="G12" s="261"/>
      <c r="H12" s="140"/>
    </row>
    <row r="13" spans="1:8" ht="15.6">
      <c r="A13" s="137"/>
      <c r="B13" s="256" t="s">
        <v>296</v>
      </c>
      <c r="C13" s="257"/>
      <c r="D13" s="257"/>
      <c r="E13" s="257"/>
      <c r="F13" s="257"/>
      <c r="G13" s="258"/>
      <c r="H13" s="140"/>
    </row>
    <row r="14" spans="1:8" ht="15.6">
      <c r="A14" s="137"/>
      <c r="B14" s="256" t="s">
        <v>297</v>
      </c>
      <c r="C14" s="257"/>
      <c r="D14" s="257"/>
      <c r="E14" s="257"/>
      <c r="F14" s="257"/>
      <c r="G14" s="258"/>
      <c r="H14" s="140"/>
    </row>
    <row r="15" spans="1:8" ht="15.6">
      <c r="A15" s="137"/>
      <c r="B15" s="256" t="s">
        <v>182</v>
      </c>
      <c r="C15" s="257"/>
      <c r="D15" s="257"/>
      <c r="E15" s="257"/>
      <c r="F15" s="257"/>
      <c r="G15" s="258"/>
      <c r="H15" s="140"/>
    </row>
    <row r="16" spans="1:8" ht="15.6">
      <c r="A16" s="137"/>
      <c r="B16" s="262" t="s">
        <v>183</v>
      </c>
      <c r="C16" s="263"/>
      <c r="D16" s="263"/>
      <c r="E16" s="263"/>
      <c r="F16" s="263"/>
      <c r="G16" s="264"/>
      <c r="H16" s="140"/>
    </row>
    <row r="17" spans="1:8" ht="15.6">
      <c r="A17" s="139"/>
      <c r="B17" s="247" t="s">
        <v>7</v>
      </c>
      <c r="C17" s="247"/>
      <c r="D17" s="247"/>
      <c r="E17" s="247"/>
      <c r="F17" s="247"/>
      <c r="G17" s="247"/>
      <c r="H17" s="140"/>
    </row>
    <row r="18" spans="1:8" ht="15.6">
      <c r="A18" s="137"/>
      <c r="B18" s="253" t="s">
        <v>8</v>
      </c>
      <c r="C18" s="253"/>
      <c r="D18" s="253"/>
      <c r="E18" s="253"/>
      <c r="F18" s="253"/>
      <c r="G18" s="253"/>
      <c r="H18" s="140"/>
    </row>
    <row r="19" spans="1:8" ht="15.6">
      <c r="A19" s="139"/>
      <c r="B19" s="247" t="s">
        <v>184</v>
      </c>
      <c r="C19" s="247"/>
      <c r="D19" s="247"/>
      <c r="E19" s="247"/>
      <c r="F19" s="247"/>
      <c r="G19" s="247"/>
      <c r="H19" s="140"/>
    </row>
    <row r="20" spans="1:8" ht="15.6">
      <c r="A20" s="137"/>
      <c r="B20" s="253" t="s">
        <v>185</v>
      </c>
      <c r="C20" s="253"/>
      <c r="D20" s="253"/>
      <c r="E20" s="253"/>
      <c r="F20" s="253"/>
      <c r="G20" s="253"/>
      <c r="H20" s="140"/>
    </row>
    <row r="21" spans="1:8" ht="15.6">
      <c r="A21" s="139"/>
      <c r="B21" s="247" t="s">
        <v>186</v>
      </c>
      <c r="C21" s="247"/>
      <c r="D21" s="247"/>
      <c r="E21" s="247"/>
      <c r="F21" s="247"/>
      <c r="G21" s="247"/>
      <c r="H21" s="140"/>
    </row>
    <row r="22" spans="1:8" ht="15.6">
      <c r="A22" s="137"/>
      <c r="B22" s="253" t="s">
        <v>187</v>
      </c>
      <c r="C22" s="253"/>
      <c r="D22" s="253"/>
      <c r="E22" s="253"/>
      <c r="F22" s="253"/>
      <c r="G22" s="253"/>
      <c r="H22" s="140"/>
    </row>
    <row r="23" spans="1:8" ht="15.6">
      <c r="A23" s="139"/>
      <c r="B23" s="247" t="s">
        <v>188</v>
      </c>
      <c r="C23" s="247"/>
      <c r="D23" s="247"/>
      <c r="E23" s="247"/>
      <c r="F23" s="247"/>
      <c r="G23" s="247"/>
      <c r="H23" s="140"/>
    </row>
    <row r="24" spans="1:8" ht="30.75" customHeight="1">
      <c r="A24" s="137"/>
      <c r="B24" s="265" t="s">
        <v>189</v>
      </c>
      <c r="C24" s="266"/>
      <c r="D24" s="266"/>
      <c r="E24" s="266"/>
      <c r="F24" s="266"/>
      <c r="G24" s="267"/>
      <c r="H24" s="140"/>
    </row>
    <row r="25" spans="1:8" ht="15.6">
      <c r="A25" s="139"/>
      <c r="B25" s="247" t="s">
        <v>190</v>
      </c>
      <c r="C25" s="247"/>
      <c r="D25" s="247"/>
      <c r="E25" s="247"/>
      <c r="F25" s="247"/>
      <c r="G25" s="247"/>
      <c r="H25" s="140"/>
    </row>
    <row r="26" spans="1:8" ht="15.6">
      <c r="A26" s="137"/>
      <c r="B26" s="262" t="s">
        <v>191</v>
      </c>
      <c r="C26" s="263"/>
      <c r="D26" s="263"/>
      <c r="E26" s="263"/>
      <c r="F26" s="263"/>
      <c r="G26" s="264"/>
      <c r="H26" s="140"/>
    </row>
    <row r="27" spans="1:8" ht="15.6">
      <c r="A27" s="139"/>
      <c r="B27" s="247" t="s">
        <v>192</v>
      </c>
      <c r="C27" s="247"/>
      <c r="D27" s="247"/>
      <c r="E27" s="247"/>
      <c r="F27" s="247"/>
      <c r="G27" s="247"/>
      <c r="H27" s="140"/>
    </row>
    <row r="28" spans="1:8" ht="15.6">
      <c r="A28" s="137"/>
      <c r="B28" s="253" t="s">
        <v>193</v>
      </c>
      <c r="C28" s="253"/>
      <c r="D28" s="253"/>
      <c r="E28" s="253"/>
      <c r="F28" s="253"/>
      <c r="G28" s="253"/>
      <c r="H28" s="140"/>
    </row>
    <row r="29" spans="1:8" ht="15.6">
      <c r="A29" s="139"/>
      <c r="B29" s="247" t="s">
        <v>194</v>
      </c>
      <c r="C29" s="247"/>
      <c r="D29" s="247"/>
      <c r="E29" s="247"/>
      <c r="F29" s="247"/>
      <c r="G29" s="247"/>
      <c r="H29" s="140"/>
    </row>
    <row r="30" spans="1:8" ht="15.6">
      <c r="A30" s="137"/>
      <c r="B30" s="253" t="s">
        <v>195</v>
      </c>
      <c r="C30" s="253"/>
      <c r="D30" s="253"/>
      <c r="E30" s="253"/>
      <c r="F30" s="253"/>
      <c r="G30" s="253"/>
      <c r="H30" s="140"/>
    </row>
    <row r="31" spans="1:8" ht="16.2" thickBot="1">
      <c r="A31" s="141"/>
      <c r="B31" s="268" t="s">
        <v>196</v>
      </c>
      <c r="C31" s="268"/>
      <c r="D31" s="268"/>
      <c r="E31" s="268"/>
      <c r="F31" s="268"/>
      <c r="G31" s="268"/>
      <c r="H31" s="142"/>
    </row>
    <row r="32" spans="1:8" ht="10.199999999999999" thickBot="1"/>
    <row r="33" spans="1:8" ht="31.2" thickBot="1">
      <c r="A33" s="269"/>
      <c r="B33" s="270"/>
      <c r="C33" s="271"/>
      <c r="D33" s="143" t="s">
        <v>219</v>
      </c>
    </row>
    <row r="34" spans="1:8" ht="15" thickBot="1">
      <c r="A34" s="272" t="s">
        <v>220</v>
      </c>
      <c r="B34" s="273"/>
      <c r="C34" s="274"/>
      <c r="D34" s="144"/>
    </row>
    <row r="35" spans="1:8" ht="15" thickBot="1">
      <c r="A35" s="275"/>
      <c r="B35" s="277" t="s">
        <v>221</v>
      </c>
      <c r="C35" s="278"/>
      <c r="D35" s="144"/>
    </row>
    <row r="36" spans="1:8" ht="33.75" customHeight="1" thickBot="1">
      <c r="A36" s="275"/>
      <c r="B36" s="275"/>
      <c r="C36" s="145" t="s">
        <v>222</v>
      </c>
      <c r="D36" s="146"/>
    </row>
    <row r="37" spans="1:8" ht="21.75" customHeight="1" thickBot="1">
      <c r="A37" s="275"/>
      <c r="B37" s="275"/>
      <c r="C37" s="145" t="s">
        <v>223</v>
      </c>
      <c r="D37" s="147"/>
    </row>
    <row r="38" spans="1:8" ht="30" customHeight="1" thickBot="1">
      <c r="A38" s="276"/>
      <c r="B38" s="276"/>
      <c r="C38" s="145" t="s">
        <v>224</v>
      </c>
      <c r="D38" s="146"/>
    </row>
    <row r="39" spans="1:8" ht="10.199999999999999" thickBot="1"/>
    <row r="40" spans="1:8" ht="15.6">
      <c r="A40" s="279" t="s">
        <v>205</v>
      </c>
      <c r="B40" s="280"/>
      <c r="C40" s="280"/>
      <c r="D40" s="280"/>
      <c r="E40" s="280"/>
      <c r="F40" s="280"/>
      <c r="G40" s="281"/>
      <c r="H40" s="148"/>
    </row>
    <row r="41" spans="1:8" ht="15.6">
      <c r="A41" s="139"/>
      <c r="B41" s="282" t="s">
        <v>206</v>
      </c>
      <c r="C41" s="283"/>
      <c r="D41" s="283"/>
      <c r="E41" s="283"/>
      <c r="F41" s="283"/>
      <c r="G41" s="284"/>
      <c r="H41" s="149"/>
    </row>
    <row r="42" spans="1:8" ht="33" customHeight="1" thickBot="1">
      <c r="A42" s="150"/>
      <c r="B42" s="285" t="s">
        <v>207</v>
      </c>
      <c r="C42" s="286"/>
      <c r="D42" s="286"/>
      <c r="E42" s="286"/>
      <c r="F42" s="286"/>
      <c r="G42" s="287"/>
      <c r="H42" s="151"/>
    </row>
    <row r="43" spans="1:8" ht="10.199999999999999" thickBot="1"/>
    <row r="44" spans="1:8" ht="10.8" thickBot="1">
      <c r="A44" s="288"/>
      <c r="B44" s="289"/>
      <c r="C44" s="290"/>
      <c r="D44" s="294" t="s">
        <v>29</v>
      </c>
      <c r="E44" s="295"/>
      <c r="F44" s="296"/>
    </row>
    <row r="45" spans="1:8" ht="31.2" thickBot="1">
      <c r="A45" s="291"/>
      <c r="B45" s="292"/>
      <c r="C45" s="293"/>
      <c r="D45" s="143" t="s">
        <v>208</v>
      </c>
      <c r="E45" s="143" t="s">
        <v>30</v>
      </c>
      <c r="F45" s="297"/>
    </row>
    <row r="46" spans="1:8" ht="30" customHeight="1" thickBot="1">
      <c r="A46" s="272" t="s">
        <v>209</v>
      </c>
      <c r="B46" s="273"/>
      <c r="C46" s="274"/>
      <c r="D46" s="144"/>
      <c r="E46" s="144"/>
      <c r="F46" s="144"/>
    </row>
    <row r="47" spans="1:8" ht="32.25" customHeight="1" thickBot="1">
      <c r="A47" s="275"/>
      <c r="B47" s="277" t="s">
        <v>210</v>
      </c>
      <c r="C47" s="278"/>
      <c r="D47" s="144"/>
      <c r="E47" s="144"/>
      <c r="F47" s="144"/>
    </row>
    <row r="48" spans="1:8" ht="15" thickBot="1">
      <c r="A48" s="275"/>
      <c r="B48" s="275"/>
      <c r="C48" s="145" t="s">
        <v>211</v>
      </c>
      <c r="D48" s="147"/>
      <c r="E48" s="147"/>
      <c r="F48" s="147"/>
    </row>
    <row r="49" spans="1:8" ht="22.5" customHeight="1" thickBot="1">
      <c r="A49" s="275"/>
      <c r="B49" s="275"/>
      <c r="C49" s="145" t="s">
        <v>212</v>
      </c>
      <c r="D49" s="147"/>
      <c r="E49" s="147"/>
      <c r="F49" s="147"/>
    </row>
    <row r="50" spans="1:8" ht="21.75" customHeight="1" thickBot="1">
      <c r="A50" s="276"/>
      <c r="B50" s="276"/>
      <c r="C50" s="145" t="s">
        <v>31</v>
      </c>
      <c r="D50" s="147"/>
      <c r="E50" s="147"/>
      <c r="F50" s="147"/>
    </row>
    <row r="51" spans="1:8" ht="10.199999999999999" thickBot="1"/>
    <row r="52" spans="1:8" ht="14.4">
      <c r="A52" s="298" t="s">
        <v>213</v>
      </c>
      <c r="B52" s="299"/>
      <c r="C52" s="299"/>
      <c r="D52" s="299"/>
      <c r="E52" s="299"/>
      <c r="F52" s="299"/>
      <c r="G52" s="300"/>
      <c r="H52" s="152"/>
    </row>
    <row r="53" spans="1:8" ht="14.4">
      <c r="A53" s="137"/>
      <c r="B53" s="153"/>
      <c r="C53" s="301" t="s">
        <v>214</v>
      </c>
      <c r="D53" s="301"/>
      <c r="E53" s="301"/>
      <c r="F53" s="301"/>
      <c r="G53" s="301"/>
      <c r="H53" s="154"/>
    </row>
    <row r="54" spans="1:8" ht="34.5" customHeight="1">
      <c r="A54" s="139"/>
      <c r="B54" s="155"/>
      <c r="C54" s="252" t="s">
        <v>215</v>
      </c>
      <c r="D54" s="252"/>
      <c r="E54" s="252"/>
      <c r="F54" s="252"/>
      <c r="G54" s="252"/>
      <c r="H54" s="154"/>
    </row>
    <row r="55" spans="1:8" ht="31.5" customHeight="1">
      <c r="A55" s="137"/>
      <c r="B55" s="153"/>
      <c r="C55" s="301" t="s">
        <v>216</v>
      </c>
      <c r="D55" s="301"/>
      <c r="E55" s="301"/>
      <c r="F55" s="301"/>
      <c r="G55" s="301"/>
      <c r="H55" s="154"/>
    </row>
    <row r="56" spans="1:8" ht="14.4">
      <c r="A56" s="139"/>
      <c r="B56" s="252" t="s">
        <v>217</v>
      </c>
      <c r="C56" s="252"/>
      <c r="D56" s="252"/>
      <c r="E56" s="252"/>
      <c r="F56" s="252"/>
      <c r="G56" s="252"/>
      <c r="H56" s="154"/>
    </row>
    <row r="57" spans="1:8" ht="15" thickBot="1">
      <c r="A57" s="150"/>
      <c r="B57" s="302" t="s">
        <v>218</v>
      </c>
      <c r="C57" s="302"/>
      <c r="D57" s="302"/>
      <c r="E57" s="302"/>
      <c r="F57" s="302"/>
      <c r="G57" s="302"/>
      <c r="H57" s="156"/>
    </row>
    <row r="58" spans="1:8" ht="10.199999999999999" thickBot="1"/>
    <row r="59" spans="1:8" ht="21" thickBot="1">
      <c r="A59" s="269"/>
      <c r="B59" s="270"/>
      <c r="C59" s="271"/>
      <c r="D59" s="143" t="s">
        <v>226</v>
      </c>
    </row>
    <row r="60" spans="1:8" ht="15" thickBot="1">
      <c r="A60" s="272" t="s">
        <v>227</v>
      </c>
      <c r="B60" s="273"/>
      <c r="C60" s="274"/>
      <c r="D60" s="144"/>
    </row>
    <row r="61" spans="1:8" ht="15" thickBot="1">
      <c r="A61" s="275"/>
      <c r="B61" s="277" t="s">
        <v>228</v>
      </c>
      <c r="C61" s="278"/>
      <c r="D61" s="144"/>
    </row>
    <row r="62" spans="1:8" ht="40.5" customHeight="1" thickBot="1">
      <c r="A62" s="275"/>
      <c r="B62" s="275"/>
      <c r="C62" s="145" t="s">
        <v>229</v>
      </c>
      <c r="D62" s="146"/>
    </row>
    <row r="63" spans="1:8" ht="41.25" customHeight="1" thickBot="1">
      <c r="A63" s="275"/>
      <c r="B63" s="275"/>
      <c r="C63" s="145" t="s">
        <v>230</v>
      </c>
      <c r="D63" s="146"/>
    </row>
    <row r="64" spans="1:8" ht="33.75" customHeight="1" thickBot="1">
      <c r="A64" s="275"/>
      <c r="B64" s="275"/>
      <c r="C64" s="145" t="s">
        <v>231</v>
      </c>
      <c r="D64" s="147"/>
    </row>
    <row r="65" spans="1:8" ht="41.25" customHeight="1" thickBot="1">
      <c r="A65" s="276"/>
      <c r="B65" s="276"/>
      <c r="C65" s="145" t="s">
        <v>232</v>
      </c>
      <c r="D65" s="147"/>
    </row>
    <row r="66" spans="1:8" ht="10.199999999999999" thickBot="1"/>
    <row r="67" spans="1:8" ht="15" thickBot="1">
      <c r="A67" s="303" t="s">
        <v>225</v>
      </c>
      <c r="B67" s="304"/>
      <c r="C67" s="304"/>
      <c r="D67" s="304"/>
      <c r="E67" s="304"/>
      <c r="F67" s="304"/>
      <c r="G67" s="305"/>
      <c r="H67" s="157"/>
    </row>
    <row r="68" spans="1:8" ht="10.199999999999999" thickBot="1"/>
    <row r="69" spans="1:8" ht="21" thickBot="1">
      <c r="A69" s="269"/>
      <c r="B69" s="270"/>
      <c r="C69" s="270"/>
      <c r="D69" s="158" t="s">
        <v>197</v>
      </c>
    </row>
    <row r="70" spans="1:8" ht="15" thickBot="1">
      <c r="A70" s="272" t="s">
        <v>198</v>
      </c>
      <c r="B70" s="273"/>
      <c r="C70" s="274"/>
      <c r="D70" s="159"/>
    </row>
    <row r="71" spans="1:8" ht="15" thickBot="1">
      <c r="A71" s="275"/>
      <c r="B71" s="277" t="s">
        <v>199</v>
      </c>
      <c r="C71" s="278"/>
      <c r="D71" s="144"/>
    </row>
    <row r="72" spans="1:8" ht="30" customHeight="1" thickBot="1">
      <c r="A72" s="275"/>
      <c r="B72" s="275"/>
      <c r="C72" s="145" t="s">
        <v>200</v>
      </c>
      <c r="D72" s="146"/>
    </row>
    <row r="73" spans="1:8" ht="33.75" customHeight="1" thickBot="1">
      <c r="A73" s="275"/>
      <c r="B73" s="275"/>
      <c r="C73" s="145" t="s">
        <v>201</v>
      </c>
      <c r="D73" s="146"/>
    </row>
    <row r="74" spans="1:8" ht="36.75" customHeight="1" thickBot="1">
      <c r="A74" s="275"/>
      <c r="B74" s="275"/>
      <c r="C74" s="145" t="s">
        <v>202</v>
      </c>
      <c r="D74" s="146"/>
    </row>
    <row r="75" spans="1:8" ht="25.5" customHeight="1" thickBot="1">
      <c r="A75" s="275"/>
      <c r="B75" s="275"/>
      <c r="C75" s="145" t="s">
        <v>203</v>
      </c>
      <c r="D75" s="146"/>
    </row>
    <row r="76" spans="1:8" ht="30" customHeight="1" thickBot="1">
      <c r="A76" s="276"/>
      <c r="B76" s="276"/>
      <c r="C76" s="145" t="s">
        <v>204</v>
      </c>
      <c r="D76" s="146"/>
    </row>
    <row r="77" spans="1:8" ht="10.199999999999999" thickBot="1"/>
    <row r="78" spans="1:8" ht="14.4">
      <c r="A78" s="160"/>
      <c r="B78" s="306" t="s">
        <v>233</v>
      </c>
      <c r="C78" s="307"/>
      <c r="D78" s="307"/>
      <c r="E78" s="307"/>
      <c r="F78" s="307"/>
      <c r="G78" s="307"/>
      <c r="H78" s="161"/>
    </row>
    <row r="79" spans="1:8" ht="14.4">
      <c r="A79" s="160"/>
      <c r="B79" s="308" t="s">
        <v>9</v>
      </c>
      <c r="C79" s="301"/>
      <c r="D79" s="301"/>
      <c r="E79" s="301"/>
      <c r="F79" s="301"/>
      <c r="G79" s="301"/>
      <c r="H79" s="154"/>
    </row>
    <row r="80" spans="1:8" ht="14.4">
      <c r="A80" s="160"/>
      <c r="B80" s="251" t="s">
        <v>234</v>
      </c>
      <c r="C80" s="252"/>
      <c r="D80" s="252"/>
      <c r="E80" s="252"/>
      <c r="F80" s="252"/>
      <c r="G80" s="252"/>
      <c r="H80" s="154"/>
    </row>
    <row r="81" spans="1:8" ht="14.4">
      <c r="A81" s="160"/>
      <c r="B81" s="308" t="s">
        <v>235</v>
      </c>
      <c r="C81" s="301"/>
      <c r="D81" s="301"/>
      <c r="E81" s="301"/>
      <c r="F81" s="301"/>
      <c r="G81" s="301"/>
      <c r="H81" s="154"/>
    </row>
    <row r="82" spans="1:8" ht="14.4">
      <c r="A82" s="160"/>
      <c r="B82" s="251" t="s">
        <v>236</v>
      </c>
      <c r="C82" s="252"/>
      <c r="D82" s="252"/>
      <c r="E82" s="252"/>
      <c r="F82" s="252"/>
      <c r="G82" s="252"/>
      <c r="H82" s="154"/>
    </row>
    <row r="83" spans="1:8" ht="14.4">
      <c r="A83" s="160"/>
      <c r="B83" s="308" t="s">
        <v>237</v>
      </c>
      <c r="C83" s="301"/>
      <c r="D83" s="301"/>
      <c r="E83" s="301"/>
      <c r="F83" s="301"/>
      <c r="G83" s="301"/>
      <c r="H83" s="154"/>
    </row>
    <row r="84" spans="1:8" ht="14.4">
      <c r="A84" s="160"/>
      <c r="B84" s="251" t="s">
        <v>238</v>
      </c>
      <c r="C84" s="252"/>
      <c r="D84" s="252"/>
      <c r="E84" s="252"/>
      <c r="F84" s="252"/>
      <c r="G84" s="252"/>
      <c r="H84" s="154"/>
    </row>
    <row r="85" spans="1:8" ht="14.4">
      <c r="A85" s="160"/>
      <c r="B85" s="308" t="s">
        <v>239</v>
      </c>
      <c r="C85" s="301"/>
      <c r="D85" s="301"/>
      <c r="E85" s="301"/>
      <c r="F85" s="301"/>
      <c r="G85" s="301"/>
      <c r="H85" s="154"/>
    </row>
    <row r="86" spans="1:8" ht="14.4">
      <c r="A86" s="160"/>
      <c r="B86" s="251" t="s">
        <v>240</v>
      </c>
      <c r="C86" s="252"/>
      <c r="D86" s="252"/>
      <c r="E86" s="252"/>
      <c r="F86" s="252"/>
      <c r="G86" s="252"/>
      <c r="H86" s="154"/>
    </row>
    <row r="87" spans="1:8" ht="14.4">
      <c r="A87" s="160"/>
      <c r="B87" s="308" t="s">
        <v>241</v>
      </c>
      <c r="C87" s="301"/>
      <c r="D87" s="301"/>
      <c r="E87" s="301"/>
      <c r="F87" s="301"/>
      <c r="G87" s="301"/>
      <c r="H87" s="154"/>
    </row>
    <row r="88" spans="1:8" ht="14.4">
      <c r="A88" s="160"/>
      <c r="B88" s="251" t="s">
        <v>242</v>
      </c>
      <c r="C88" s="252"/>
      <c r="D88" s="252"/>
      <c r="E88" s="252"/>
      <c r="F88" s="252"/>
      <c r="G88" s="252"/>
      <c r="H88" s="154"/>
    </row>
    <row r="89" spans="1:8" ht="14.4">
      <c r="A89" s="160"/>
      <c r="B89" s="308" t="s">
        <v>243</v>
      </c>
      <c r="C89" s="301"/>
      <c r="D89" s="301"/>
      <c r="E89" s="301"/>
      <c r="F89" s="301"/>
      <c r="G89" s="301"/>
      <c r="H89" s="154"/>
    </row>
    <row r="90" spans="1:8" ht="15" thickBot="1">
      <c r="A90" s="160"/>
      <c r="B90" s="309" t="s">
        <v>244</v>
      </c>
      <c r="C90" s="310"/>
      <c r="D90" s="310"/>
      <c r="E90" s="310"/>
      <c r="F90" s="310"/>
      <c r="G90" s="310"/>
      <c r="H90" s="156"/>
    </row>
  </sheetData>
  <mergeCells count="76">
    <mergeCell ref="B87:G87"/>
    <mergeCell ref="B88:G88"/>
    <mergeCell ref="B89:G89"/>
    <mergeCell ref="B90:G90"/>
    <mergeCell ref="B81:G81"/>
    <mergeCell ref="B82:G82"/>
    <mergeCell ref="B83:G83"/>
    <mergeCell ref="B84:G84"/>
    <mergeCell ref="B85:G85"/>
    <mergeCell ref="B86:G86"/>
    <mergeCell ref="B80:G80"/>
    <mergeCell ref="A61:A65"/>
    <mergeCell ref="B61:C61"/>
    <mergeCell ref="B62:B65"/>
    <mergeCell ref="A67:G67"/>
    <mergeCell ref="A69:C69"/>
    <mergeCell ref="A70:C70"/>
    <mergeCell ref="A71:A76"/>
    <mergeCell ref="B71:C71"/>
    <mergeCell ref="B72:B76"/>
    <mergeCell ref="B78:G78"/>
    <mergeCell ref="B79:G79"/>
    <mergeCell ref="A60:C60"/>
    <mergeCell ref="A46:C46"/>
    <mergeCell ref="A47:A50"/>
    <mergeCell ref="B47:C47"/>
    <mergeCell ref="B48:B50"/>
    <mergeCell ref="A52:G52"/>
    <mergeCell ref="C53:G53"/>
    <mergeCell ref="C54:G54"/>
    <mergeCell ref="C55:G55"/>
    <mergeCell ref="B56:G56"/>
    <mergeCell ref="B57:G57"/>
    <mergeCell ref="A59:C59"/>
    <mergeCell ref="A40:G40"/>
    <mergeCell ref="B41:G41"/>
    <mergeCell ref="B42:G42"/>
    <mergeCell ref="A44:C45"/>
    <mergeCell ref="D44:E44"/>
    <mergeCell ref="F44:F45"/>
    <mergeCell ref="B31:G31"/>
    <mergeCell ref="A33:C33"/>
    <mergeCell ref="A34:C34"/>
    <mergeCell ref="A35:A38"/>
    <mergeCell ref="B35:C35"/>
    <mergeCell ref="B36:B38"/>
    <mergeCell ref="B30:G30"/>
    <mergeCell ref="B19:G19"/>
    <mergeCell ref="B20:G20"/>
    <mergeCell ref="B21:G21"/>
    <mergeCell ref="B22:G22"/>
    <mergeCell ref="B23:G23"/>
    <mergeCell ref="B24:G24"/>
    <mergeCell ref="B25:G25"/>
    <mergeCell ref="B26:G26"/>
    <mergeCell ref="B27:G27"/>
    <mergeCell ref="B28:G28"/>
    <mergeCell ref="B29:G29"/>
    <mergeCell ref="B18:G18"/>
    <mergeCell ref="B7:G7"/>
    <mergeCell ref="B8:G8"/>
    <mergeCell ref="B9:G9"/>
    <mergeCell ref="B10:G10"/>
    <mergeCell ref="B11:G11"/>
    <mergeCell ref="B12:G12"/>
    <mergeCell ref="B13:G13"/>
    <mergeCell ref="B14:G14"/>
    <mergeCell ref="B15:G15"/>
    <mergeCell ref="B16:G16"/>
    <mergeCell ref="B17:G17"/>
    <mergeCell ref="B6:G6"/>
    <mergeCell ref="A1:H1"/>
    <mergeCell ref="A2:G2"/>
    <mergeCell ref="B3:G3"/>
    <mergeCell ref="B4:G4"/>
    <mergeCell ref="B5:G5"/>
  </mergeCells>
  <pageMargins left="0.7" right="0.7" top="0.75" bottom="0.75" header="0.3" footer="0.3"/>
  <pageSetup paperSize="9" orientation="portrait" horizontalDpi="1200" verticalDpi="12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"/>
  <sheetViews>
    <sheetView workbookViewId="0">
      <selection sqref="A1:C1"/>
    </sheetView>
  </sheetViews>
  <sheetFormatPr baseColWidth="10" defaultColWidth="12" defaultRowHeight="14.4"/>
  <cols>
    <col min="1" max="1" width="7.42578125" style="1" customWidth="1"/>
    <col min="2" max="2" width="181.28515625" style="1" customWidth="1"/>
    <col min="3" max="3" width="19.42578125" style="1" customWidth="1"/>
    <col min="4" max="16384" width="12" style="1"/>
  </cols>
  <sheetData>
    <row r="1" spans="1:3" ht="23.4">
      <c r="A1" s="311" t="s">
        <v>250</v>
      </c>
      <c r="B1" s="312"/>
      <c r="C1" s="313"/>
    </row>
    <row r="2" spans="1:3">
      <c r="A2" s="314" t="s">
        <v>10</v>
      </c>
      <c r="B2" s="315"/>
      <c r="C2" s="3"/>
    </row>
    <row r="3" spans="1:3">
      <c r="A3" s="4"/>
      <c r="B3" s="5" t="s">
        <v>11</v>
      </c>
      <c r="C3" s="3"/>
    </row>
    <row r="4" spans="1:3">
      <c r="A4" s="6"/>
      <c r="B4" s="7" t="s">
        <v>12</v>
      </c>
      <c r="C4" s="3"/>
    </row>
    <row r="5" spans="1:3">
      <c r="A5" s="4"/>
      <c r="B5" s="5" t="s">
        <v>13</v>
      </c>
      <c r="C5" s="3"/>
    </row>
    <row r="6" spans="1:3" ht="28.8">
      <c r="A6" s="6"/>
      <c r="B6" s="8" t="s">
        <v>25</v>
      </c>
      <c r="C6" s="3"/>
    </row>
    <row r="7" spans="1:3">
      <c r="A7" s="4"/>
      <c r="B7" s="2" t="s">
        <v>405</v>
      </c>
      <c r="C7" s="3"/>
    </row>
    <row r="8" spans="1:3">
      <c r="A8" s="6"/>
      <c r="B8" s="2" t="s">
        <v>26</v>
      </c>
      <c r="C8" s="3"/>
    </row>
    <row r="9" spans="1:3">
      <c r="A9" s="4"/>
      <c r="B9" s="5" t="s">
        <v>14</v>
      </c>
      <c r="C9" s="3"/>
    </row>
    <row r="10" spans="1:3">
      <c r="A10" s="6"/>
      <c r="B10" s="7" t="s">
        <v>15</v>
      </c>
      <c r="C10" s="3"/>
    </row>
    <row r="11" spans="1:3">
      <c r="A11" s="4"/>
      <c r="B11" s="5" t="s">
        <v>16</v>
      </c>
      <c r="C11" s="3"/>
    </row>
    <row r="12" spans="1:3">
      <c r="A12" s="6"/>
      <c r="B12" s="7" t="s">
        <v>17</v>
      </c>
      <c r="C12" s="3"/>
    </row>
    <row r="13" spans="1:3">
      <c r="A13" s="4"/>
      <c r="B13" s="5" t="s">
        <v>18</v>
      </c>
      <c r="C13" s="3"/>
    </row>
    <row r="14" spans="1:3">
      <c r="A14" s="6"/>
      <c r="B14" s="8" t="s">
        <v>28</v>
      </c>
      <c r="C14" s="3"/>
    </row>
    <row r="15" spans="1:3">
      <c r="A15" s="4"/>
      <c r="B15" s="5" t="s">
        <v>19</v>
      </c>
      <c r="C15" s="3"/>
    </row>
    <row r="16" spans="1:3" ht="15" thickBot="1">
      <c r="A16" s="9"/>
      <c r="B16" s="10" t="s">
        <v>27</v>
      </c>
      <c r="C16" s="11"/>
    </row>
  </sheetData>
  <mergeCells count="2">
    <mergeCell ref="A1:C1"/>
    <mergeCell ref="A2:B2"/>
  </mergeCells>
  <pageMargins left="0.7" right="0.7" top="0.75" bottom="0.75" header="0.3" footer="0.3"/>
  <pageSetup paperSize="9" orientation="portrait" horizontalDpi="1200" verticalDpi="12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8"/>
  <sheetViews>
    <sheetView zoomScale="110" zoomScaleNormal="110" workbookViewId="0">
      <selection activeCell="H63" sqref="H63"/>
    </sheetView>
  </sheetViews>
  <sheetFormatPr baseColWidth="10" defaultColWidth="12" defaultRowHeight="14.4"/>
  <cols>
    <col min="1" max="2" width="12" style="76"/>
    <col min="3" max="3" width="51.140625" style="76" customWidth="1"/>
    <col min="4" max="4" width="17.7109375" style="76" customWidth="1"/>
    <col min="5" max="5" width="13.28515625" style="76" customWidth="1"/>
    <col min="6" max="6" width="12" style="76"/>
    <col min="7" max="7" width="65.85546875" style="76" customWidth="1"/>
    <col min="8" max="16384" width="12" style="76"/>
  </cols>
  <sheetData>
    <row r="1" spans="1:8" s="17" customFormat="1" ht="21">
      <c r="A1" s="317" t="s">
        <v>251</v>
      </c>
      <c r="B1" s="318"/>
      <c r="C1" s="318"/>
      <c r="D1" s="318"/>
      <c r="E1" s="318"/>
      <c r="F1" s="318"/>
      <c r="G1" s="318"/>
      <c r="H1" s="319"/>
    </row>
    <row r="2" spans="1:8">
      <c r="A2" s="320" t="s">
        <v>32</v>
      </c>
      <c r="B2" s="321"/>
      <c r="C2" s="321"/>
      <c r="D2" s="321"/>
      <c r="E2" s="321"/>
      <c r="F2" s="321"/>
      <c r="G2" s="321"/>
      <c r="H2" s="77"/>
    </row>
    <row r="3" spans="1:8" ht="15" thickBot="1">
      <c r="A3" s="78"/>
      <c r="B3" s="322" t="s">
        <v>33</v>
      </c>
      <c r="C3" s="322"/>
      <c r="D3" s="322"/>
      <c r="E3" s="322"/>
      <c r="F3" s="322"/>
      <c r="G3" s="322"/>
      <c r="H3" s="79"/>
    </row>
    <row r="4" spans="1:8" ht="15" thickBot="1"/>
    <row r="5" spans="1:8" ht="15" thickBot="1">
      <c r="A5" s="323"/>
      <c r="B5" s="324"/>
      <c r="C5" s="325"/>
      <c r="D5" s="329" t="s">
        <v>34</v>
      </c>
      <c r="E5" s="330"/>
      <c r="F5" s="331"/>
    </row>
    <row r="6" spans="1:8" ht="41.4" thickBot="1">
      <c r="A6" s="326"/>
      <c r="B6" s="327"/>
      <c r="C6" s="328"/>
      <c r="D6" s="80" t="s">
        <v>35</v>
      </c>
      <c r="E6" s="80" t="s">
        <v>36</v>
      </c>
      <c r="F6" s="332"/>
    </row>
    <row r="7" spans="1:8" ht="30.75" customHeight="1" thickBot="1">
      <c r="A7" s="333" t="s">
        <v>37</v>
      </c>
      <c r="B7" s="334"/>
      <c r="C7" s="335"/>
      <c r="D7" s="81"/>
      <c r="E7" s="81"/>
      <c r="F7" s="81"/>
    </row>
    <row r="8" spans="1:8" ht="30.75" customHeight="1" thickBot="1">
      <c r="A8" s="336"/>
      <c r="B8" s="338" t="s">
        <v>38</v>
      </c>
      <c r="C8" s="339"/>
      <c r="D8" s="81"/>
      <c r="E8" s="81"/>
      <c r="F8" s="81"/>
    </row>
    <row r="9" spans="1:8" ht="15" thickBot="1">
      <c r="A9" s="336"/>
      <c r="B9" s="336"/>
      <c r="C9" s="82" t="s">
        <v>39</v>
      </c>
      <c r="D9" s="83"/>
      <c r="E9" s="83"/>
      <c r="F9" s="84"/>
    </row>
    <row r="10" spans="1:8" ht="15" thickBot="1">
      <c r="A10" s="336"/>
      <c r="B10" s="336"/>
      <c r="C10" s="82" t="s">
        <v>20</v>
      </c>
      <c r="D10" s="83"/>
      <c r="E10" s="83"/>
      <c r="F10" s="83"/>
    </row>
    <row r="11" spans="1:8" ht="15" thickBot="1">
      <c r="A11" s="337"/>
      <c r="B11" s="337"/>
      <c r="C11" s="82" t="s">
        <v>21</v>
      </c>
      <c r="D11" s="83"/>
      <c r="E11" s="83"/>
      <c r="F11" s="84"/>
    </row>
    <row r="12" spans="1:8" ht="15" thickBot="1"/>
    <row r="13" spans="1:8">
      <c r="A13" s="85"/>
      <c r="B13" s="340" t="s">
        <v>40</v>
      </c>
      <c r="C13" s="340"/>
      <c r="D13" s="340"/>
      <c r="E13" s="340"/>
      <c r="F13" s="340"/>
      <c r="G13" s="340"/>
      <c r="H13" s="86"/>
    </row>
    <row r="14" spans="1:8">
      <c r="A14" s="87"/>
      <c r="B14" s="316" t="s">
        <v>41</v>
      </c>
      <c r="C14" s="316"/>
      <c r="D14" s="316"/>
      <c r="E14" s="316"/>
      <c r="F14" s="316"/>
      <c r="G14" s="316"/>
      <c r="H14" s="88"/>
    </row>
    <row r="15" spans="1:8">
      <c r="A15" s="89"/>
      <c r="B15" s="321" t="s">
        <v>42</v>
      </c>
      <c r="C15" s="321"/>
      <c r="D15" s="321"/>
      <c r="E15" s="321"/>
      <c r="F15" s="321"/>
      <c r="G15" s="321"/>
      <c r="H15" s="88"/>
    </row>
    <row r="16" spans="1:8">
      <c r="A16" s="87"/>
      <c r="B16" s="316" t="s">
        <v>43</v>
      </c>
      <c r="C16" s="316"/>
      <c r="D16" s="316"/>
      <c r="E16" s="316"/>
      <c r="F16" s="316"/>
      <c r="G16" s="316"/>
      <c r="H16" s="88"/>
    </row>
    <row r="17" spans="1:8">
      <c r="A17" s="89"/>
      <c r="B17" s="321" t="s">
        <v>44</v>
      </c>
      <c r="C17" s="321"/>
      <c r="D17" s="321"/>
      <c r="E17" s="321"/>
      <c r="F17" s="321"/>
      <c r="G17" s="321"/>
      <c r="H17" s="88"/>
    </row>
    <row r="18" spans="1:8" ht="15" thickBot="1">
      <c r="A18" s="90"/>
      <c r="B18" s="322" t="s">
        <v>45</v>
      </c>
      <c r="C18" s="322"/>
      <c r="D18" s="322"/>
      <c r="E18" s="322"/>
      <c r="F18" s="322"/>
      <c r="G18" s="322"/>
      <c r="H18" s="91"/>
    </row>
    <row r="19" spans="1:8" ht="15" thickBot="1"/>
    <row r="20" spans="1:8" ht="30.75" customHeight="1" thickBot="1">
      <c r="A20" s="323"/>
      <c r="B20" s="324"/>
      <c r="C20" s="325"/>
      <c r="D20" s="329" t="s">
        <v>46</v>
      </c>
      <c r="E20" s="330"/>
      <c r="F20" s="331"/>
    </row>
    <row r="21" spans="1:8" ht="41.4" thickBot="1">
      <c r="A21" s="326"/>
      <c r="B21" s="327"/>
      <c r="C21" s="328"/>
      <c r="D21" s="80" t="s">
        <v>35</v>
      </c>
      <c r="E21" s="80" t="s">
        <v>47</v>
      </c>
      <c r="F21" s="332"/>
    </row>
    <row r="22" spans="1:8" ht="38.25" customHeight="1" thickBot="1">
      <c r="A22" s="333" t="s">
        <v>48</v>
      </c>
      <c r="B22" s="334"/>
      <c r="C22" s="335"/>
      <c r="D22" s="81"/>
      <c r="E22" s="81"/>
      <c r="F22" s="81"/>
    </row>
    <row r="23" spans="1:8" ht="42" customHeight="1" thickBot="1">
      <c r="A23" s="336"/>
      <c r="B23" s="338" t="s">
        <v>49</v>
      </c>
      <c r="C23" s="339"/>
      <c r="D23" s="81"/>
      <c r="E23" s="81"/>
      <c r="F23" s="81"/>
    </row>
    <row r="24" spans="1:8" ht="21" thickBot="1">
      <c r="A24" s="336"/>
      <c r="B24" s="336"/>
      <c r="C24" s="82" t="s">
        <v>50</v>
      </c>
      <c r="D24" s="83"/>
      <c r="E24" s="83"/>
      <c r="F24" s="83"/>
    </row>
    <row r="25" spans="1:8" ht="21" thickBot="1">
      <c r="A25" s="336"/>
      <c r="B25" s="336"/>
      <c r="C25" s="82" t="s">
        <v>51</v>
      </c>
      <c r="D25" s="83"/>
      <c r="E25" s="83"/>
      <c r="F25" s="83"/>
    </row>
    <row r="26" spans="1:8" ht="21" thickBot="1">
      <c r="A26" s="337"/>
      <c r="B26" s="337"/>
      <c r="C26" s="82" t="s">
        <v>52</v>
      </c>
      <c r="D26" s="83"/>
      <c r="E26" s="83"/>
      <c r="F26" s="83"/>
    </row>
    <row r="27" spans="1:8" ht="15" thickBot="1"/>
    <row r="28" spans="1:8">
      <c r="A28" s="92"/>
      <c r="B28" s="340" t="s">
        <v>53</v>
      </c>
      <c r="C28" s="340"/>
      <c r="D28" s="340"/>
      <c r="E28" s="340"/>
      <c r="F28" s="340"/>
      <c r="G28" s="340"/>
      <c r="H28" s="93"/>
    </row>
    <row r="29" spans="1:8">
      <c r="A29" s="94"/>
      <c r="B29" s="316" t="s">
        <v>54</v>
      </c>
      <c r="C29" s="316"/>
      <c r="D29" s="316"/>
      <c r="E29" s="316"/>
      <c r="F29" s="316"/>
      <c r="G29" s="316"/>
      <c r="H29" s="95"/>
    </row>
    <row r="30" spans="1:8" ht="15" thickBot="1">
      <c r="A30" s="345" t="s">
        <v>55</v>
      </c>
      <c r="B30" s="346"/>
      <c r="C30" s="346"/>
      <c r="D30" s="346"/>
      <c r="E30" s="346"/>
      <c r="F30" s="346"/>
      <c r="G30" s="346"/>
      <c r="H30" s="96"/>
    </row>
    <row r="31" spans="1:8" ht="15" thickBot="1"/>
    <row r="32" spans="1:8" ht="29.25" customHeight="1" thickBot="1">
      <c r="A32" s="323"/>
      <c r="B32" s="324"/>
      <c r="C32" s="325"/>
      <c r="D32" s="329" t="s">
        <v>56</v>
      </c>
      <c r="E32" s="330"/>
      <c r="F32" s="331"/>
    </row>
    <row r="33" spans="1:8" ht="82.2" thickBot="1">
      <c r="A33" s="326"/>
      <c r="B33" s="327"/>
      <c r="C33" s="328"/>
      <c r="D33" s="80" t="s">
        <v>35</v>
      </c>
      <c r="E33" s="80" t="s">
        <v>57</v>
      </c>
      <c r="F33" s="332"/>
    </row>
    <row r="34" spans="1:8" ht="25.5" customHeight="1" thickBot="1">
      <c r="A34" s="333" t="s">
        <v>58</v>
      </c>
      <c r="B34" s="334"/>
      <c r="C34" s="335"/>
      <c r="D34" s="81"/>
      <c r="E34" s="81"/>
      <c r="F34" s="81"/>
    </row>
    <row r="35" spans="1:8" ht="29.25" customHeight="1" thickBot="1">
      <c r="A35" s="336"/>
      <c r="B35" s="338" t="s">
        <v>59</v>
      </c>
      <c r="C35" s="339"/>
      <c r="D35" s="81"/>
      <c r="E35" s="81"/>
      <c r="F35" s="81"/>
    </row>
    <row r="36" spans="1:8" ht="21" thickBot="1">
      <c r="A36" s="336"/>
      <c r="B36" s="336"/>
      <c r="C36" s="82" t="s">
        <v>60</v>
      </c>
      <c r="D36" s="83"/>
      <c r="E36" s="83"/>
      <c r="F36" s="83"/>
    </row>
    <row r="37" spans="1:8" ht="21" thickBot="1">
      <c r="A37" s="336"/>
      <c r="B37" s="336"/>
      <c r="C37" s="82" t="s">
        <v>61</v>
      </c>
      <c r="D37" s="83"/>
      <c r="E37" s="83"/>
      <c r="F37" s="83"/>
    </row>
    <row r="38" spans="1:8" ht="21" thickBot="1">
      <c r="A38" s="337"/>
      <c r="B38" s="337"/>
      <c r="C38" s="82" t="s">
        <v>62</v>
      </c>
      <c r="D38" s="83"/>
      <c r="E38" s="83"/>
      <c r="F38" s="83"/>
    </row>
    <row r="39" spans="1:8" ht="15" thickBot="1"/>
    <row r="40" spans="1:8">
      <c r="A40" s="347" t="s">
        <v>63</v>
      </c>
      <c r="B40" s="348"/>
      <c r="C40" s="348"/>
      <c r="D40" s="348"/>
      <c r="E40" s="348"/>
      <c r="F40" s="348"/>
      <c r="G40" s="348"/>
      <c r="H40" s="97"/>
    </row>
    <row r="41" spans="1:8" ht="15" customHeight="1">
      <c r="A41" s="349" t="s">
        <v>64</v>
      </c>
      <c r="B41" s="350"/>
      <c r="C41" s="350"/>
      <c r="D41" s="350"/>
      <c r="E41" s="350"/>
      <c r="F41" s="350"/>
      <c r="G41" s="351"/>
      <c r="H41" s="98"/>
    </row>
    <row r="42" spans="1:8" ht="15" customHeight="1">
      <c r="A42" s="352" t="s">
        <v>65</v>
      </c>
      <c r="B42" s="353"/>
      <c r="C42" s="353"/>
      <c r="D42" s="353"/>
      <c r="E42" s="353"/>
      <c r="F42" s="353"/>
      <c r="G42" s="354"/>
      <c r="H42" s="98"/>
    </row>
    <row r="43" spans="1:8" ht="15" customHeight="1">
      <c r="A43" s="349" t="s">
        <v>66</v>
      </c>
      <c r="B43" s="350"/>
      <c r="C43" s="350"/>
      <c r="D43" s="350"/>
      <c r="E43" s="350"/>
      <c r="F43" s="350"/>
      <c r="G43" s="351"/>
      <c r="H43" s="98"/>
    </row>
    <row r="44" spans="1:8" ht="15.75" customHeight="1" thickBot="1">
      <c r="A44" s="355" t="s">
        <v>67</v>
      </c>
      <c r="B44" s="356"/>
      <c r="C44" s="356"/>
      <c r="D44" s="356"/>
      <c r="E44" s="356"/>
      <c r="F44" s="356"/>
      <c r="G44" s="357"/>
      <c r="H44" s="99"/>
    </row>
    <row r="45" spans="1:8" ht="15" thickBot="1">
      <c r="A45" s="100"/>
      <c r="B45" s="101"/>
      <c r="C45" s="101"/>
      <c r="D45" s="101"/>
      <c r="E45" s="101"/>
      <c r="F45" s="101"/>
      <c r="G45" s="101"/>
      <c r="H45" s="102"/>
    </row>
    <row r="46" spans="1:8" ht="34.5" customHeight="1" thickBot="1">
      <c r="A46" s="341"/>
      <c r="B46" s="342"/>
      <c r="C46" s="342"/>
      <c r="D46" s="103" t="s">
        <v>411</v>
      </c>
      <c r="E46" s="104"/>
      <c r="F46" s="105"/>
      <c r="G46" s="101"/>
      <c r="H46" s="102"/>
    </row>
    <row r="47" spans="1:8" ht="15" thickBot="1">
      <c r="A47" s="343"/>
      <c r="B47" s="344"/>
      <c r="C47" s="344"/>
      <c r="D47" s="106" t="s">
        <v>412</v>
      </c>
      <c r="E47" s="101"/>
      <c r="F47" s="102"/>
      <c r="G47" s="107"/>
    </row>
    <row r="48" spans="1:8" ht="22.5" customHeight="1" thickBot="1">
      <c r="A48" s="361" t="s">
        <v>413</v>
      </c>
      <c r="B48" s="362"/>
      <c r="C48" s="363"/>
      <c r="D48" s="81"/>
      <c r="E48" s="101"/>
      <c r="F48" s="102"/>
    </row>
    <row r="49" spans="1:8" ht="22.5" customHeight="1" thickBot="1">
      <c r="A49" s="361" t="s">
        <v>414</v>
      </c>
      <c r="B49" s="362"/>
      <c r="C49" s="363"/>
      <c r="D49" s="81"/>
      <c r="E49" s="101"/>
      <c r="F49" s="102"/>
    </row>
    <row r="50" spans="1:8" ht="15" thickBot="1">
      <c r="A50" s="135"/>
      <c r="B50" s="366" t="s">
        <v>415</v>
      </c>
      <c r="C50" s="367"/>
      <c r="D50" s="108"/>
      <c r="E50" s="101"/>
      <c r="F50" s="102"/>
    </row>
    <row r="51" spans="1:8" ht="21" customHeight="1" thickBot="1">
      <c r="A51" s="364"/>
      <c r="B51" s="132"/>
      <c r="C51" s="132" t="s">
        <v>416</v>
      </c>
      <c r="D51" s="109"/>
      <c r="E51" s="101"/>
      <c r="F51" s="102"/>
    </row>
    <row r="52" spans="1:8" ht="21.75" customHeight="1" thickBot="1">
      <c r="A52" s="364"/>
      <c r="B52" s="133"/>
      <c r="C52" s="133" t="s">
        <v>417</v>
      </c>
      <c r="D52" s="109"/>
      <c r="E52" s="101"/>
      <c r="F52" s="102"/>
    </row>
    <row r="53" spans="1:8" ht="21.75" customHeight="1" thickBot="1">
      <c r="A53" s="364"/>
      <c r="B53" s="133"/>
      <c r="C53" s="133" t="s">
        <v>418</v>
      </c>
      <c r="D53" s="109"/>
      <c r="E53" s="101"/>
      <c r="F53" s="102"/>
    </row>
    <row r="54" spans="1:8" ht="21.75" customHeight="1" thickBot="1">
      <c r="A54" s="364"/>
      <c r="B54" s="134"/>
      <c r="C54" s="134" t="s">
        <v>419</v>
      </c>
      <c r="D54" s="109"/>
      <c r="E54" s="101"/>
      <c r="F54" s="102"/>
    </row>
    <row r="55" spans="1:8" ht="21.75" customHeight="1" thickBot="1">
      <c r="A55" s="364"/>
      <c r="B55" s="133"/>
      <c r="C55" s="133" t="s">
        <v>420</v>
      </c>
      <c r="D55" s="109"/>
      <c r="E55" s="101"/>
      <c r="F55" s="102"/>
    </row>
    <row r="56" spans="1:8" ht="21.75" customHeight="1" thickBot="1">
      <c r="A56" s="364"/>
      <c r="B56" s="134"/>
      <c r="C56" s="134" t="s">
        <v>421</v>
      </c>
      <c r="D56" s="109"/>
      <c r="E56" s="101"/>
      <c r="F56" s="102"/>
    </row>
    <row r="57" spans="1:8" ht="15.75" customHeight="1" thickBot="1">
      <c r="A57" s="364"/>
      <c r="B57" s="133"/>
      <c r="C57" s="133" t="s">
        <v>422</v>
      </c>
      <c r="D57" s="110"/>
      <c r="E57" s="101"/>
      <c r="F57" s="102"/>
    </row>
    <row r="58" spans="1:8" ht="15.75" customHeight="1" thickBot="1">
      <c r="A58" s="364"/>
      <c r="B58" s="133"/>
      <c r="C58" s="133" t="s">
        <v>423</v>
      </c>
      <c r="D58" s="110"/>
      <c r="E58" s="101"/>
      <c r="F58" s="102"/>
    </row>
    <row r="59" spans="1:8">
      <c r="A59" s="100"/>
      <c r="B59" s="101"/>
      <c r="C59" s="101"/>
      <c r="D59" s="101"/>
      <c r="E59" s="101"/>
      <c r="F59" s="101"/>
      <c r="G59" s="101"/>
      <c r="H59" s="102"/>
    </row>
    <row r="60" spans="1:8" ht="15" thickBot="1"/>
    <row r="61" spans="1:8" ht="31.2" thickBot="1">
      <c r="A61" s="343"/>
      <c r="B61" s="344"/>
      <c r="C61" s="368"/>
      <c r="D61" s="111" t="s">
        <v>424</v>
      </c>
      <c r="E61" s="111" t="s">
        <v>425</v>
      </c>
      <c r="F61" s="112" t="s">
        <v>426</v>
      </c>
      <c r="G61" s="105"/>
    </row>
    <row r="62" spans="1:8" ht="15" thickBot="1">
      <c r="A62" s="369" t="s">
        <v>427</v>
      </c>
      <c r="B62" s="370"/>
      <c r="C62" s="370"/>
      <c r="D62" s="81"/>
      <c r="E62" s="81"/>
      <c r="F62" s="81"/>
      <c r="G62" s="113"/>
    </row>
    <row r="63" spans="1:8" ht="30.75" customHeight="1" thickBot="1">
      <c r="A63" s="358"/>
      <c r="B63" s="359" t="s">
        <v>68</v>
      </c>
      <c r="C63" s="360"/>
      <c r="D63" s="81"/>
      <c r="E63" s="81"/>
      <c r="F63" s="81"/>
      <c r="G63" s="113"/>
    </row>
    <row r="64" spans="1:8" ht="30.75" customHeight="1" thickBot="1">
      <c r="A64" s="358"/>
      <c r="B64" s="114"/>
      <c r="C64" s="115" t="s">
        <v>428</v>
      </c>
      <c r="D64" s="81"/>
      <c r="E64" s="81"/>
      <c r="F64" s="81"/>
      <c r="G64" s="113"/>
    </row>
    <row r="65" spans="1:7" ht="30.75" customHeight="1" thickBot="1">
      <c r="A65" s="358"/>
      <c r="B65" s="114"/>
      <c r="C65" s="116" t="s">
        <v>429</v>
      </c>
      <c r="D65" s="117"/>
      <c r="E65" s="109"/>
      <c r="F65" s="118"/>
      <c r="G65" s="113"/>
    </row>
    <row r="66" spans="1:7" ht="30.75" customHeight="1" thickBot="1">
      <c r="A66" s="358"/>
      <c r="B66" s="114"/>
      <c r="C66" s="116" t="s">
        <v>430</v>
      </c>
      <c r="D66" s="117"/>
      <c r="E66" s="109"/>
      <c r="F66" s="118"/>
      <c r="G66" s="113"/>
    </row>
    <row r="67" spans="1:7" ht="26.25" customHeight="1" thickBot="1">
      <c r="A67" s="358"/>
      <c r="B67" s="114"/>
      <c r="C67" s="116" t="s">
        <v>431</v>
      </c>
      <c r="D67" s="117"/>
      <c r="E67" s="109"/>
      <c r="F67" s="118"/>
      <c r="G67" s="113"/>
    </row>
    <row r="68" spans="1:7" ht="37.5" customHeight="1" thickBot="1">
      <c r="A68" s="358"/>
      <c r="B68" s="114"/>
      <c r="C68" s="116" t="s">
        <v>432</v>
      </c>
      <c r="D68" s="117"/>
      <c r="E68" s="109"/>
      <c r="F68" s="118"/>
      <c r="G68" s="113"/>
    </row>
    <row r="69" spans="1:7" ht="21" customHeight="1" thickBot="1">
      <c r="A69" s="358"/>
      <c r="B69" s="114"/>
      <c r="C69" s="116" t="s">
        <v>433</v>
      </c>
      <c r="D69" s="117"/>
      <c r="E69" s="109"/>
      <c r="F69" s="118"/>
      <c r="G69" s="113"/>
    </row>
    <row r="70" spans="1:7" ht="30.75" customHeight="1" thickBot="1">
      <c r="A70" s="358"/>
      <c r="B70" s="114"/>
      <c r="C70" s="116" t="s">
        <v>434</v>
      </c>
      <c r="D70" s="117"/>
      <c r="E70" s="109"/>
      <c r="F70" s="118"/>
      <c r="G70" s="113"/>
    </row>
    <row r="71" spans="1:7" ht="30.75" customHeight="1" thickBot="1">
      <c r="A71" s="358"/>
      <c r="B71" s="114"/>
      <c r="C71" s="116" t="s">
        <v>435</v>
      </c>
      <c r="D71" s="117"/>
      <c r="E71" s="109"/>
      <c r="F71" s="118"/>
      <c r="G71" s="113"/>
    </row>
    <row r="72" spans="1:7" ht="24" customHeight="1" thickBot="1">
      <c r="A72" s="358"/>
      <c r="B72" s="114"/>
      <c r="C72" s="116" t="s">
        <v>436</v>
      </c>
      <c r="D72" s="117"/>
      <c r="E72" s="109"/>
      <c r="F72" s="118"/>
      <c r="G72" s="113"/>
    </row>
    <row r="73" spans="1:7" ht="21" customHeight="1" thickBot="1">
      <c r="A73" s="358"/>
      <c r="B73" s="114"/>
      <c r="C73" s="116" t="s">
        <v>437</v>
      </c>
      <c r="D73" s="117"/>
      <c r="E73" s="109"/>
      <c r="F73" s="118"/>
      <c r="G73" s="113"/>
    </row>
    <row r="74" spans="1:7" ht="30.75" customHeight="1" thickBot="1">
      <c r="A74" s="358"/>
      <c r="B74" s="114"/>
      <c r="C74" s="116" t="s">
        <v>438</v>
      </c>
      <c r="D74" s="117"/>
      <c r="E74" s="109"/>
      <c r="F74" s="118"/>
      <c r="G74" s="113"/>
    </row>
    <row r="75" spans="1:7" ht="30.75" customHeight="1" thickBot="1">
      <c r="A75" s="358"/>
      <c r="B75" s="114"/>
      <c r="C75" s="116" t="s">
        <v>439</v>
      </c>
      <c r="D75" s="117"/>
      <c r="E75" s="109"/>
      <c r="F75" s="118"/>
      <c r="G75" s="113"/>
    </row>
    <row r="76" spans="1:7" ht="30.75" customHeight="1" thickBot="1">
      <c r="A76" s="358"/>
      <c r="B76" s="114"/>
      <c r="C76" s="116" t="s">
        <v>440</v>
      </c>
      <c r="D76" s="117"/>
      <c r="E76" s="109"/>
      <c r="F76" s="118"/>
      <c r="G76" s="113"/>
    </row>
    <row r="77" spans="1:7" ht="30.75" customHeight="1" thickBot="1">
      <c r="A77" s="358"/>
      <c r="B77" s="114"/>
      <c r="C77" s="116" t="s">
        <v>441</v>
      </c>
      <c r="D77" s="117"/>
      <c r="E77" s="109"/>
      <c r="F77" s="118"/>
      <c r="G77" s="113"/>
    </row>
    <row r="78" spans="1:7" ht="30.75" customHeight="1" thickBot="1">
      <c r="A78" s="358"/>
      <c r="B78" s="114"/>
      <c r="C78" s="116" t="s">
        <v>442</v>
      </c>
      <c r="D78" s="117"/>
      <c r="E78" s="109"/>
      <c r="F78" s="118"/>
      <c r="G78" s="113"/>
    </row>
    <row r="79" spans="1:7" ht="30.75" customHeight="1" thickBot="1">
      <c r="A79" s="358"/>
      <c r="B79" s="114"/>
      <c r="C79" s="116" t="s">
        <v>443</v>
      </c>
      <c r="D79" s="117"/>
      <c r="E79" s="109"/>
      <c r="F79" s="118"/>
      <c r="G79" s="113"/>
    </row>
    <row r="80" spans="1:7" ht="30.75" customHeight="1" thickBot="1">
      <c r="A80" s="358"/>
      <c r="B80" s="114"/>
      <c r="C80" s="116" t="s">
        <v>444</v>
      </c>
      <c r="D80" s="117"/>
      <c r="E80" s="109"/>
      <c r="F80" s="118"/>
      <c r="G80" s="113"/>
    </row>
    <row r="81" spans="1:7" ht="30.75" customHeight="1" thickBot="1">
      <c r="A81" s="358"/>
      <c r="B81" s="114"/>
      <c r="C81" s="116" t="s">
        <v>445</v>
      </c>
      <c r="D81" s="117"/>
      <c r="E81" s="109"/>
      <c r="F81" s="118"/>
      <c r="G81" s="113"/>
    </row>
    <row r="82" spans="1:7" ht="30.75" customHeight="1" thickBot="1">
      <c r="A82" s="358"/>
      <c r="B82" s="114"/>
      <c r="C82" s="116" t="s">
        <v>446</v>
      </c>
      <c r="D82" s="117"/>
      <c r="E82" s="109"/>
      <c r="F82" s="118"/>
      <c r="G82" s="113"/>
    </row>
    <row r="83" spans="1:7" ht="30.75" customHeight="1" thickBot="1">
      <c r="A83" s="358"/>
      <c r="B83" s="114"/>
      <c r="C83" s="116" t="s">
        <v>447</v>
      </c>
      <c r="D83" s="117"/>
      <c r="E83" s="109"/>
      <c r="F83" s="118"/>
      <c r="G83" s="113"/>
    </row>
    <row r="84" spans="1:7" ht="30.75" customHeight="1" thickBot="1">
      <c r="A84" s="358"/>
      <c r="B84" s="114"/>
      <c r="C84" s="116" t="s">
        <v>448</v>
      </c>
      <c r="D84" s="117"/>
      <c r="E84" s="109"/>
      <c r="F84" s="118"/>
      <c r="G84" s="113"/>
    </row>
    <row r="85" spans="1:7" ht="30.75" customHeight="1" thickBot="1">
      <c r="A85" s="358"/>
      <c r="B85" s="114"/>
      <c r="C85" s="116" t="s">
        <v>449</v>
      </c>
      <c r="D85" s="117"/>
      <c r="E85" s="109"/>
      <c r="F85" s="118"/>
      <c r="G85" s="113"/>
    </row>
    <row r="86" spans="1:7" ht="30.75" customHeight="1" thickBot="1">
      <c r="A86" s="358"/>
      <c r="B86" s="114"/>
      <c r="C86" s="116" t="s">
        <v>450</v>
      </c>
      <c r="D86" s="117"/>
      <c r="E86" s="109"/>
      <c r="F86" s="118"/>
      <c r="G86" s="113"/>
    </row>
    <row r="87" spans="1:7" ht="30.75" customHeight="1" thickBot="1">
      <c r="A87" s="358"/>
      <c r="B87" s="114"/>
      <c r="C87" s="116" t="s">
        <v>451</v>
      </c>
      <c r="D87" s="117"/>
      <c r="E87" s="109"/>
      <c r="F87" s="118"/>
      <c r="G87" s="113"/>
    </row>
    <row r="88" spans="1:7" ht="30.75" customHeight="1" thickBot="1">
      <c r="A88" s="358"/>
      <c r="B88" s="114"/>
      <c r="C88" s="116" t="s">
        <v>452</v>
      </c>
      <c r="D88" s="117"/>
      <c r="E88" s="109"/>
      <c r="F88" s="118"/>
      <c r="G88" s="113"/>
    </row>
    <row r="89" spans="1:7" ht="30.75" customHeight="1" thickBot="1">
      <c r="A89" s="358"/>
      <c r="B89" s="114"/>
      <c r="C89" s="116" t="s">
        <v>453</v>
      </c>
      <c r="D89" s="117"/>
      <c r="E89" s="109"/>
      <c r="F89" s="118"/>
      <c r="G89" s="113"/>
    </row>
    <row r="90" spans="1:7" ht="30.75" customHeight="1" thickBot="1">
      <c r="A90" s="358"/>
      <c r="B90" s="114"/>
      <c r="C90" s="116" t="s">
        <v>454</v>
      </c>
      <c r="D90" s="117"/>
      <c r="E90" s="109"/>
      <c r="F90" s="118"/>
      <c r="G90" s="113"/>
    </row>
    <row r="91" spans="1:7" ht="30.75" customHeight="1" thickBot="1">
      <c r="A91" s="358"/>
      <c r="B91" s="114"/>
      <c r="C91" s="116" t="s">
        <v>455</v>
      </c>
      <c r="D91" s="117"/>
      <c r="E91" s="109"/>
      <c r="F91" s="118"/>
      <c r="G91" s="113"/>
    </row>
    <row r="92" spans="1:7" ht="30.75" customHeight="1" thickBot="1">
      <c r="A92" s="358"/>
      <c r="B92" s="114"/>
      <c r="C92" s="116" t="s">
        <v>456</v>
      </c>
      <c r="D92" s="117"/>
      <c r="E92" s="109"/>
      <c r="F92" s="118"/>
      <c r="G92" s="113"/>
    </row>
    <row r="93" spans="1:7" ht="30.75" customHeight="1" thickBot="1">
      <c r="A93" s="358"/>
      <c r="B93" s="114"/>
      <c r="C93" s="116" t="s">
        <v>457</v>
      </c>
      <c r="D93" s="117"/>
      <c r="E93" s="109"/>
      <c r="F93" s="118"/>
      <c r="G93" s="113"/>
    </row>
    <row r="94" spans="1:7" ht="30.75" customHeight="1" thickBot="1">
      <c r="A94" s="358"/>
      <c r="B94" s="114"/>
      <c r="C94" s="116" t="s">
        <v>458</v>
      </c>
      <c r="D94" s="117"/>
      <c r="E94" s="109"/>
      <c r="F94" s="118"/>
      <c r="G94" s="113"/>
    </row>
    <row r="95" spans="1:7" ht="30.75" customHeight="1" thickBot="1">
      <c r="A95" s="358"/>
      <c r="B95" s="114"/>
      <c r="C95" s="116" t="s">
        <v>459</v>
      </c>
      <c r="D95" s="117"/>
      <c r="E95" s="109"/>
      <c r="F95" s="118"/>
      <c r="G95" s="113"/>
    </row>
    <row r="96" spans="1:7" ht="30.75" customHeight="1" thickBot="1">
      <c r="A96" s="358"/>
      <c r="B96" s="114"/>
      <c r="C96" s="116" t="s">
        <v>460</v>
      </c>
      <c r="D96" s="117"/>
      <c r="E96" s="109"/>
      <c r="F96" s="118"/>
      <c r="G96" s="113"/>
    </row>
    <row r="97" spans="1:7" ht="30.75" customHeight="1" thickBot="1">
      <c r="A97" s="358"/>
      <c r="B97" s="114"/>
      <c r="C97" s="116" t="s">
        <v>461</v>
      </c>
      <c r="D97" s="117"/>
      <c r="E97" s="109"/>
      <c r="F97" s="118"/>
      <c r="G97" s="113"/>
    </row>
    <row r="98" spans="1:7" ht="30.75" customHeight="1" thickBot="1">
      <c r="A98" s="358"/>
      <c r="B98" s="114"/>
      <c r="C98" s="116" t="s">
        <v>462</v>
      </c>
      <c r="D98" s="117"/>
      <c r="E98" s="109"/>
      <c r="F98" s="118"/>
      <c r="G98" s="113"/>
    </row>
    <row r="99" spans="1:7" ht="30.75" customHeight="1" thickBot="1">
      <c r="A99" s="358"/>
      <c r="B99" s="114"/>
      <c r="C99" s="116" t="s">
        <v>463</v>
      </c>
      <c r="D99" s="117"/>
      <c r="E99" s="109"/>
      <c r="F99" s="118"/>
      <c r="G99" s="113"/>
    </row>
    <row r="100" spans="1:7" ht="30.75" customHeight="1" thickBot="1">
      <c r="A100" s="358"/>
      <c r="B100" s="114"/>
      <c r="C100" s="116" t="s">
        <v>464</v>
      </c>
      <c r="D100" s="117"/>
      <c r="E100" s="109"/>
      <c r="F100" s="118"/>
      <c r="G100" s="113"/>
    </row>
    <row r="101" spans="1:7" ht="30.75" customHeight="1" thickBot="1">
      <c r="A101" s="358"/>
      <c r="B101" s="114"/>
      <c r="C101" s="116" t="s">
        <v>465</v>
      </c>
      <c r="D101" s="117"/>
      <c r="E101" s="109"/>
      <c r="F101" s="118"/>
      <c r="G101" s="113"/>
    </row>
    <row r="102" spans="1:7" ht="30.75" customHeight="1" thickBot="1">
      <c r="A102" s="358"/>
      <c r="B102" s="114"/>
      <c r="C102" s="116" t="s">
        <v>466</v>
      </c>
      <c r="D102" s="117"/>
      <c r="E102" s="109"/>
      <c r="F102" s="118"/>
      <c r="G102" s="113"/>
    </row>
    <row r="103" spans="1:7" ht="30.75" customHeight="1" thickBot="1">
      <c r="A103" s="358"/>
      <c r="B103" s="114"/>
      <c r="C103" s="116" t="s">
        <v>467</v>
      </c>
      <c r="D103" s="117"/>
      <c r="E103" s="109"/>
      <c r="F103" s="118"/>
      <c r="G103" s="113"/>
    </row>
    <row r="104" spans="1:7" ht="30.75" customHeight="1" thickBot="1">
      <c r="A104" s="358"/>
      <c r="B104" s="114"/>
      <c r="C104" s="116" t="s">
        <v>468</v>
      </c>
      <c r="D104" s="117"/>
      <c r="E104" s="109"/>
      <c r="F104" s="118"/>
      <c r="G104" s="113"/>
    </row>
    <row r="105" spans="1:7" ht="30.75" customHeight="1" thickBot="1">
      <c r="A105" s="358"/>
      <c r="B105" s="114"/>
      <c r="C105" s="116" t="s">
        <v>469</v>
      </c>
      <c r="D105" s="117"/>
      <c r="E105" s="109"/>
      <c r="F105" s="118"/>
      <c r="G105" s="113"/>
    </row>
    <row r="106" spans="1:7" ht="30.75" customHeight="1" thickBot="1">
      <c r="A106" s="358"/>
      <c r="B106" s="114"/>
      <c r="C106" s="115" t="s">
        <v>470</v>
      </c>
      <c r="D106" s="117"/>
      <c r="E106" s="109"/>
      <c r="F106" s="118"/>
      <c r="G106" s="113"/>
    </row>
    <row r="107" spans="1:7" ht="30.75" customHeight="1" thickBot="1">
      <c r="A107" s="358"/>
      <c r="B107" s="114"/>
      <c r="C107" s="115" t="s">
        <v>471</v>
      </c>
      <c r="D107" s="81"/>
      <c r="E107" s="81"/>
      <c r="F107" s="81"/>
      <c r="G107" s="113"/>
    </row>
    <row r="108" spans="1:7" ht="30.75" customHeight="1" thickBot="1">
      <c r="A108" s="358"/>
      <c r="B108" s="114"/>
      <c r="C108" s="116" t="s">
        <v>472</v>
      </c>
      <c r="D108" s="117"/>
      <c r="E108" s="109"/>
      <c r="F108" s="118"/>
      <c r="G108" s="113"/>
    </row>
    <row r="109" spans="1:7" ht="30.75" customHeight="1" thickBot="1">
      <c r="A109" s="358"/>
      <c r="B109" s="114"/>
      <c r="C109" s="116" t="s">
        <v>473</v>
      </c>
      <c r="D109" s="117"/>
      <c r="E109" s="109"/>
      <c r="F109" s="118"/>
      <c r="G109" s="113"/>
    </row>
    <row r="110" spans="1:7" ht="30.75" customHeight="1" thickBot="1">
      <c r="A110" s="358"/>
      <c r="B110" s="114"/>
      <c r="C110" s="116" t="s">
        <v>474</v>
      </c>
      <c r="D110" s="117"/>
      <c r="E110" s="109"/>
      <c r="F110" s="118"/>
      <c r="G110" s="113"/>
    </row>
    <row r="111" spans="1:7" ht="30.75" customHeight="1" thickBot="1">
      <c r="A111" s="358"/>
      <c r="B111" s="114"/>
      <c r="C111" s="116" t="s">
        <v>475</v>
      </c>
      <c r="D111" s="117"/>
      <c r="E111" s="109"/>
      <c r="F111" s="118"/>
      <c r="G111" s="113"/>
    </row>
    <row r="112" spans="1:7" ht="30.75" customHeight="1" thickBot="1">
      <c r="A112" s="358"/>
      <c r="B112" s="114"/>
      <c r="C112" s="116" t="s">
        <v>476</v>
      </c>
      <c r="D112" s="117"/>
      <c r="E112" s="109"/>
      <c r="F112" s="118"/>
      <c r="G112" s="113"/>
    </row>
    <row r="113" spans="1:7" ht="30.75" customHeight="1" thickBot="1">
      <c r="A113" s="358"/>
      <c r="B113" s="114"/>
      <c r="C113" s="116" t="s">
        <v>477</v>
      </c>
      <c r="D113" s="117"/>
      <c r="E113" s="109"/>
      <c r="F113" s="118"/>
      <c r="G113" s="113"/>
    </row>
    <row r="114" spans="1:7" ht="30.75" customHeight="1" thickBot="1">
      <c r="A114" s="358"/>
      <c r="B114" s="114"/>
      <c r="C114" s="116" t="s">
        <v>478</v>
      </c>
      <c r="D114" s="117"/>
      <c r="E114" s="109"/>
      <c r="F114" s="118"/>
      <c r="G114" s="113"/>
    </row>
    <row r="115" spans="1:7" ht="30.75" customHeight="1" thickBot="1">
      <c r="A115" s="358"/>
      <c r="B115" s="114"/>
      <c r="C115" s="116" t="s">
        <v>479</v>
      </c>
      <c r="D115" s="117"/>
      <c r="E115" s="109"/>
      <c r="F115" s="118"/>
      <c r="G115" s="113"/>
    </row>
    <row r="116" spans="1:7" ht="30.75" customHeight="1" thickBot="1">
      <c r="A116" s="358"/>
      <c r="B116" s="114"/>
      <c r="C116" s="116" t="s">
        <v>480</v>
      </c>
      <c r="D116" s="117"/>
      <c r="E116" s="109"/>
      <c r="F116" s="118"/>
      <c r="G116" s="113"/>
    </row>
    <row r="117" spans="1:7" ht="30.75" customHeight="1" thickBot="1">
      <c r="A117" s="358"/>
      <c r="B117" s="114"/>
      <c r="C117" s="116" t="s">
        <v>481</v>
      </c>
      <c r="D117" s="117"/>
      <c r="E117" s="109"/>
      <c r="F117" s="118"/>
      <c r="G117" s="113"/>
    </row>
    <row r="118" spans="1:7" ht="30.75" customHeight="1" thickBot="1">
      <c r="A118" s="358"/>
      <c r="B118" s="114"/>
      <c r="C118" s="116" t="s">
        <v>482</v>
      </c>
      <c r="D118" s="117"/>
      <c r="E118" s="109"/>
      <c r="F118" s="118"/>
      <c r="G118" s="113"/>
    </row>
    <row r="119" spans="1:7" ht="30.75" customHeight="1" thickBot="1">
      <c r="A119" s="358"/>
      <c r="B119" s="114"/>
      <c r="C119" s="116" t="s">
        <v>483</v>
      </c>
      <c r="D119" s="117"/>
      <c r="E119" s="109"/>
      <c r="F119" s="118"/>
      <c r="G119" s="113"/>
    </row>
    <row r="120" spans="1:7" ht="30.75" customHeight="1" thickBot="1">
      <c r="A120" s="358"/>
      <c r="B120" s="114"/>
      <c r="C120" s="116" t="s">
        <v>484</v>
      </c>
      <c r="D120" s="117"/>
      <c r="E120" s="109"/>
      <c r="F120" s="118"/>
      <c r="G120" s="113"/>
    </row>
    <row r="121" spans="1:7" ht="30.75" customHeight="1" thickBot="1">
      <c r="A121" s="358"/>
      <c r="B121" s="114"/>
      <c r="C121" s="116" t="s">
        <v>485</v>
      </c>
      <c r="D121" s="117"/>
      <c r="E121" s="109"/>
      <c r="F121" s="118"/>
      <c r="G121" s="113"/>
    </row>
    <row r="122" spans="1:7" ht="30.75" customHeight="1" thickBot="1">
      <c r="A122" s="358"/>
      <c r="B122" s="114"/>
      <c r="C122" s="116" t="s">
        <v>402</v>
      </c>
      <c r="D122" s="117"/>
      <c r="E122" s="109"/>
      <c r="F122" s="118"/>
      <c r="G122" s="113"/>
    </row>
    <row r="123" spans="1:7" ht="30.75" customHeight="1" thickBot="1">
      <c r="A123" s="358"/>
      <c r="B123" s="114"/>
      <c r="C123" s="116" t="s">
        <v>486</v>
      </c>
      <c r="D123" s="117"/>
      <c r="E123" s="109"/>
      <c r="F123" s="118"/>
      <c r="G123" s="113"/>
    </row>
    <row r="124" spans="1:7" ht="30.75" customHeight="1" thickBot="1">
      <c r="A124" s="358"/>
      <c r="B124" s="114"/>
      <c r="C124" s="116" t="s">
        <v>487</v>
      </c>
      <c r="D124" s="117"/>
      <c r="E124" s="109"/>
      <c r="F124" s="118"/>
      <c r="G124" s="113"/>
    </row>
    <row r="125" spans="1:7" ht="30.75" customHeight="1" thickBot="1">
      <c r="A125" s="358"/>
      <c r="B125" s="114"/>
      <c r="C125" s="116" t="s">
        <v>488</v>
      </c>
      <c r="D125" s="117"/>
      <c r="E125" s="109"/>
      <c r="F125" s="118"/>
      <c r="G125" s="113"/>
    </row>
    <row r="126" spans="1:7" ht="30.75" customHeight="1" thickBot="1">
      <c r="A126" s="358"/>
      <c r="B126" s="114"/>
      <c r="C126" s="116" t="s">
        <v>23</v>
      </c>
      <c r="D126" s="117"/>
      <c r="E126" s="109"/>
      <c r="F126" s="118"/>
      <c r="G126" s="113"/>
    </row>
    <row r="127" spans="1:7" ht="30.75" customHeight="1" thickBot="1">
      <c r="A127" s="358"/>
      <c r="B127" s="114"/>
      <c r="C127" s="116" t="s">
        <v>489</v>
      </c>
      <c r="D127" s="117"/>
      <c r="E127" s="109"/>
      <c r="F127" s="118"/>
      <c r="G127" s="113"/>
    </row>
    <row r="128" spans="1:7" ht="30.75" customHeight="1" thickBot="1">
      <c r="A128" s="358"/>
      <c r="B128" s="114"/>
      <c r="C128" s="116" t="s">
        <v>490</v>
      </c>
      <c r="D128" s="117"/>
      <c r="E128" s="109"/>
      <c r="F128" s="118"/>
      <c r="G128" s="113"/>
    </row>
    <row r="129" spans="1:8" ht="30.75" customHeight="1" thickBot="1">
      <c r="A129" s="358"/>
      <c r="B129" s="114"/>
      <c r="C129" s="115" t="s">
        <v>491</v>
      </c>
      <c r="D129" s="117"/>
      <c r="E129" s="109"/>
      <c r="F129" s="118"/>
      <c r="G129" s="113"/>
    </row>
    <row r="130" spans="1:8" ht="30.75" customHeight="1" thickBot="1">
      <c r="A130" s="358"/>
      <c r="B130" s="114"/>
      <c r="C130" s="115" t="s">
        <v>492</v>
      </c>
      <c r="D130" s="81"/>
      <c r="E130" s="81"/>
      <c r="F130" s="81"/>
      <c r="G130" s="113"/>
    </row>
    <row r="131" spans="1:8" ht="30.75" customHeight="1" thickBot="1">
      <c r="A131" s="358"/>
      <c r="B131" s="114"/>
      <c r="C131" s="116" t="s">
        <v>493</v>
      </c>
      <c r="D131" s="117"/>
      <c r="E131" s="109"/>
      <c r="F131" s="118"/>
      <c r="G131" s="113"/>
    </row>
    <row r="132" spans="1:8" ht="30.75" customHeight="1" thickBot="1">
      <c r="A132" s="358"/>
      <c r="B132" s="114"/>
      <c r="C132" s="116" t="s">
        <v>494</v>
      </c>
      <c r="D132" s="117"/>
      <c r="E132" s="109"/>
      <c r="F132" s="118"/>
      <c r="G132" s="113"/>
    </row>
    <row r="133" spans="1:8" ht="30.75" customHeight="1" thickBot="1">
      <c r="A133" s="358"/>
      <c r="B133" s="114"/>
      <c r="C133" s="116" t="s">
        <v>495</v>
      </c>
      <c r="D133" s="117"/>
      <c r="E133" s="109"/>
      <c r="F133" s="118"/>
      <c r="G133" s="113"/>
    </row>
    <row r="134" spans="1:8" ht="30.75" customHeight="1" thickBot="1">
      <c r="A134" s="358"/>
      <c r="B134" s="114"/>
      <c r="C134" s="116" t="s">
        <v>496</v>
      </c>
      <c r="D134" s="117"/>
      <c r="E134" s="109"/>
      <c r="F134" s="118"/>
      <c r="G134" s="113"/>
    </row>
    <row r="135" spans="1:8" ht="30.75" customHeight="1" thickBot="1">
      <c r="A135" s="358"/>
      <c r="B135" s="114"/>
      <c r="C135" s="116" t="s">
        <v>497</v>
      </c>
      <c r="D135" s="117"/>
      <c r="E135" s="109"/>
      <c r="F135" s="118"/>
      <c r="G135" s="113"/>
    </row>
    <row r="136" spans="1:8" ht="30.75" customHeight="1" thickBot="1">
      <c r="A136" s="358"/>
      <c r="B136" s="114"/>
      <c r="C136" s="115" t="s">
        <v>498</v>
      </c>
      <c r="D136" s="119"/>
      <c r="E136" s="120"/>
      <c r="F136" s="121"/>
      <c r="G136" s="113"/>
    </row>
    <row r="138" spans="1:8" ht="15" customHeight="1">
      <c r="A138" s="122"/>
      <c r="B138" s="365" t="s">
        <v>499</v>
      </c>
      <c r="C138" s="365"/>
      <c r="D138" s="365"/>
      <c r="E138" s="365"/>
      <c r="F138" s="365"/>
      <c r="G138" s="365"/>
      <c r="H138" s="123"/>
    </row>
    <row r="139" spans="1:8">
      <c r="A139" s="122"/>
      <c r="B139" s="365" t="s">
        <v>279</v>
      </c>
      <c r="C139" s="365"/>
      <c r="D139" s="365"/>
      <c r="E139" s="365"/>
      <c r="F139" s="365"/>
      <c r="G139" s="365"/>
      <c r="H139" s="123"/>
    </row>
    <row r="140" spans="1:8" ht="21.75" customHeight="1">
      <c r="A140" s="122"/>
      <c r="B140" s="365" t="s">
        <v>280</v>
      </c>
      <c r="C140" s="365"/>
      <c r="D140" s="365"/>
      <c r="E140" s="365"/>
      <c r="F140" s="365"/>
      <c r="G140" s="365"/>
      <c r="H140" s="123"/>
    </row>
    <row r="141" spans="1:8">
      <c r="A141" s="122"/>
      <c r="B141" s="365" t="s">
        <v>281</v>
      </c>
      <c r="C141" s="365"/>
      <c r="D141" s="365"/>
      <c r="E141" s="365"/>
      <c r="F141" s="365"/>
      <c r="G141" s="365"/>
      <c r="H141" s="123"/>
    </row>
    <row r="142" spans="1:8" ht="15" customHeight="1">
      <c r="A142" s="122"/>
      <c r="B142" s="365" t="s">
        <v>500</v>
      </c>
      <c r="C142" s="365"/>
      <c r="D142" s="365"/>
      <c r="E142" s="365"/>
      <c r="F142" s="365"/>
      <c r="G142" s="365"/>
      <c r="H142" s="123"/>
    </row>
    <row r="143" spans="1:8" ht="15" customHeight="1">
      <c r="A143" s="124"/>
      <c r="B143" s="365" t="s">
        <v>501</v>
      </c>
      <c r="C143" s="365"/>
      <c r="D143" s="365"/>
      <c r="E143" s="365"/>
      <c r="F143" s="365"/>
      <c r="G143" s="365"/>
      <c r="H143" s="123"/>
    </row>
    <row r="144" spans="1:8" ht="15" customHeight="1">
      <c r="A144" s="124"/>
      <c r="B144" s="365" t="s">
        <v>502</v>
      </c>
      <c r="C144" s="365"/>
      <c r="D144" s="365"/>
      <c r="E144" s="365"/>
      <c r="F144" s="365"/>
      <c r="G144" s="365"/>
      <c r="H144" s="123"/>
    </row>
    <row r="145" spans="1:8" ht="15" thickBot="1"/>
    <row r="146" spans="1:8" ht="31.2" thickBot="1">
      <c r="A146" s="343"/>
      <c r="B146" s="344"/>
      <c r="C146" s="368"/>
      <c r="D146" s="125" t="s">
        <v>503</v>
      </c>
    </row>
    <row r="147" spans="1:8" ht="15" thickBot="1">
      <c r="A147" s="369" t="s">
        <v>504</v>
      </c>
      <c r="B147" s="370"/>
      <c r="C147" s="371"/>
      <c r="D147" s="81"/>
    </row>
    <row r="148" spans="1:8" ht="32.25" customHeight="1" thickBot="1">
      <c r="A148" s="126"/>
      <c r="B148" s="372" t="s">
        <v>505</v>
      </c>
      <c r="C148" s="373"/>
      <c r="D148" s="81"/>
    </row>
    <row r="149" spans="1:8" ht="21" customHeight="1" thickBot="1">
      <c r="A149" s="114"/>
      <c r="B149" s="127"/>
      <c r="C149" s="127" t="s">
        <v>506</v>
      </c>
      <c r="D149" s="109"/>
    </row>
    <row r="150" spans="1:8" ht="15" thickBot="1">
      <c r="A150" s="126"/>
      <c r="B150" s="126"/>
      <c r="C150" s="128" t="s">
        <v>397</v>
      </c>
      <c r="D150" s="110"/>
    </row>
    <row r="151" spans="1:8" ht="15" thickBot="1">
      <c r="A151" s="126"/>
      <c r="B151" s="126"/>
      <c r="C151" s="128" t="s">
        <v>398</v>
      </c>
      <c r="D151" s="110"/>
    </row>
    <row r="152" spans="1:8" ht="15" thickBot="1">
      <c r="A152" s="126"/>
      <c r="B152" s="126"/>
      <c r="C152" s="128" t="s">
        <v>399</v>
      </c>
      <c r="D152" s="110"/>
    </row>
    <row r="153" spans="1:8" ht="15" thickBot="1">
      <c r="A153" s="126"/>
      <c r="B153" s="126"/>
      <c r="C153" s="128" t="s">
        <v>507</v>
      </c>
      <c r="D153" s="110"/>
    </row>
    <row r="154" spans="1:8" ht="15" thickBot="1">
      <c r="A154" s="129"/>
      <c r="B154" s="129"/>
      <c r="C154" s="128" t="s">
        <v>508</v>
      </c>
      <c r="D154" s="110"/>
    </row>
    <row r="155" spans="1:8">
      <c r="A155" s="113"/>
      <c r="B155" s="113"/>
      <c r="C155" s="130"/>
      <c r="D155" s="131"/>
    </row>
    <row r="156" spans="1:8" ht="15" customHeight="1">
      <c r="A156" s="122"/>
      <c r="B156" s="365" t="s">
        <v>509</v>
      </c>
      <c r="C156" s="365"/>
      <c r="D156" s="365"/>
      <c r="E156" s="365"/>
      <c r="F156" s="365"/>
      <c r="G156" s="365"/>
      <c r="H156" s="123"/>
    </row>
    <row r="157" spans="1:8" ht="31.5" customHeight="1">
      <c r="A157" s="122"/>
      <c r="B157" s="365" t="s">
        <v>510</v>
      </c>
      <c r="C157" s="365"/>
      <c r="D157" s="365"/>
      <c r="E157" s="365"/>
      <c r="F157" s="365"/>
      <c r="G157" s="365"/>
      <c r="H157" s="123"/>
    </row>
    <row r="158" spans="1:8" ht="15" customHeight="1">
      <c r="A158" s="122"/>
      <c r="B158" s="365" t="s">
        <v>511</v>
      </c>
      <c r="C158" s="365"/>
      <c r="D158" s="365"/>
      <c r="E158" s="365"/>
      <c r="F158" s="365"/>
      <c r="G158" s="365"/>
      <c r="H158" s="123"/>
    </row>
  </sheetData>
  <mergeCells count="60">
    <mergeCell ref="B158:G158"/>
    <mergeCell ref="B50:C50"/>
    <mergeCell ref="B144:G144"/>
    <mergeCell ref="A146:C146"/>
    <mergeCell ref="A147:C147"/>
    <mergeCell ref="B148:C148"/>
    <mergeCell ref="B156:G156"/>
    <mergeCell ref="B157:G157"/>
    <mergeCell ref="B138:G138"/>
    <mergeCell ref="B139:G139"/>
    <mergeCell ref="B140:G140"/>
    <mergeCell ref="B141:G141"/>
    <mergeCell ref="B142:G142"/>
    <mergeCell ref="B143:G143"/>
    <mergeCell ref="A61:C61"/>
    <mergeCell ref="A62:C62"/>
    <mergeCell ref="A63:A136"/>
    <mergeCell ref="B63:C63"/>
    <mergeCell ref="A48:C48"/>
    <mergeCell ref="A49:C49"/>
    <mergeCell ref="A51:A58"/>
    <mergeCell ref="A46:C47"/>
    <mergeCell ref="A30:G30"/>
    <mergeCell ref="A32:C33"/>
    <mergeCell ref="D32:E32"/>
    <mergeCell ref="F32:F33"/>
    <mergeCell ref="A34:C34"/>
    <mergeCell ref="A35:A38"/>
    <mergeCell ref="B35:C35"/>
    <mergeCell ref="B36:B38"/>
    <mergeCell ref="A40:G40"/>
    <mergeCell ref="A41:G41"/>
    <mergeCell ref="A42:G42"/>
    <mergeCell ref="A43:G43"/>
    <mergeCell ref="A44:G44"/>
    <mergeCell ref="B29:G29"/>
    <mergeCell ref="B15:G15"/>
    <mergeCell ref="B16:G16"/>
    <mergeCell ref="B17:G17"/>
    <mergeCell ref="B18:G18"/>
    <mergeCell ref="A20:C21"/>
    <mergeCell ref="D20:E20"/>
    <mergeCell ref="F20:F21"/>
    <mergeCell ref="A22:C22"/>
    <mergeCell ref="A23:A26"/>
    <mergeCell ref="B23:C23"/>
    <mergeCell ref="B24:B26"/>
    <mergeCell ref="B28:G28"/>
    <mergeCell ref="B14:G14"/>
    <mergeCell ref="A1:H1"/>
    <mergeCell ref="A2:G2"/>
    <mergeCell ref="B3:G3"/>
    <mergeCell ref="A5:C6"/>
    <mergeCell ref="D5:E5"/>
    <mergeCell ref="F5:F6"/>
    <mergeCell ref="A7:C7"/>
    <mergeCell ref="A8:A11"/>
    <mergeCell ref="B8:C8"/>
    <mergeCell ref="B9:B11"/>
    <mergeCell ref="B13:G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zoomScale="170" zoomScaleNormal="170" workbookViewId="0">
      <selection sqref="A1:C1"/>
    </sheetView>
  </sheetViews>
  <sheetFormatPr baseColWidth="10" defaultColWidth="12" defaultRowHeight="10.199999999999999"/>
  <cols>
    <col min="1" max="1" width="3.42578125" style="12" customWidth="1"/>
    <col min="2" max="2" width="123.140625" style="12" customWidth="1"/>
    <col min="3" max="16384" width="12" style="13"/>
  </cols>
  <sheetData>
    <row r="1" spans="1:3" s="14" customFormat="1" ht="13.8">
      <c r="A1" s="171" t="s">
        <v>0</v>
      </c>
      <c r="B1" s="172"/>
      <c r="C1" s="172"/>
    </row>
    <row r="2" spans="1:3" s="14" customFormat="1">
      <c r="A2" s="173" t="s">
        <v>252</v>
      </c>
      <c r="B2" s="174"/>
      <c r="C2" s="49"/>
    </row>
    <row r="3" spans="1:3" s="14" customFormat="1">
      <c r="A3" s="50"/>
      <c r="B3" s="29" t="s">
        <v>282</v>
      </c>
      <c r="C3" s="49"/>
    </row>
    <row r="4" spans="1:3" s="14" customFormat="1">
      <c r="A4" s="50"/>
      <c r="B4" s="26" t="s">
        <v>306</v>
      </c>
      <c r="C4" s="28"/>
    </row>
    <row r="5" spans="1:3" s="14" customFormat="1">
      <c r="A5" s="50"/>
      <c r="B5" s="26" t="s">
        <v>253</v>
      </c>
      <c r="C5" s="28"/>
    </row>
    <row r="6" spans="1:3" s="14" customFormat="1">
      <c r="A6" s="50"/>
      <c r="B6" s="26" t="s">
        <v>254</v>
      </c>
      <c r="C6" s="28"/>
    </row>
    <row r="7" spans="1:3" s="14" customFormat="1">
      <c r="A7" s="50"/>
      <c r="B7" s="26" t="s">
        <v>255</v>
      </c>
      <c r="C7" s="28"/>
    </row>
    <row r="8" spans="1:3" s="14" customFormat="1" ht="20.399999999999999">
      <c r="A8" s="50"/>
      <c r="B8" s="26" t="s">
        <v>261</v>
      </c>
      <c r="C8" s="28"/>
    </row>
  </sheetData>
  <mergeCells count="2">
    <mergeCell ref="A1:C1"/>
    <mergeCell ref="A2:B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1"/>
  <sheetViews>
    <sheetView zoomScale="150" zoomScaleNormal="150" workbookViewId="0">
      <selection activeCell="E11" sqref="E11"/>
    </sheetView>
  </sheetViews>
  <sheetFormatPr baseColWidth="10" defaultColWidth="12" defaultRowHeight="10.199999999999999"/>
  <cols>
    <col min="1" max="1" width="6.7109375" style="12" customWidth="1"/>
    <col min="2" max="2" width="88.7109375" style="12" customWidth="1"/>
    <col min="3" max="3" width="13.7109375" style="12" customWidth="1"/>
    <col min="4" max="16384" width="12" style="13"/>
  </cols>
  <sheetData>
    <row r="1" spans="1:3" s="14" customFormat="1" ht="13.8">
      <c r="A1" s="175" t="s">
        <v>1</v>
      </c>
      <c r="B1" s="176"/>
      <c r="C1" s="177"/>
    </row>
    <row r="2" spans="1:3" s="14" customFormat="1">
      <c r="A2" s="178" t="s">
        <v>256</v>
      </c>
      <c r="B2" s="179"/>
      <c r="C2" s="33"/>
    </row>
    <row r="3" spans="1:3" s="14" customFormat="1">
      <c r="A3" s="46"/>
      <c r="B3" s="26" t="s">
        <v>172</v>
      </c>
      <c r="C3" s="33"/>
    </row>
    <row r="4" spans="1:3" s="14" customFormat="1">
      <c r="A4" s="51"/>
      <c r="B4" s="29" t="s">
        <v>283</v>
      </c>
      <c r="C4" s="33"/>
    </row>
    <row r="5" spans="1:3" s="14" customFormat="1">
      <c r="A5" s="51"/>
      <c r="B5" s="29" t="s">
        <v>284</v>
      </c>
      <c r="C5" s="33"/>
    </row>
    <row r="6" spans="1:3" s="14" customFormat="1">
      <c r="A6" s="73"/>
      <c r="B6" s="75" t="s">
        <v>406</v>
      </c>
      <c r="C6" s="74"/>
    </row>
    <row r="7" spans="1:3" s="14" customFormat="1">
      <c r="A7" s="73"/>
      <c r="B7" s="75" t="s">
        <v>407</v>
      </c>
      <c r="C7" s="74"/>
    </row>
    <row r="8" spans="1:3" s="14" customFormat="1">
      <c r="A8" s="73"/>
      <c r="B8" s="75" t="s">
        <v>408</v>
      </c>
      <c r="C8" s="74"/>
    </row>
    <row r="9" spans="1:3" s="14" customFormat="1">
      <c r="A9" s="73"/>
      <c r="B9" s="75" t="s">
        <v>409</v>
      </c>
      <c r="C9" s="74"/>
    </row>
    <row r="10" spans="1:3" s="14" customFormat="1">
      <c r="A10" s="73"/>
      <c r="B10" s="75" t="s">
        <v>410</v>
      </c>
      <c r="C10" s="74"/>
    </row>
    <row r="11" spans="1:3" s="14" customFormat="1" ht="12.75" customHeight="1">
      <c r="A11" s="46"/>
      <c r="B11" s="26" t="s">
        <v>257</v>
      </c>
      <c r="C11" s="33"/>
    </row>
    <row r="12" spans="1:3" s="14" customFormat="1">
      <c r="A12" s="46"/>
      <c r="B12" s="26" t="s">
        <v>22</v>
      </c>
      <c r="C12" s="33"/>
    </row>
    <row r="13" spans="1:3" s="14" customFormat="1">
      <c r="A13" s="46"/>
      <c r="B13" s="26" t="s">
        <v>258</v>
      </c>
      <c r="C13" s="33"/>
    </row>
    <row r="14" spans="1:3" s="14" customFormat="1">
      <c r="A14" s="46"/>
      <c r="B14" s="26" t="s">
        <v>259</v>
      </c>
      <c r="C14" s="33"/>
    </row>
    <row r="15" spans="1:3" s="14" customFormat="1">
      <c r="A15" s="51"/>
      <c r="B15" s="29" t="s">
        <v>285</v>
      </c>
      <c r="C15" s="33"/>
    </row>
    <row r="16" spans="1:3" s="14" customFormat="1">
      <c r="A16" s="51"/>
      <c r="B16" s="29" t="s">
        <v>286</v>
      </c>
      <c r="C16" s="33"/>
    </row>
    <row r="17" spans="1:3" s="14" customFormat="1">
      <c r="A17" s="51"/>
      <c r="B17" s="29" t="s">
        <v>287</v>
      </c>
      <c r="C17" s="33"/>
    </row>
    <row r="18" spans="1:3" s="14" customFormat="1">
      <c r="A18" s="51"/>
      <c r="B18" s="29" t="s">
        <v>288</v>
      </c>
      <c r="C18" s="33"/>
    </row>
    <row r="19" spans="1:3" s="14" customFormat="1">
      <c r="A19" s="51"/>
      <c r="B19" s="29" t="s">
        <v>404</v>
      </c>
      <c r="C19" s="33"/>
    </row>
    <row r="20" spans="1:3" s="14" customFormat="1">
      <c r="A20" s="46"/>
      <c r="B20" s="26" t="s">
        <v>247</v>
      </c>
      <c r="C20" s="33"/>
    </row>
    <row r="21" spans="1:3" s="14" customFormat="1" ht="10.8" thickBot="1">
      <c r="A21" s="23"/>
      <c r="B21" s="24" t="s">
        <v>260</v>
      </c>
      <c r="C21" s="25"/>
    </row>
  </sheetData>
  <mergeCells count="2">
    <mergeCell ref="A1:C1"/>
    <mergeCell ref="A2:B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2"/>
  <sheetViews>
    <sheetView topLeftCell="A40" zoomScale="140" zoomScaleNormal="140" workbookViewId="0">
      <selection activeCell="C49" sqref="C49"/>
    </sheetView>
  </sheetViews>
  <sheetFormatPr baseColWidth="10" defaultColWidth="12" defaultRowHeight="10.5" customHeight="1"/>
  <cols>
    <col min="1" max="1" width="3" style="12" customWidth="1"/>
    <col min="2" max="2" width="124.140625" style="12" customWidth="1"/>
    <col min="3" max="3" width="13.7109375" style="12" customWidth="1"/>
    <col min="4" max="16384" width="12" style="13"/>
  </cols>
  <sheetData>
    <row r="1" spans="1:3" s="14" customFormat="1" ht="13.8">
      <c r="A1" s="175" t="s">
        <v>71</v>
      </c>
      <c r="B1" s="176"/>
      <c r="C1" s="177"/>
    </row>
    <row r="2" spans="1:3" s="14" customFormat="1" ht="10.199999999999999">
      <c r="A2" s="31"/>
      <c r="B2" s="26" t="s">
        <v>69</v>
      </c>
      <c r="C2" s="32"/>
    </row>
    <row r="3" spans="1:3" s="15" customFormat="1" ht="10.199999999999999">
      <c r="A3" s="43"/>
      <c r="B3" s="26" t="s">
        <v>70</v>
      </c>
      <c r="C3" s="32"/>
    </row>
    <row r="4" spans="1:3" s="14" customFormat="1" ht="10.199999999999999">
      <c r="A4" s="31"/>
      <c r="B4" s="26" t="s">
        <v>335</v>
      </c>
      <c r="C4" s="33"/>
    </row>
    <row r="5" spans="1:3" s="14" customFormat="1" ht="10.199999999999999">
      <c r="A5" s="31"/>
      <c r="B5" s="29" t="s">
        <v>336</v>
      </c>
      <c r="C5" s="33"/>
    </row>
    <row r="6" spans="1:3" s="14" customFormat="1" ht="10.199999999999999">
      <c r="A6" s="31"/>
      <c r="B6" s="26" t="s">
        <v>337</v>
      </c>
      <c r="C6" s="33"/>
    </row>
    <row r="7" spans="1:3" s="14" customFormat="1" ht="10.199999999999999">
      <c r="A7" s="31"/>
      <c r="B7" s="29" t="s">
        <v>338</v>
      </c>
      <c r="C7" s="33"/>
    </row>
    <row r="8" spans="1:3" s="14" customFormat="1" ht="10.199999999999999">
      <c r="A8" s="31"/>
      <c r="B8" s="26" t="s">
        <v>339</v>
      </c>
      <c r="C8" s="33"/>
    </row>
    <row r="9" spans="1:3" s="14" customFormat="1" ht="10.199999999999999">
      <c r="A9" s="31"/>
      <c r="B9" s="29" t="s">
        <v>340</v>
      </c>
      <c r="C9" s="33"/>
    </row>
    <row r="10" spans="1:3" s="14" customFormat="1" ht="10.199999999999999">
      <c r="A10" s="31"/>
      <c r="B10" s="29" t="s">
        <v>341</v>
      </c>
      <c r="C10" s="33"/>
    </row>
    <row r="11" spans="1:3" s="14" customFormat="1" ht="10.199999999999999">
      <c r="A11" s="31"/>
      <c r="B11" s="26" t="s">
        <v>342</v>
      </c>
      <c r="C11" s="33"/>
    </row>
    <row r="12" spans="1:3" s="14" customFormat="1" ht="10.199999999999999">
      <c r="A12" s="31"/>
      <c r="B12" s="26" t="s">
        <v>343</v>
      </c>
      <c r="C12" s="33"/>
    </row>
    <row r="13" spans="1:3" s="14" customFormat="1" ht="10.199999999999999">
      <c r="A13" s="31"/>
      <c r="B13" s="26" t="s">
        <v>344</v>
      </c>
      <c r="C13" s="33"/>
    </row>
    <row r="14" spans="1:3" s="14" customFormat="1" ht="10.199999999999999">
      <c r="A14" s="31"/>
      <c r="B14" s="26" t="s">
        <v>345</v>
      </c>
      <c r="C14" s="33"/>
    </row>
    <row r="15" spans="1:3" s="14" customFormat="1" ht="10.199999999999999">
      <c r="A15" s="31"/>
      <c r="B15" s="26" t="s">
        <v>346</v>
      </c>
      <c r="C15" s="33"/>
    </row>
    <row r="16" spans="1:3" s="14" customFormat="1" ht="10.199999999999999">
      <c r="A16" s="31"/>
      <c r="B16" s="26" t="s">
        <v>347</v>
      </c>
      <c r="C16" s="45"/>
    </row>
    <row r="17" spans="1:3" s="14" customFormat="1" ht="10.199999999999999">
      <c r="A17" s="31"/>
      <c r="B17" s="26" t="s">
        <v>348</v>
      </c>
      <c r="C17" s="33"/>
    </row>
    <row r="18" spans="1:3" s="14" customFormat="1" ht="10.199999999999999">
      <c r="A18" s="31"/>
      <c r="B18" s="26" t="s">
        <v>349</v>
      </c>
      <c r="C18" s="33"/>
    </row>
    <row r="19" spans="1:3" s="14" customFormat="1" ht="10.199999999999999">
      <c r="A19" s="31"/>
      <c r="B19" s="26" t="s">
        <v>350</v>
      </c>
      <c r="C19" s="33"/>
    </row>
    <row r="20" spans="1:3" s="14" customFormat="1" ht="10.199999999999999">
      <c r="A20" s="31"/>
      <c r="B20" s="26" t="s">
        <v>351</v>
      </c>
      <c r="C20" s="33"/>
    </row>
    <row r="21" spans="1:3" s="14" customFormat="1" ht="10.199999999999999">
      <c r="A21" s="31"/>
      <c r="B21" s="26" t="s">
        <v>352</v>
      </c>
      <c r="C21" s="33"/>
    </row>
    <row r="22" spans="1:3" s="14" customFormat="1" ht="10.199999999999999">
      <c r="A22" s="31"/>
      <c r="B22" s="26" t="s">
        <v>353</v>
      </c>
      <c r="C22" s="33"/>
    </row>
    <row r="23" spans="1:3" s="15" customFormat="1" ht="10.199999999999999">
      <c r="A23" s="43"/>
      <c r="B23" s="30" t="s">
        <v>354</v>
      </c>
      <c r="C23" s="35">
        <f>SUM(C4:C22)</f>
        <v>0</v>
      </c>
    </row>
    <row r="24" spans="1:3" s="14" customFormat="1" ht="10.199999999999999">
      <c r="A24" s="70"/>
      <c r="B24" s="71" t="s">
        <v>400</v>
      </c>
      <c r="C24" s="72"/>
    </row>
    <row r="25" spans="1:3" s="14" customFormat="1" ht="10.199999999999999">
      <c r="A25" s="70"/>
      <c r="B25" s="71" t="s">
        <v>401</v>
      </c>
      <c r="C25" s="72"/>
    </row>
    <row r="26" spans="1:3" s="14" customFormat="1" ht="10.199999999999999">
      <c r="A26" s="31"/>
      <c r="B26" s="29" t="s">
        <v>355</v>
      </c>
      <c r="C26" s="33"/>
    </row>
    <row r="27" spans="1:3" s="14" customFormat="1" ht="10.199999999999999">
      <c r="A27" s="31"/>
      <c r="B27" s="26" t="s">
        <v>356</v>
      </c>
      <c r="C27" s="33"/>
    </row>
    <row r="28" spans="1:3" s="14" customFormat="1" ht="10.199999999999999">
      <c r="A28" s="31"/>
      <c r="B28" s="29" t="s">
        <v>403</v>
      </c>
      <c r="C28" s="33"/>
    </row>
    <row r="29" spans="1:3" s="14" customFormat="1" ht="10.199999999999999">
      <c r="A29" s="31"/>
      <c r="B29" s="26" t="s">
        <v>357</v>
      </c>
      <c r="C29" s="33"/>
    </row>
    <row r="30" spans="1:3" s="14" customFormat="1" ht="10.199999999999999">
      <c r="A30" s="31"/>
      <c r="B30" s="26" t="s">
        <v>358</v>
      </c>
      <c r="C30" s="33"/>
    </row>
    <row r="31" spans="1:3" s="14" customFormat="1" ht="10.199999999999999">
      <c r="A31" s="31"/>
      <c r="B31" s="26" t="s">
        <v>359</v>
      </c>
      <c r="C31" s="33"/>
    </row>
    <row r="32" spans="1:3" s="14" customFormat="1" ht="10.199999999999999">
      <c r="A32" s="31"/>
      <c r="B32" s="29" t="s">
        <v>360</v>
      </c>
      <c r="C32" s="33"/>
    </row>
    <row r="33" spans="1:3" s="14" customFormat="1" ht="10.199999999999999">
      <c r="A33" s="31"/>
      <c r="B33" s="26" t="s">
        <v>361</v>
      </c>
      <c r="C33" s="33"/>
    </row>
    <row r="34" spans="1:3" s="14" customFormat="1" ht="10.199999999999999">
      <c r="A34" s="31"/>
      <c r="B34" s="29" t="s">
        <v>362</v>
      </c>
      <c r="C34" s="33"/>
    </row>
    <row r="35" spans="1:3" s="14" customFormat="1" ht="10.199999999999999">
      <c r="A35" s="31"/>
      <c r="B35" s="26" t="s">
        <v>363</v>
      </c>
      <c r="C35" s="33"/>
    </row>
    <row r="36" spans="1:3" s="14" customFormat="1" ht="10.199999999999999">
      <c r="A36" s="31"/>
      <c r="B36" s="26" t="s">
        <v>364</v>
      </c>
      <c r="C36" s="33"/>
    </row>
    <row r="37" spans="1:3" s="14" customFormat="1" ht="10.199999999999999">
      <c r="A37" s="31"/>
      <c r="B37" s="26" t="s">
        <v>365</v>
      </c>
      <c r="C37" s="33"/>
    </row>
    <row r="38" spans="1:3" s="15" customFormat="1" ht="10.199999999999999">
      <c r="A38" s="43"/>
      <c r="B38" s="30" t="s">
        <v>366</v>
      </c>
      <c r="C38" s="35">
        <f>SUM(C26:C37)</f>
        <v>0</v>
      </c>
    </row>
    <row r="39" spans="1:3" s="14" customFormat="1" ht="10.199999999999999">
      <c r="A39" s="31"/>
      <c r="B39" s="26" t="s">
        <v>72</v>
      </c>
      <c r="C39" s="32"/>
    </row>
    <row r="40" spans="1:3" s="14" customFormat="1" ht="10.199999999999999">
      <c r="A40" s="31"/>
      <c r="B40" s="26" t="s">
        <v>367</v>
      </c>
      <c r="C40" s="33"/>
    </row>
    <row r="41" spans="1:3" s="14" customFormat="1" ht="10.199999999999999">
      <c r="A41" s="31"/>
      <c r="B41" s="29" t="s">
        <v>368</v>
      </c>
      <c r="C41" s="33"/>
    </row>
    <row r="42" spans="1:3" s="14" customFormat="1" ht="10.199999999999999">
      <c r="A42" s="31"/>
      <c r="B42" s="26" t="s">
        <v>369</v>
      </c>
      <c r="C42" s="33"/>
    </row>
    <row r="43" spans="1:3" s="14" customFormat="1" ht="10.199999999999999">
      <c r="A43" s="31"/>
      <c r="B43" s="29" t="s">
        <v>370</v>
      </c>
      <c r="C43" s="33"/>
    </row>
    <row r="44" spans="1:3" s="14" customFormat="1" ht="10.199999999999999">
      <c r="A44" s="31"/>
      <c r="B44" s="26" t="s">
        <v>371</v>
      </c>
      <c r="C44" s="33"/>
    </row>
    <row r="45" spans="1:3" s="14" customFormat="1" ht="10.199999999999999">
      <c r="A45" s="31"/>
      <c r="B45" s="29" t="s">
        <v>512</v>
      </c>
      <c r="C45" s="33"/>
    </row>
    <row r="46" spans="1:3" s="14" customFormat="1" ht="10.199999999999999">
      <c r="A46" s="31"/>
      <c r="B46" s="26" t="s">
        <v>513</v>
      </c>
      <c r="C46" s="33"/>
    </row>
    <row r="47" spans="1:3" s="14" customFormat="1" ht="10.199999999999999">
      <c r="A47" s="31"/>
      <c r="B47" s="26" t="s">
        <v>514</v>
      </c>
      <c r="C47" s="33"/>
    </row>
    <row r="48" spans="1:3" s="14" customFormat="1" ht="10.199999999999999">
      <c r="A48" s="31"/>
      <c r="B48" s="29" t="s">
        <v>515</v>
      </c>
      <c r="C48" s="33"/>
    </row>
    <row r="49" spans="1:3" s="14" customFormat="1" ht="10.199999999999999">
      <c r="A49" s="31"/>
      <c r="B49" s="30" t="s">
        <v>516</v>
      </c>
      <c r="C49" s="35">
        <f>C40+C41-C42+C43+C44+C45+C46+C47+C48</f>
        <v>0</v>
      </c>
    </row>
    <row r="50" spans="1:3" s="14" customFormat="1" ht="10.199999999999999">
      <c r="A50" s="31"/>
      <c r="B50" s="26" t="s">
        <v>517</v>
      </c>
      <c r="C50" s="33"/>
    </row>
    <row r="51" spans="1:3" s="15" customFormat="1" ht="10.199999999999999">
      <c r="A51" s="43"/>
      <c r="B51" s="30" t="s">
        <v>518</v>
      </c>
      <c r="C51" s="35">
        <f>C49+C50</f>
        <v>0</v>
      </c>
    </row>
    <row r="52" spans="1:3" s="15" customFormat="1" ht="10.8" thickBot="1">
      <c r="A52" s="44"/>
      <c r="B52" s="42" t="s">
        <v>73</v>
      </c>
      <c r="C52" s="37">
        <f>C38+C51</f>
        <v>0</v>
      </c>
    </row>
  </sheetData>
  <mergeCells count="1">
    <mergeCell ref="A1:C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1"/>
  <sheetViews>
    <sheetView topLeftCell="A7" zoomScale="145" zoomScaleNormal="145" workbookViewId="0">
      <selection activeCell="C24" sqref="C24"/>
    </sheetView>
  </sheetViews>
  <sheetFormatPr baseColWidth="10" defaultColWidth="12" defaultRowHeight="10.199999999999999"/>
  <cols>
    <col min="1" max="1" width="2.42578125" style="12" customWidth="1"/>
    <col min="2" max="2" width="110" style="12" customWidth="1"/>
    <col min="3" max="3" width="19.28515625" style="12" customWidth="1"/>
    <col min="4" max="16384" width="12" style="13"/>
  </cols>
  <sheetData>
    <row r="1" spans="1:3" s="14" customFormat="1" ht="13.8">
      <c r="A1" s="175" t="s">
        <v>2</v>
      </c>
      <c r="B1" s="176"/>
      <c r="C1" s="177"/>
    </row>
    <row r="2" spans="1:3" s="14" customFormat="1">
      <c r="A2" s="31"/>
      <c r="B2" s="26" t="s">
        <v>74</v>
      </c>
      <c r="C2" s="32"/>
    </row>
    <row r="3" spans="1:3" s="14" customFormat="1">
      <c r="A3" s="31"/>
      <c r="B3" s="26" t="s">
        <v>75</v>
      </c>
      <c r="C3" s="32"/>
    </row>
    <row r="4" spans="1:3" s="14" customFormat="1">
      <c r="A4" s="31"/>
      <c r="B4" s="26" t="s">
        <v>76</v>
      </c>
      <c r="C4" s="33"/>
    </row>
    <row r="5" spans="1:3" s="14" customFormat="1">
      <c r="A5" s="31"/>
      <c r="B5" s="26" t="s">
        <v>77</v>
      </c>
      <c r="C5" s="33"/>
    </row>
    <row r="6" spans="1:3" s="16" customFormat="1">
      <c r="A6" s="31"/>
      <c r="B6" s="28" t="s">
        <v>107</v>
      </c>
      <c r="C6" s="34"/>
    </row>
    <row r="7" spans="1:3" s="16" customFormat="1">
      <c r="A7" s="31"/>
      <c r="B7" s="28" t="s">
        <v>108</v>
      </c>
      <c r="C7" s="34"/>
    </row>
    <row r="8" spans="1:3" s="16" customFormat="1">
      <c r="A8" s="31"/>
      <c r="B8" s="28" t="s">
        <v>109</v>
      </c>
      <c r="C8" s="34"/>
    </row>
    <row r="9" spans="1:3" s="14" customFormat="1">
      <c r="A9" s="31"/>
      <c r="B9" s="26" t="s">
        <v>78</v>
      </c>
      <c r="C9" s="33"/>
    </row>
    <row r="10" spans="1:3" s="14" customFormat="1">
      <c r="A10" s="31"/>
      <c r="B10" s="29" t="s">
        <v>110</v>
      </c>
      <c r="C10" s="34"/>
    </row>
    <row r="11" spans="1:3" s="14" customFormat="1">
      <c r="A11" s="31"/>
      <c r="B11" s="26" t="s">
        <v>111</v>
      </c>
      <c r="C11" s="33"/>
    </row>
    <row r="12" spans="1:3" s="14" customFormat="1">
      <c r="A12" s="31"/>
      <c r="B12" s="26" t="s">
        <v>79</v>
      </c>
      <c r="C12" s="33"/>
    </row>
    <row r="13" spans="1:3" s="14" customFormat="1">
      <c r="A13" s="31"/>
      <c r="B13" s="26" t="s">
        <v>80</v>
      </c>
      <c r="C13" s="33"/>
    </row>
    <row r="14" spans="1:3" s="14" customFormat="1">
      <c r="A14" s="31"/>
      <c r="B14" s="26" t="s">
        <v>81</v>
      </c>
      <c r="C14" s="33"/>
    </row>
    <row r="15" spans="1:3" s="14" customFormat="1">
      <c r="A15" s="31"/>
      <c r="B15" s="30" t="s">
        <v>82</v>
      </c>
      <c r="C15" s="35">
        <f>C4+C5-C6+C7-C8-C9-C10-C11-C12-C13+C14</f>
        <v>0</v>
      </c>
    </row>
    <row r="16" spans="1:3" s="14" customFormat="1">
      <c r="A16" s="31"/>
      <c r="B16" s="26" t="s">
        <v>83</v>
      </c>
      <c r="C16" s="33"/>
    </row>
    <row r="17" spans="1:3" s="14" customFormat="1">
      <c r="A17" s="31"/>
      <c r="B17" s="26" t="s">
        <v>84</v>
      </c>
      <c r="C17" s="33"/>
    </row>
    <row r="18" spans="1:3" s="14" customFormat="1">
      <c r="A18" s="31"/>
      <c r="B18" s="26" t="s">
        <v>85</v>
      </c>
      <c r="C18" s="33"/>
    </row>
    <row r="19" spans="1:3" s="14" customFormat="1">
      <c r="A19" s="31"/>
      <c r="B19" s="27" t="s">
        <v>86</v>
      </c>
      <c r="C19" s="33"/>
    </row>
    <row r="20" spans="1:3" s="14" customFormat="1">
      <c r="A20" s="31"/>
      <c r="B20" s="27" t="s">
        <v>87</v>
      </c>
      <c r="C20" s="33"/>
    </row>
    <row r="21" spans="1:3" s="14" customFormat="1">
      <c r="A21" s="31"/>
      <c r="B21" s="26" t="s">
        <v>88</v>
      </c>
      <c r="C21" s="33"/>
    </row>
    <row r="22" spans="1:3" s="14" customFormat="1">
      <c r="A22" s="31"/>
      <c r="B22" s="26" t="s">
        <v>89</v>
      </c>
      <c r="C22" s="33"/>
    </row>
    <row r="23" spans="1:3" s="14" customFormat="1" ht="20.399999999999999">
      <c r="A23" s="31"/>
      <c r="B23" s="26" t="s">
        <v>90</v>
      </c>
      <c r="C23" s="33"/>
    </row>
    <row r="24" spans="1:3" s="14" customFormat="1">
      <c r="A24" s="31"/>
      <c r="B24" s="30" t="s">
        <v>91</v>
      </c>
      <c r="C24" s="35">
        <f>C15+C16+C17+C18+C19-C20+C21+C22+C23</f>
        <v>0</v>
      </c>
    </row>
    <row r="25" spans="1:3" s="14" customFormat="1">
      <c r="A25" s="31"/>
      <c r="B25" s="28" t="s">
        <v>307</v>
      </c>
      <c r="C25" s="33"/>
    </row>
    <row r="26" spans="1:3" s="14" customFormat="1">
      <c r="A26" s="31"/>
      <c r="B26" s="30" t="s">
        <v>92</v>
      </c>
      <c r="C26" s="35">
        <f>C24-C25</f>
        <v>0</v>
      </c>
    </row>
    <row r="27" spans="1:3" s="14" customFormat="1">
      <c r="A27" s="31"/>
      <c r="B27" s="26" t="s">
        <v>93</v>
      </c>
      <c r="C27" s="33"/>
    </row>
    <row r="28" spans="1:3" s="14" customFormat="1">
      <c r="A28" s="31"/>
      <c r="B28" s="30" t="s">
        <v>94</v>
      </c>
      <c r="C28" s="35">
        <f>C26+C27</f>
        <v>0</v>
      </c>
    </row>
    <row r="29" spans="1:3" s="14" customFormat="1">
      <c r="A29" s="31"/>
      <c r="B29" s="26" t="s">
        <v>95</v>
      </c>
      <c r="C29" s="32"/>
    </row>
    <row r="30" spans="1:3" s="14" customFormat="1">
      <c r="A30" s="31"/>
      <c r="B30" s="26" t="s">
        <v>96</v>
      </c>
      <c r="C30" s="33"/>
    </row>
    <row r="31" spans="1:3" s="14" customFormat="1" ht="10.8" thickBot="1">
      <c r="A31" s="36"/>
      <c r="B31" s="24" t="s">
        <v>97</v>
      </c>
      <c r="C31" s="25"/>
    </row>
    <row r="32" spans="1:3" s="14" customFormat="1" ht="10.8" thickBot="1">
      <c r="A32" s="38"/>
      <c r="B32" s="39"/>
      <c r="C32" s="39"/>
    </row>
    <row r="33" spans="1:3" s="14" customFormat="1" ht="21" thickBot="1">
      <c r="A33" s="40"/>
      <c r="B33" s="41" t="s">
        <v>98</v>
      </c>
      <c r="C33" s="52" t="s">
        <v>308</v>
      </c>
    </row>
    <row r="34" spans="1:3" s="14" customFormat="1">
      <c r="A34" s="31"/>
      <c r="B34" s="26" t="s">
        <v>99</v>
      </c>
      <c r="C34" s="32"/>
    </row>
    <row r="35" spans="1:3" s="14" customFormat="1">
      <c r="A35" s="31"/>
      <c r="B35" s="26" t="s">
        <v>100</v>
      </c>
      <c r="C35" s="33"/>
    </row>
    <row r="36" spans="1:3" s="14" customFormat="1">
      <c r="A36" s="31"/>
      <c r="B36" s="26" t="s">
        <v>101</v>
      </c>
      <c r="C36" s="33"/>
    </row>
    <row r="37" spans="1:3" s="14" customFormat="1">
      <c r="A37" s="31"/>
      <c r="B37" s="30" t="s">
        <v>102</v>
      </c>
      <c r="C37" s="35">
        <f>C35+C36</f>
        <v>0</v>
      </c>
    </row>
    <row r="38" spans="1:3" s="14" customFormat="1">
      <c r="A38" s="31"/>
      <c r="B38" s="26" t="s">
        <v>103</v>
      </c>
      <c r="C38" s="32"/>
    </row>
    <row r="39" spans="1:3" s="14" customFormat="1">
      <c r="A39" s="31"/>
      <c r="B39" s="26" t="s">
        <v>104</v>
      </c>
      <c r="C39" s="33"/>
    </row>
    <row r="40" spans="1:3" s="14" customFormat="1">
      <c r="A40" s="31"/>
      <c r="B40" s="26" t="s">
        <v>105</v>
      </c>
      <c r="C40" s="33"/>
    </row>
    <row r="41" spans="1:3" s="14" customFormat="1" ht="10.8" thickBot="1">
      <c r="A41" s="36"/>
      <c r="B41" s="42" t="s">
        <v>106</v>
      </c>
      <c r="C41" s="37">
        <f>C39+C40</f>
        <v>0</v>
      </c>
    </row>
  </sheetData>
  <mergeCells count="1">
    <mergeCell ref="A1:C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6"/>
  <sheetViews>
    <sheetView zoomScale="150" zoomScaleNormal="150" workbookViewId="0">
      <selection sqref="A1:F1"/>
    </sheetView>
  </sheetViews>
  <sheetFormatPr baseColWidth="10" defaultColWidth="12" defaultRowHeight="10.199999999999999"/>
  <cols>
    <col min="1" max="1" width="2.7109375" style="12" customWidth="1"/>
    <col min="2" max="2" width="7.28515625" style="12" customWidth="1"/>
    <col min="3" max="3" width="7" style="12" customWidth="1"/>
    <col min="4" max="4" width="6.42578125" style="13" customWidth="1"/>
    <col min="5" max="5" width="101.42578125" style="13" bestFit="1" customWidth="1"/>
    <col min="6" max="16384" width="12" style="13"/>
  </cols>
  <sheetData>
    <row r="1" spans="1:6" s="14" customFormat="1" ht="13.8">
      <c r="A1" s="182" t="s">
        <v>3</v>
      </c>
      <c r="B1" s="183"/>
      <c r="C1" s="183"/>
      <c r="D1" s="183"/>
      <c r="E1" s="183"/>
      <c r="F1" s="184"/>
    </row>
    <row r="2" spans="1:6">
      <c r="A2" s="181" t="s">
        <v>372</v>
      </c>
      <c r="B2" s="181"/>
      <c r="C2" s="181"/>
      <c r="D2" s="181"/>
      <c r="E2" s="181"/>
      <c r="F2" s="60"/>
    </row>
    <row r="3" spans="1:6">
      <c r="A3" s="61"/>
      <c r="B3" s="180" t="s">
        <v>21</v>
      </c>
      <c r="C3" s="180"/>
      <c r="D3" s="180"/>
      <c r="E3" s="180"/>
      <c r="F3" s="59"/>
    </row>
    <row r="4" spans="1:6" ht="11.25" customHeight="1">
      <c r="A4" s="62"/>
      <c r="B4" s="181" t="s">
        <v>373</v>
      </c>
      <c r="C4" s="181"/>
      <c r="D4" s="181"/>
      <c r="E4" s="181"/>
      <c r="F4" s="60"/>
    </row>
    <row r="5" spans="1:6">
      <c r="A5" s="61"/>
      <c r="B5" s="61"/>
      <c r="C5" s="180" t="s">
        <v>374</v>
      </c>
      <c r="D5" s="180"/>
      <c r="E5" s="180"/>
      <c r="F5" s="60"/>
    </row>
    <row r="6" spans="1:6">
      <c r="A6" s="62"/>
      <c r="B6" s="62"/>
      <c r="C6" s="62"/>
      <c r="D6" s="181" t="s">
        <v>275</v>
      </c>
      <c r="E6" s="181"/>
      <c r="F6" s="59"/>
    </row>
    <row r="7" spans="1:6">
      <c r="A7" s="61"/>
      <c r="B7" s="61"/>
      <c r="C7" s="61"/>
      <c r="D7" s="180" t="s">
        <v>276</v>
      </c>
      <c r="E7" s="180"/>
      <c r="F7" s="59"/>
    </row>
    <row r="8" spans="1:6">
      <c r="A8" s="62"/>
      <c r="B8" s="62"/>
      <c r="C8" s="62"/>
      <c r="D8" s="181" t="s">
        <v>277</v>
      </c>
      <c r="E8" s="181"/>
      <c r="F8" s="59"/>
    </row>
    <row r="9" spans="1:6">
      <c r="A9" s="61"/>
      <c r="B9" s="61"/>
      <c r="C9" s="61"/>
      <c r="D9" s="180" t="s">
        <v>278</v>
      </c>
      <c r="E9" s="180"/>
      <c r="F9" s="59"/>
    </row>
    <row r="10" spans="1:6">
      <c r="A10" s="62"/>
      <c r="B10" s="62"/>
      <c r="C10" s="181" t="s">
        <v>245</v>
      </c>
      <c r="D10" s="181"/>
      <c r="E10" s="181"/>
      <c r="F10" s="59"/>
    </row>
    <row r="11" spans="1:6">
      <c r="A11" s="61"/>
      <c r="B11" s="61"/>
      <c r="C11" s="185" t="s">
        <v>375</v>
      </c>
      <c r="D11" s="185"/>
      <c r="E11" s="185"/>
      <c r="F11" s="65">
        <f>SUM(F6:F10)</f>
        <v>0</v>
      </c>
    </row>
    <row r="12" spans="1:6" ht="11.25" customHeight="1">
      <c r="A12" s="62"/>
      <c r="B12" s="62"/>
      <c r="C12" s="181" t="s">
        <v>376</v>
      </c>
      <c r="D12" s="181"/>
      <c r="E12" s="181"/>
      <c r="F12" s="60"/>
    </row>
    <row r="13" spans="1:6" ht="11.25" customHeight="1">
      <c r="A13" s="61"/>
      <c r="B13" s="61"/>
      <c r="C13" s="61"/>
      <c r="D13" s="180" t="s">
        <v>377</v>
      </c>
      <c r="E13" s="180"/>
      <c r="F13" s="60"/>
    </row>
    <row r="14" spans="1:6">
      <c r="A14" s="62"/>
      <c r="B14" s="62"/>
      <c r="C14" s="62"/>
      <c r="D14" s="62"/>
      <c r="E14" s="63" t="s">
        <v>378</v>
      </c>
      <c r="F14" s="59"/>
    </row>
    <row r="15" spans="1:6">
      <c r="A15" s="61"/>
      <c r="B15" s="61"/>
      <c r="C15" s="61"/>
      <c r="D15" s="61"/>
      <c r="E15" s="64" t="s">
        <v>379</v>
      </c>
      <c r="F15" s="59"/>
    </row>
    <row r="16" spans="1:6">
      <c r="A16" s="62"/>
      <c r="B16" s="62"/>
      <c r="C16" s="62"/>
      <c r="D16" s="62"/>
      <c r="E16" s="63" t="s">
        <v>272</v>
      </c>
      <c r="F16" s="65">
        <f>F14-F15</f>
        <v>0</v>
      </c>
    </row>
    <row r="17" spans="1:6" ht="11.25" customHeight="1">
      <c r="A17" s="61"/>
      <c r="B17" s="61"/>
      <c r="C17" s="61"/>
      <c r="D17" s="180" t="s">
        <v>380</v>
      </c>
      <c r="E17" s="180"/>
      <c r="F17" s="60"/>
    </row>
    <row r="18" spans="1:6">
      <c r="A18" s="62"/>
      <c r="B18" s="62"/>
      <c r="C18" s="62"/>
      <c r="D18" s="62"/>
      <c r="E18" s="63" t="s">
        <v>381</v>
      </c>
      <c r="F18" s="59"/>
    </row>
    <row r="19" spans="1:6">
      <c r="A19" s="61"/>
      <c r="B19" s="61"/>
      <c r="C19" s="61"/>
      <c r="D19" s="61"/>
      <c r="E19" s="64" t="s">
        <v>382</v>
      </c>
      <c r="F19" s="59"/>
    </row>
    <row r="20" spans="1:6">
      <c r="A20" s="62"/>
      <c r="B20" s="62"/>
      <c r="C20" s="62"/>
      <c r="D20" s="62"/>
      <c r="E20" s="63" t="s">
        <v>383</v>
      </c>
      <c r="F20" s="65">
        <f>F18-F19</f>
        <v>0</v>
      </c>
    </row>
    <row r="21" spans="1:6" ht="11.25" customHeight="1">
      <c r="A21" s="61"/>
      <c r="B21" s="61"/>
      <c r="C21" s="61"/>
      <c r="D21" s="180" t="s">
        <v>384</v>
      </c>
      <c r="E21" s="180"/>
      <c r="F21" s="60"/>
    </row>
    <row r="22" spans="1:6">
      <c r="A22" s="62"/>
      <c r="B22" s="62"/>
      <c r="C22" s="62"/>
      <c r="D22" s="62"/>
      <c r="E22" s="63" t="s">
        <v>385</v>
      </c>
      <c r="F22" s="59"/>
    </row>
    <row r="23" spans="1:6">
      <c r="A23" s="61"/>
      <c r="B23" s="61"/>
      <c r="C23" s="61"/>
      <c r="D23" s="61"/>
      <c r="E23" s="64" t="s">
        <v>386</v>
      </c>
      <c r="F23" s="59"/>
    </row>
    <row r="24" spans="1:6" ht="20.399999999999999">
      <c r="A24" s="62"/>
      <c r="B24" s="62"/>
      <c r="C24" s="62"/>
      <c r="D24" s="62"/>
      <c r="E24" s="63" t="s">
        <v>387</v>
      </c>
      <c r="F24" s="59"/>
    </row>
    <row r="25" spans="1:6">
      <c r="A25" s="61"/>
      <c r="B25" s="61"/>
      <c r="C25" s="61"/>
      <c r="D25" s="61"/>
      <c r="E25" s="64" t="s">
        <v>273</v>
      </c>
      <c r="F25" s="65">
        <f>F22-F23-F24</f>
        <v>0</v>
      </c>
    </row>
    <row r="26" spans="1:6" ht="11.25" customHeight="1">
      <c r="A26" s="62"/>
      <c r="B26" s="62"/>
      <c r="C26" s="62"/>
      <c r="D26" s="181" t="s">
        <v>388</v>
      </c>
      <c r="E26" s="181"/>
      <c r="F26" s="60"/>
    </row>
    <row r="27" spans="1:6">
      <c r="A27" s="61"/>
      <c r="B27" s="61"/>
      <c r="C27" s="61"/>
      <c r="D27" s="61"/>
      <c r="E27" s="64" t="s">
        <v>389</v>
      </c>
      <c r="F27" s="59"/>
    </row>
    <row r="28" spans="1:6">
      <c r="A28" s="62"/>
      <c r="B28" s="62"/>
      <c r="C28" s="62"/>
      <c r="D28" s="62"/>
      <c r="E28" s="63" t="s">
        <v>390</v>
      </c>
      <c r="F28" s="59"/>
    </row>
    <row r="29" spans="1:6">
      <c r="A29" s="61"/>
      <c r="B29" s="61"/>
      <c r="C29" s="61"/>
      <c r="D29" s="61"/>
      <c r="E29" s="64" t="s">
        <v>274</v>
      </c>
      <c r="F29" s="65">
        <f>F27-F28</f>
        <v>0</v>
      </c>
    </row>
    <row r="30" spans="1:6" ht="26.25" customHeight="1">
      <c r="A30" s="62"/>
      <c r="B30" s="62"/>
      <c r="C30" s="181" t="s">
        <v>246</v>
      </c>
      <c r="D30" s="181"/>
      <c r="E30" s="181"/>
      <c r="F30" s="59"/>
    </row>
    <row r="31" spans="1:6">
      <c r="A31" s="61"/>
      <c r="B31" s="61"/>
      <c r="C31" s="185" t="s">
        <v>391</v>
      </c>
      <c r="D31" s="185"/>
      <c r="E31" s="185"/>
      <c r="F31" s="65">
        <f>F16+F20+F25+F29+F30</f>
        <v>0</v>
      </c>
    </row>
    <row r="32" spans="1:6">
      <c r="A32" s="62"/>
      <c r="B32" s="62"/>
      <c r="C32" s="186" t="s">
        <v>392</v>
      </c>
      <c r="D32" s="186"/>
      <c r="E32" s="186"/>
      <c r="F32" s="65">
        <f>F11+F31</f>
        <v>0</v>
      </c>
    </row>
    <row r="33" spans="1:6">
      <c r="A33" s="61"/>
      <c r="B33" s="185" t="s">
        <v>393</v>
      </c>
      <c r="C33" s="185"/>
      <c r="D33" s="185"/>
      <c r="E33" s="185"/>
      <c r="F33" s="65">
        <f>F3+F32</f>
        <v>0</v>
      </c>
    </row>
    <row r="34" spans="1:6" ht="11.25" customHeight="1">
      <c r="A34" s="69"/>
      <c r="B34" s="181" t="s">
        <v>394</v>
      </c>
      <c r="C34" s="181"/>
      <c r="D34" s="181"/>
      <c r="E34" s="181"/>
      <c r="F34" s="68"/>
    </row>
    <row r="35" spans="1:6">
      <c r="A35" s="61"/>
      <c r="B35" s="61"/>
      <c r="C35" s="180" t="s">
        <v>395</v>
      </c>
      <c r="D35" s="180"/>
      <c r="E35" s="180"/>
      <c r="F35" s="59"/>
    </row>
    <row r="36" spans="1:6">
      <c r="A36" s="62"/>
      <c r="B36" s="62"/>
      <c r="C36" s="181" t="s">
        <v>396</v>
      </c>
      <c r="D36" s="181"/>
      <c r="E36" s="181"/>
      <c r="F36" s="59"/>
    </row>
  </sheetData>
  <mergeCells count="23">
    <mergeCell ref="D9:E9"/>
    <mergeCell ref="C10:E10"/>
    <mergeCell ref="C5:E5"/>
    <mergeCell ref="D6:E6"/>
    <mergeCell ref="A2:E2"/>
    <mergeCell ref="B3:E3"/>
    <mergeCell ref="B4:E4"/>
    <mergeCell ref="C35:E35"/>
    <mergeCell ref="C36:E36"/>
    <mergeCell ref="A1:F1"/>
    <mergeCell ref="C30:E30"/>
    <mergeCell ref="C31:E31"/>
    <mergeCell ref="C32:E32"/>
    <mergeCell ref="B33:E33"/>
    <mergeCell ref="B34:E34"/>
    <mergeCell ref="D26:E26"/>
    <mergeCell ref="D21:E21"/>
    <mergeCell ref="D17:E17"/>
    <mergeCell ref="D13:E13"/>
    <mergeCell ref="D7:E7"/>
    <mergeCell ref="D8:E8"/>
    <mergeCell ref="C11:E11"/>
    <mergeCell ref="C12:E12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7"/>
  <sheetViews>
    <sheetView topLeftCell="C50" zoomScale="120" zoomScaleNormal="120" workbookViewId="0">
      <selection activeCell="C75" sqref="C75"/>
    </sheetView>
  </sheetViews>
  <sheetFormatPr baseColWidth="10" defaultColWidth="12" defaultRowHeight="10.5" customHeight="1"/>
  <cols>
    <col min="1" max="1" width="4" style="12" customWidth="1"/>
    <col min="2" max="2" width="110.140625" style="12" customWidth="1"/>
    <col min="3" max="3" width="13.7109375" style="12" customWidth="1"/>
    <col min="4" max="16384" width="12" style="13"/>
  </cols>
  <sheetData>
    <row r="1" spans="1:3" s="14" customFormat="1" ht="14.4" thickBot="1">
      <c r="A1" s="187" t="s">
        <v>4</v>
      </c>
      <c r="B1" s="188"/>
      <c r="C1" s="188"/>
    </row>
    <row r="2" spans="1:3" s="14" customFormat="1" ht="10.199999999999999">
      <c r="A2" s="40"/>
      <c r="B2" s="41" t="s">
        <v>112</v>
      </c>
      <c r="C2" s="47"/>
    </row>
    <row r="3" spans="1:3" s="14" customFormat="1" ht="10.199999999999999">
      <c r="A3" s="70"/>
      <c r="B3" s="71" t="s">
        <v>113</v>
      </c>
      <c r="C3" s="72"/>
    </row>
    <row r="4" spans="1:3" s="14" customFormat="1" ht="10.199999999999999">
      <c r="A4" s="70"/>
      <c r="B4" s="71" t="s">
        <v>114</v>
      </c>
      <c r="C4" s="72"/>
    </row>
    <row r="5" spans="1:3" s="14" customFormat="1" ht="10.199999999999999">
      <c r="A5" s="70"/>
      <c r="B5" s="75" t="s">
        <v>298</v>
      </c>
      <c r="C5" s="165"/>
    </row>
    <row r="6" spans="1:3" s="14" customFormat="1" ht="10.199999999999999">
      <c r="A6" s="70"/>
      <c r="B6" s="75" t="s">
        <v>299</v>
      </c>
      <c r="C6" s="165"/>
    </row>
    <row r="7" spans="1:3" s="14" customFormat="1" ht="10.199999999999999">
      <c r="A7" s="70"/>
      <c r="B7" s="75" t="s">
        <v>300</v>
      </c>
      <c r="C7" s="165"/>
    </row>
    <row r="8" spans="1:3" s="14" customFormat="1" ht="10.199999999999999">
      <c r="A8" s="70"/>
      <c r="B8" s="71" t="s">
        <v>115</v>
      </c>
      <c r="C8" s="165"/>
    </row>
    <row r="9" spans="1:3" s="14" customFormat="1" ht="10.199999999999999">
      <c r="A9" s="70"/>
      <c r="B9" s="71" t="s">
        <v>116</v>
      </c>
      <c r="C9" s="165"/>
    </row>
    <row r="10" spans="1:3" s="14" customFormat="1" ht="10.199999999999999">
      <c r="A10" s="70"/>
      <c r="B10" s="71" t="s">
        <v>117</v>
      </c>
      <c r="C10" s="165"/>
    </row>
    <row r="11" spans="1:3" s="14" customFormat="1" ht="10.199999999999999">
      <c r="A11" s="70"/>
      <c r="B11" s="71" t="s">
        <v>118</v>
      </c>
      <c r="C11" s="165"/>
    </row>
    <row r="12" spans="1:3" s="14" customFormat="1" ht="11.25" customHeight="1">
      <c r="A12" s="70"/>
      <c r="B12" s="71" t="s">
        <v>119</v>
      </c>
      <c r="C12" s="165"/>
    </row>
    <row r="13" spans="1:3" s="14" customFormat="1" ht="10.199999999999999">
      <c r="A13" s="70"/>
      <c r="B13" s="71" t="s">
        <v>120</v>
      </c>
      <c r="C13" s="165"/>
    </row>
    <row r="14" spans="1:3" s="14" customFormat="1" ht="10.199999999999999">
      <c r="A14" s="70"/>
      <c r="B14" s="71" t="s">
        <v>121</v>
      </c>
      <c r="C14" s="72"/>
    </row>
    <row r="15" spans="1:3" s="14" customFormat="1" ht="10.199999999999999">
      <c r="A15" s="70"/>
      <c r="B15" s="75" t="s">
        <v>301</v>
      </c>
      <c r="C15" s="165"/>
    </row>
    <row r="16" spans="1:3" s="14" customFormat="1" ht="10.199999999999999">
      <c r="A16" s="70"/>
      <c r="B16" s="75" t="s">
        <v>302</v>
      </c>
      <c r="C16" s="165"/>
    </row>
    <row r="17" spans="1:3" s="14" customFormat="1" ht="10.199999999999999">
      <c r="A17" s="70"/>
      <c r="B17" s="75" t="s">
        <v>303</v>
      </c>
      <c r="C17" s="165"/>
    </row>
    <row r="18" spans="1:3" s="14" customFormat="1" ht="10.199999999999999">
      <c r="A18" s="70"/>
      <c r="B18" s="71" t="s">
        <v>122</v>
      </c>
      <c r="C18" s="165"/>
    </row>
    <row r="19" spans="1:3" s="14" customFormat="1" ht="10.199999999999999">
      <c r="A19" s="70"/>
      <c r="B19" s="71" t="s">
        <v>123</v>
      </c>
      <c r="C19" s="165"/>
    </row>
    <row r="20" spans="1:3" s="14" customFormat="1" ht="10.199999999999999">
      <c r="A20" s="70"/>
      <c r="B20" s="71" t="s">
        <v>124</v>
      </c>
      <c r="C20" s="165"/>
    </row>
    <row r="21" spans="1:3" s="14" customFormat="1" ht="10.199999999999999">
      <c r="A21" s="70"/>
      <c r="B21" s="71" t="s">
        <v>125</v>
      </c>
      <c r="C21" s="165"/>
    </row>
    <row r="22" spans="1:3" s="14" customFormat="1" ht="10.199999999999999">
      <c r="A22" s="70"/>
      <c r="B22" s="71" t="s">
        <v>126</v>
      </c>
      <c r="C22" s="165"/>
    </row>
    <row r="23" spans="1:3" s="14" customFormat="1" ht="10.199999999999999">
      <c r="A23" s="70"/>
      <c r="B23" s="71" t="s">
        <v>127</v>
      </c>
      <c r="C23" s="165"/>
    </row>
    <row r="24" spans="1:3" s="14" customFormat="1" ht="10.199999999999999">
      <c r="A24" s="70"/>
      <c r="B24" s="167" t="s">
        <v>128</v>
      </c>
      <c r="C24" s="168">
        <f>SUM(C5:C13)-SUM(C15:C23)</f>
        <v>0</v>
      </c>
    </row>
    <row r="25" spans="1:3" s="14" customFormat="1" ht="10.199999999999999">
      <c r="A25" s="70"/>
      <c r="B25" s="71" t="s">
        <v>129</v>
      </c>
      <c r="C25" s="165"/>
    </row>
    <row r="26" spans="1:3" s="14" customFormat="1" ht="10.199999999999999">
      <c r="A26" s="70"/>
      <c r="B26" s="71" t="s">
        <v>130</v>
      </c>
      <c r="C26" s="165"/>
    </row>
    <row r="27" spans="1:3" s="14" customFormat="1" ht="10.199999999999999">
      <c r="A27" s="70"/>
      <c r="B27" s="71" t="s">
        <v>131</v>
      </c>
      <c r="C27" s="165"/>
    </row>
    <row r="28" spans="1:3" s="14" customFormat="1" ht="10.199999999999999">
      <c r="A28" s="70"/>
      <c r="B28" s="71" t="s">
        <v>132</v>
      </c>
      <c r="C28" s="165"/>
    </row>
    <row r="29" spans="1:3" s="14" customFormat="1" ht="10.199999999999999">
      <c r="A29" s="70"/>
      <c r="B29" s="71" t="s">
        <v>133</v>
      </c>
      <c r="C29" s="165"/>
    </row>
    <row r="30" spans="1:3" s="14" customFormat="1" ht="10.199999999999999">
      <c r="A30" s="70"/>
      <c r="B30" s="71" t="s">
        <v>134</v>
      </c>
      <c r="C30" s="165"/>
    </row>
    <row r="31" spans="1:3" s="14" customFormat="1" ht="10.199999999999999">
      <c r="A31" s="70"/>
      <c r="B31" s="167" t="s">
        <v>135</v>
      </c>
      <c r="C31" s="168">
        <f>C24-C25+C26-C27+C28-C29+C30</f>
        <v>0</v>
      </c>
    </row>
    <row r="32" spans="1:3" s="14" customFormat="1" ht="10.199999999999999">
      <c r="A32" s="70"/>
      <c r="B32" s="71" t="s">
        <v>136</v>
      </c>
      <c r="C32" s="72"/>
    </row>
    <row r="33" spans="1:3" s="14" customFormat="1" ht="10.199999999999999">
      <c r="A33" s="70"/>
      <c r="B33" s="71" t="s">
        <v>137</v>
      </c>
      <c r="C33" s="165"/>
    </row>
    <row r="34" spans="1:3" s="14" customFormat="1" ht="10.199999999999999">
      <c r="A34" s="70"/>
      <c r="B34" s="71" t="s">
        <v>138</v>
      </c>
      <c r="C34" s="165"/>
    </row>
    <row r="35" spans="1:3" s="14" customFormat="1" ht="10.199999999999999">
      <c r="A35" s="70"/>
      <c r="B35" s="71" t="s">
        <v>139</v>
      </c>
      <c r="C35" s="165"/>
    </row>
    <row r="36" spans="1:3" s="14" customFormat="1" ht="10.199999999999999">
      <c r="A36" s="70"/>
      <c r="B36" s="71" t="s">
        <v>140</v>
      </c>
      <c r="C36" s="165"/>
    </row>
    <row r="37" spans="1:3" s="14" customFormat="1" ht="10.199999999999999">
      <c r="A37" s="70"/>
      <c r="B37" s="71" t="s">
        <v>141</v>
      </c>
      <c r="C37" s="165"/>
    </row>
    <row r="38" spans="1:3" s="14" customFormat="1" ht="10.199999999999999">
      <c r="A38" s="70"/>
      <c r="B38" s="71" t="s">
        <v>142</v>
      </c>
      <c r="C38" s="165"/>
    </row>
    <row r="39" spans="1:3" s="14" customFormat="1" ht="10.199999999999999">
      <c r="A39" s="70"/>
      <c r="B39" s="71" t="s">
        <v>143</v>
      </c>
      <c r="C39" s="165"/>
    </row>
    <row r="40" spans="1:3" s="14" customFormat="1" ht="10.199999999999999">
      <c r="A40" s="70"/>
      <c r="B40" s="71" t="s">
        <v>144</v>
      </c>
      <c r="C40" s="165"/>
    </row>
    <row r="41" spans="1:3" s="14" customFormat="1" ht="10.199999999999999">
      <c r="A41" s="70"/>
      <c r="B41" s="71" t="s">
        <v>145</v>
      </c>
      <c r="C41" s="165"/>
    </row>
    <row r="42" spans="1:3" s="14" customFormat="1" ht="10.199999999999999">
      <c r="A42" s="70"/>
      <c r="B42" s="71" t="s">
        <v>146</v>
      </c>
      <c r="C42" s="165"/>
    </row>
    <row r="43" spans="1:3" s="14" customFormat="1" ht="10.199999999999999">
      <c r="A43" s="70"/>
      <c r="B43" s="71" t="s">
        <v>147</v>
      </c>
      <c r="C43" s="165"/>
    </row>
    <row r="44" spans="1:3" s="14" customFormat="1" ht="10.199999999999999">
      <c r="A44" s="70"/>
      <c r="B44" s="71" t="s">
        <v>148</v>
      </c>
      <c r="C44" s="165"/>
    </row>
    <row r="45" spans="1:3" s="14" customFormat="1" ht="10.199999999999999">
      <c r="A45" s="70"/>
      <c r="B45" s="71" t="s">
        <v>149</v>
      </c>
      <c r="C45" s="165"/>
    </row>
    <row r="46" spans="1:3" s="14" customFormat="1" ht="10.199999999999999">
      <c r="A46" s="70"/>
      <c r="B46" s="71" t="s">
        <v>150</v>
      </c>
      <c r="C46" s="165"/>
    </row>
    <row r="47" spans="1:3" s="14" customFormat="1" ht="10.199999999999999">
      <c r="A47" s="70"/>
      <c r="B47" s="71" t="s">
        <v>151</v>
      </c>
      <c r="C47" s="165"/>
    </row>
    <row r="48" spans="1:3" s="14" customFormat="1" ht="14.25" customHeight="1">
      <c r="A48" s="70"/>
      <c r="B48" s="169" t="s">
        <v>304</v>
      </c>
      <c r="C48" s="165"/>
    </row>
    <row r="49" spans="1:3" s="14" customFormat="1" ht="12.75" customHeight="1">
      <c r="A49" s="70"/>
      <c r="B49" s="169" t="s">
        <v>305</v>
      </c>
      <c r="C49" s="165"/>
    </row>
    <row r="50" spans="1:3" s="14" customFormat="1" ht="10.199999999999999">
      <c r="A50" s="70"/>
      <c r="B50" s="374" t="s">
        <v>130</v>
      </c>
      <c r="C50" s="165"/>
    </row>
    <row r="51" spans="1:3" s="14" customFormat="1" ht="10.199999999999999">
      <c r="A51" s="70"/>
      <c r="B51" s="71" t="s">
        <v>131</v>
      </c>
      <c r="C51" s="165"/>
    </row>
    <row r="52" spans="1:3" s="14" customFormat="1" ht="10.199999999999999">
      <c r="A52" s="70"/>
      <c r="B52" s="374" t="s">
        <v>132</v>
      </c>
      <c r="C52" s="165"/>
    </row>
    <row r="53" spans="1:3" s="14" customFormat="1" ht="10.199999999999999">
      <c r="A53" s="70"/>
      <c r="B53" s="71" t="s">
        <v>133</v>
      </c>
      <c r="C53" s="165"/>
    </row>
    <row r="54" spans="1:3" s="14" customFormat="1" ht="10.199999999999999">
      <c r="A54" s="70"/>
      <c r="B54" s="71" t="s">
        <v>134</v>
      </c>
      <c r="C54" s="165"/>
    </row>
    <row r="55" spans="1:3" s="14" customFormat="1" ht="10.199999999999999">
      <c r="A55" s="70"/>
      <c r="B55" s="167" t="s">
        <v>152</v>
      </c>
      <c r="C55" s="168">
        <f>C33-C34+C35-C36+C37-C38+C39-C40+C41-C42+C43-C44+C45-C46+C47-C48+C49+C50-C51+C52-C53+C54</f>
        <v>0</v>
      </c>
    </row>
    <row r="56" spans="1:3" s="14" customFormat="1" ht="10.199999999999999">
      <c r="A56" s="70"/>
      <c r="B56" s="71" t="s">
        <v>153</v>
      </c>
      <c r="C56" s="72"/>
    </row>
    <row r="57" spans="1:3" s="14" customFormat="1" ht="10.199999999999999">
      <c r="A57" s="70"/>
      <c r="B57" s="71" t="s">
        <v>154</v>
      </c>
      <c r="C57" s="165"/>
    </row>
    <row r="58" spans="1:3" s="14" customFormat="1" ht="10.199999999999999">
      <c r="A58" s="70"/>
      <c r="B58" s="71" t="s">
        <v>155</v>
      </c>
      <c r="C58" s="165"/>
    </row>
    <row r="59" spans="1:3" s="14" customFormat="1" ht="10.199999999999999">
      <c r="A59" s="70"/>
      <c r="B59" s="71" t="s">
        <v>156</v>
      </c>
      <c r="C59" s="165"/>
    </row>
    <row r="60" spans="1:3" s="14" customFormat="1" ht="10.199999999999999">
      <c r="A60" s="70"/>
      <c r="B60" s="71" t="s">
        <v>157</v>
      </c>
      <c r="C60" s="165"/>
    </row>
    <row r="61" spans="1:3" s="14" customFormat="1" ht="10.199999999999999">
      <c r="A61" s="70"/>
      <c r="B61" s="71" t="s">
        <v>158</v>
      </c>
      <c r="C61" s="165"/>
    </row>
    <row r="62" spans="1:3" s="14" customFormat="1" ht="10.199999999999999">
      <c r="A62" s="70"/>
      <c r="B62" s="71" t="s">
        <v>159</v>
      </c>
      <c r="C62" s="165"/>
    </row>
    <row r="63" spans="1:3" s="14" customFormat="1" ht="10.199999999999999">
      <c r="A63" s="70"/>
      <c r="B63" s="71" t="s">
        <v>160</v>
      </c>
      <c r="C63" s="165"/>
    </row>
    <row r="64" spans="1:3" s="14" customFormat="1" ht="10.199999999999999">
      <c r="A64" s="70"/>
      <c r="B64" s="71" t="s">
        <v>161</v>
      </c>
      <c r="C64" s="165"/>
    </row>
    <row r="65" spans="1:3" s="14" customFormat="1" ht="10.199999999999999">
      <c r="A65" s="70"/>
      <c r="B65" s="71" t="s">
        <v>162</v>
      </c>
      <c r="C65" s="165"/>
    </row>
    <row r="66" spans="1:3" s="14" customFormat="1" ht="10.199999999999999">
      <c r="A66" s="70"/>
      <c r="B66" s="71" t="s">
        <v>149</v>
      </c>
      <c r="C66" s="165"/>
    </row>
    <row r="67" spans="1:3" s="14" customFormat="1" ht="10.199999999999999">
      <c r="A67" s="70"/>
      <c r="B67" s="71" t="s">
        <v>129</v>
      </c>
      <c r="C67" s="165"/>
    </row>
    <row r="68" spans="1:3" s="14" customFormat="1" ht="10.199999999999999">
      <c r="A68" s="70"/>
      <c r="B68" s="71" t="s">
        <v>131</v>
      </c>
      <c r="C68" s="165"/>
    </row>
    <row r="69" spans="1:3" s="14" customFormat="1" ht="10.199999999999999">
      <c r="A69" s="70"/>
      <c r="B69" s="71" t="s">
        <v>133</v>
      </c>
      <c r="C69" s="165"/>
    </row>
    <row r="70" spans="1:3" s="14" customFormat="1" ht="10.199999999999999">
      <c r="A70" s="70"/>
      <c r="B70" s="71" t="s">
        <v>134</v>
      </c>
      <c r="C70" s="165"/>
    </row>
    <row r="71" spans="1:3" s="14" customFormat="1" ht="10.199999999999999">
      <c r="A71" s="70"/>
      <c r="B71" s="167" t="s">
        <v>163</v>
      </c>
      <c r="C71" s="168">
        <f>C57-C58+C59+C60-C61-C62+C63-C64-C65+C66-C67-C68-C69+C70</f>
        <v>0</v>
      </c>
    </row>
    <row r="72" spans="1:3" s="14" customFormat="1" ht="10.199999999999999">
      <c r="A72" s="70"/>
      <c r="B72" s="167" t="s">
        <v>164</v>
      </c>
      <c r="C72" s="168">
        <f>C31+C55+C71</f>
        <v>0</v>
      </c>
    </row>
    <row r="73" spans="1:3" s="14" customFormat="1" ht="10.199999999999999">
      <c r="A73" s="70"/>
      <c r="B73" s="71" t="s">
        <v>165</v>
      </c>
      <c r="C73" s="72"/>
    </row>
    <row r="74" spans="1:3" s="14" customFormat="1" ht="10.199999999999999">
      <c r="A74" s="70"/>
      <c r="B74" s="71" t="s">
        <v>166</v>
      </c>
      <c r="C74" s="165"/>
    </row>
    <row r="75" spans="1:3" s="14" customFormat="1" ht="10.199999999999999">
      <c r="A75" s="70"/>
      <c r="B75" s="167" t="s">
        <v>167</v>
      </c>
      <c r="C75" s="168">
        <f>C72+C74</f>
        <v>0</v>
      </c>
    </row>
    <row r="76" spans="1:3" s="14" customFormat="1" ht="10.199999999999999">
      <c r="A76" s="70"/>
      <c r="B76" s="71" t="s">
        <v>168</v>
      </c>
      <c r="C76" s="165"/>
    </row>
    <row r="77" spans="1:3" s="14" customFormat="1" ht="10.8" thickBot="1">
      <c r="A77" s="23"/>
      <c r="B77" s="24" t="s">
        <v>169</v>
      </c>
      <c r="C77" s="48"/>
    </row>
  </sheetData>
  <mergeCells count="1">
    <mergeCell ref="A1:C1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3"/>
  <sheetViews>
    <sheetView zoomScale="130" zoomScaleNormal="130" workbookViewId="0">
      <selection activeCell="B54" sqref="B54:B55"/>
    </sheetView>
  </sheetViews>
  <sheetFormatPr baseColWidth="10" defaultColWidth="12" defaultRowHeight="10.199999999999999"/>
  <cols>
    <col min="1" max="1" width="3.28515625" style="12" customWidth="1"/>
    <col min="2" max="2" width="106.28515625" style="12" customWidth="1"/>
    <col min="3" max="3" width="13.7109375" style="12" customWidth="1"/>
    <col min="4" max="16384" width="12" style="13"/>
  </cols>
  <sheetData>
    <row r="1" spans="1:3" s="14" customFormat="1" ht="14.4" thickBot="1">
      <c r="A1" s="187" t="s">
        <v>519</v>
      </c>
      <c r="B1" s="188"/>
      <c r="C1" s="188"/>
    </row>
    <row r="2" spans="1:3" s="14" customFormat="1">
      <c r="A2" s="40"/>
      <c r="B2" s="41" t="s">
        <v>112</v>
      </c>
      <c r="C2" s="47"/>
    </row>
    <row r="3" spans="1:3" s="14" customFormat="1">
      <c r="A3" s="70"/>
      <c r="B3" s="71" t="s">
        <v>113</v>
      </c>
      <c r="C3" s="72"/>
    </row>
    <row r="4" spans="1:3" s="14" customFormat="1">
      <c r="A4" s="70"/>
      <c r="B4" s="71" t="s">
        <v>94</v>
      </c>
      <c r="C4" s="74"/>
    </row>
    <row r="5" spans="1:3" s="14" customFormat="1">
      <c r="A5" s="70"/>
      <c r="B5" s="71" t="s">
        <v>520</v>
      </c>
      <c r="C5" s="72"/>
    </row>
    <row r="6" spans="1:3" s="14" customFormat="1">
      <c r="A6" s="70"/>
      <c r="B6" s="71" t="s">
        <v>521</v>
      </c>
      <c r="C6" s="165"/>
    </row>
    <row r="7" spans="1:3" s="14" customFormat="1">
      <c r="A7" s="70"/>
      <c r="B7" s="71" t="s">
        <v>522</v>
      </c>
      <c r="C7" s="165"/>
    </row>
    <row r="8" spans="1:3" s="14" customFormat="1">
      <c r="A8" s="70"/>
      <c r="B8" s="71" t="s">
        <v>523</v>
      </c>
      <c r="C8" s="165"/>
    </row>
    <row r="9" spans="1:3" s="14" customFormat="1">
      <c r="A9" s="70"/>
      <c r="B9" s="75" t="s">
        <v>524</v>
      </c>
      <c r="C9" s="165"/>
    </row>
    <row r="10" spans="1:3" s="14" customFormat="1">
      <c r="A10" s="70"/>
      <c r="B10" s="75" t="s">
        <v>525</v>
      </c>
      <c r="C10" s="165"/>
    </row>
    <row r="11" spans="1:3" s="14" customFormat="1">
      <c r="A11" s="70"/>
      <c r="B11" s="71" t="s">
        <v>526</v>
      </c>
      <c r="C11" s="165"/>
    </row>
    <row r="12" spans="1:3" s="14" customFormat="1">
      <c r="A12" s="70"/>
      <c r="B12" s="71" t="s">
        <v>527</v>
      </c>
      <c r="C12" s="165"/>
    </row>
    <row r="13" spans="1:3" s="14" customFormat="1">
      <c r="A13" s="70"/>
      <c r="B13" s="71" t="s">
        <v>528</v>
      </c>
      <c r="C13" s="165"/>
    </row>
    <row r="14" spans="1:3" s="14" customFormat="1">
      <c r="A14" s="70"/>
      <c r="B14" s="75" t="s">
        <v>529</v>
      </c>
      <c r="C14" s="165"/>
    </row>
    <row r="15" spans="1:3" s="14" customFormat="1">
      <c r="A15" s="70"/>
      <c r="B15" s="75" t="s">
        <v>530</v>
      </c>
      <c r="C15" s="165"/>
    </row>
    <row r="16" spans="1:3" s="14" customFormat="1">
      <c r="A16" s="70"/>
      <c r="B16" s="71" t="s">
        <v>531</v>
      </c>
      <c r="C16" s="165"/>
    </row>
    <row r="17" spans="1:3" s="14" customFormat="1">
      <c r="A17" s="70"/>
      <c r="B17" s="71" t="s">
        <v>532</v>
      </c>
      <c r="C17" s="165"/>
    </row>
    <row r="18" spans="1:3" s="14" customFormat="1">
      <c r="A18" s="70"/>
      <c r="B18" s="71" t="s">
        <v>533</v>
      </c>
      <c r="C18" s="165"/>
    </row>
    <row r="19" spans="1:3" s="14" customFormat="1">
      <c r="A19" s="70"/>
      <c r="B19" s="75" t="s">
        <v>534</v>
      </c>
      <c r="C19" s="165"/>
    </row>
    <row r="20" spans="1:3" s="14" customFormat="1">
      <c r="A20" s="70"/>
      <c r="B20" s="71" t="s">
        <v>535</v>
      </c>
      <c r="C20" s="165"/>
    </row>
    <row r="21" spans="1:3" s="14" customFormat="1">
      <c r="A21" s="70"/>
      <c r="B21" s="71" t="s">
        <v>536</v>
      </c>
      <c r="C21" s="165"/>
    </row>
    <row r="22" spans="1:3" s="14" customFormat="1">
      <c r="A22" s="70"/>
      <c r="B22" s="71" t="s">
        <v>537</v>
      </c>
      <c r="C22" s="165"/>
    </row>
    <row r="23" spans="1:3" s="14" customFormat="1">
      <c r="A23" s="70"/>
      <c r="B23" s="71" t="s">
        <v>538</v>
      </c>
      <c r="C23" s="165"/>
    </row>
    <row r="24" spans="1:3" s="14" customFormat="1">
      <c r="A24" s="70"/>
      <c r="B24" s="166" t="s">
        <v>539</v>
      </c>
      <c r="C24" s="165"/>
    </row>
    <row r="25" spans="1:3" s="14" customFormat="1">
      <c r="A25" s="70"/>
      <c r="B25" s="71" t="s">
        <v>540</v>
      </c>
      <c r="C25" s="165"/>
    </row>
    <row r="26" spans="1:3" s="14" customFormat="1">
      <c r="A26" s="70"/>
      <c r="B26" s="71" t="s">
        <v>541</v>
      </c>
      <c r="C26" s="165"/>
    </row>
    <row r="27" spans="1:3" s="14" customFormat="1">
      <c r="A27" s="70"/>
      <c r="B27" s="71" t="s">
        <v>542</v>
      </c>
      <c r="C27" s="165"/>
    </row>
    <row r="28" spans="1:3" s="14" customFormat="1">
      <c r="A28" s="70"/>
      <c r="B28" s="71" t="s">
        <v>543</v>
      </c>
      <c r="C28" s="165"/>
    </row>
    <row r="29" spans="1:3" s="14" customFormat="1">
      <c r="A29" s="70"/>
      <c r="B29" s="167" t="s">
        <v>544</v>
      </c>
      <c r="C29" s="168">
        <f>C6+C7+C8+C9+C10+C11+C12+C13+C14+C15+C16+C17+C18+C19+C20+C21+C22+C23-C24+C25+C26+C27+C28</f>
        <v>0</v>
      </c>
    </row>
    <row r="30" spans="1:3" s="14" customFormat="1">
      <c r="A30" s="70"/>
      <c r="B30" s="167" t="s">
        <v>128</v>
      </c>
      <c r="C30" s="168">
        <f>C4+C29</f>
        <v>0</v>
      </c>
    </row>
    <row r="31" spans="1:3" s="14" customFormat="1">
      <c r="A31" s="70"/>
      <c r="B31" s="71" t="s">
        <v>129</v>
      </c>
      <c r="C31" s="165"/>
    </row>
    <row r="32" spans="1:3" s="14" customFormat="1">
      <c r="A32" s="70"/>
      <c r="B32" s="71" t="s">
        <v>130</v>
      </c>
      <c r="C32" s="165"/>
    </row>
    <row r="33" spans="1:3" s="14" customFormat="1">
      <c r="A33" s="70"/>
      <c r="B33" s="71" t="s">
        <v>131</v>
      </c>
      <c r="C33" s="165"/>
    </row>
    <row r="34" spans="1:3" s="14" customFormat="1">
      <c r="A34" s="70"/>
      <c r="B34" s="71" t="s">
        <v>132</v>
      </c>
      <c r="C34" s="165"/>
    </row>
    <row r="35" spans="1:3" s="14" customFormat="1">
      <c r="A35" s="70"/>
      <c r="B35" s="71" t="s">
        <v>133</v>
      </c>
      <c r="C35" s="165"/>
    </row>
    <row r="36" spans="1:3" s="14" customFormat="1">
      <c r="A36" s="70"/>
      <c r="B36" s="71" t="s">
        <v>134</v>
      </c>
      <c r="C36" s="165"/>
    </row>
    <row r="37" spans="1:3" s="14" customFormat="1">
      <c r="A37" s="70"/>
      <c r="B37" s="167" t="s">
        <v>135</v>
      </c>
      <c r="C37" s="168">
        <f>C30-C31+C32-C33+C34-C35+C36</f>
        <v>0</v>
      </c>
    </row>
    <row r="38" spans="1:3" s="14" customFormat="1">
      <c r="A38" s="70"/>
      <c r="B38" s="71" t="s">
        <v>136</v>
      </c>
      <c r="C38" s="72"/>
    </row>
    <row r="39" spans="1:3" s="14" customFormat="1">
      <c r="A39" s="70"/>
      <c r="B39" s="71" t="s">
        <v>137</v>
      </c>
      <c r="C39" s="74"/>
    </row>
    <row r="40" spans="1:3" s="14" customFormat="1">
      <c r="A40" s="70"/>
      <c r="B40" s="71" t="s">
        <v>138</v>
      </c>
      <c r="C40" s="74"/>
    </row>
    <row r="41" spans="1:3" s="14" customFormat="1">
      <c r="A41" s="70"/>
      <c r="B41" s="71" t="s">
        <v>139</v>
      </c>
      <c r="C41" s="74"/>
    </row>
    <row r="42" spans="1:3" s="14" customFormat="1">
      <c r="A42" s="70"/>
      <c r="B42" s="71" t="s">
        <v>140</v>
      </c>
      <c r="C42" s="74"/>
    </row>
    <row r="43" spans="1:3" s="14" customFormat="1">
      <c r="A43" s="70"/>
      <c r="B43" s="71" t="s">
        <v>141</v>
      </c>
      <c r="C43" s="74"/>
    </row>
    <row r="44" spans="1:3" s="14" customFormat="1">
      <c r="A44" s="70"/>
      <c r="B44" s="71" t="s">
        <v>142</v>
      </c>
      <c r="C44" s="74"/>
    </row>
    <row r="45" spans="1:3" s="14" customFormat="1">
      <c r="A45" s="70"/>
      <c r="B45" s="71" t="s">
        <v>143</v>
      </c>
      <c r="C45" s="74"/>
    </row>
    <row r="46" spans="1:3" s="14" customFormat="1">
      <c r="A46" s="70"/>
      <c r="B46" s="71" t="s">
        <v>144</v>
      </c>
      <c r="C46" s="74"/>
    </row>
    <row r="47" spans="1:3" s="14" customFormat="1">
      <c r="A47" s="70"/>
      <c r="B47" s="71" t="s">
        <v>145</v>
      </c>
      <c r="C47" s="74"/>
    </row>
    <row r="48" spans="1:3" s="14" customFormat="1">
      <c r="A48" s="70"/>
      <c r="B48" s="71" t="s">
        <v>146</v>
      </c>
      <c r="C48" s="74"/>
    </row>
    <row r="49" spans="1:3" s="14" customFormat="1">
      <c r="A49" s="70"/>
      <c r="B49" s="71" t="s">
        <v>147</v>
      </c>
      <c r="C49" s="74"/>
    </row>
    <row r="50" spans="1:3" s="14" customFormat="1">
      <c r="A50" s="70"/>
      <c r="B50" s="71" t="s">
        <v>148</v>
      </c>
      <c r="C50" s="74"/>
    </row>
    <row r="51" spans="1:3" s="14" customFormat="1">
      <c r="A51" s="70"/>
      <c r="B51" s="71" t="s">
        <v>149</v>
      </c>
      <c r="C51" s="74"/>
    </row>
    <row r="52" spans="1:3" s="14" customFormat="1">
      <c r="A52" s="70"/>
      <c r="B52" s="71" t="s">
        <v>150</v>
      </c>
      <c r="C52" s="74"/>
    </row>
    <row r="53" spans="1:3" s="14" customFormat="1">
      <c r="A53" s="70"/>
      <c r="B53" s="71" t="s">
        <v>151</v>
      </c>
      <c r="C53" s="74"/>
    </row>
    <row r="54" spans="1:3" s="14" customFormat="1">
      <c r="A54" s="70"/>
      <c r="B54" s="169" t="s">
        <v>304</v>
      </c>
      <c r="C54" s="74"/>
    </row>
    <row r="55" spans="1:3" s="14" customFormat="1">
      <c r="A55" s="70"/>
      <c r="B55" s="169" t="s">
        <v>305</v>
      </c>
      <c r="C55" s="74"/>
    </row>
    <row r="56" spans="1:3" s="14" customFormat="1">
      <c r="A56" s="70"/>
      <c r="B56" s="71" t="s">
        <v>130</v>
      </c>
      <c r="C56" s="74"/>
    </row>
    <row r="57" spans="1:3" s="14" customFormat="1">
      <c r="A57" s="70"/>
      <c r="B57" s="71" t="s">
        <v>131</v>
      </c>
      <c r="C57" s="74"/>
    </row>
    <row r="58" spans="1:3" s="14" customFormat="1">
      <c r="A58" s="70"/>
      <c r="B58" s="71" t="s">
        <v>132</v>
      </c>
      <c r="C58" s="74"/>
    </row>
    <row r="59" spans="1:3" s="14" customFormat="1">
      <c r="A59" s="70"/>
      <c r="B59" s="71" t="s">
        <v>133</v>
      </c>
      <c r="C59" s="74"/>
    </row>
    <row r="60" spans="1:3" s="14" customFormat="1">
      <c r="A60" s="70"/>
      <c r="B60" s="71" t="s">
        <v>134</v>
      </c>
      <c r="C60" s="74"/>
    </row>
    <row r="61" spans="1:3" s="14" customFormat="1">
      <c r="A61" s="70"/>
      <c r="B61" s="167" t="s">
        <v>152</v>
      </c>
      <c r="C61" s="170">
        <f>C39-C40+C41-C42+C43-C44+C45-C46+C47-C48+C49-C50+C51-C52+C53-C54+C55+C56-C57+C58-C59+C60</f>
        <v>0</v>
      </c>
    </row>
    <row r="62" spans="1:3" s="14" customFormat="1">
      <c r="A62" s="70"/>
      <c r="B62" s="71" t="s">
        <v>153</v>
      </c>
      <c r="C62" s="72"/>
    </row>
    <row r="63" spans="1:3" s="14" customFormat="1">
      <c r="A63" s="70"/>
      <c r="B63" s="71" t="s">
        <v>154</v>
      </c>
      <c r="C63" s="74"/>
    </row>
    <row r="64" spans="1:3" s="14" customFormat="1">
      <c r="A64" s="70"/>
      <c r="B64" s="71" t="s">
        <v>155</v>
      </c>
      <c r="C64" s="74"/>
    </row>
    <row r="65" spans="1:3" s="14" customFormat="1">
      <c r="A65" s="70"/>
      <c r="B65" s="71" t="s">
        <v>156</v>
      </c>
      <c r="C65" s="74"/>
    </row>
    <row r="66" spans="1:3" s="14" customFormat="1">
      <c r="A66" s="70"/>
      <c r="B66" s="71" t="s">
        <v>157</v>
      </c>
      <c r="C66" s="74"/>
    </row>
    <row r="67" spans="1:3" s="14" customFormat="1">
      <c r="A67" s="70"/>
      <c r="B67" s="71" t="s">
        <v>158</v>
      </c>
      <c r="C67" s="74"/>
    </row>
    <row r="68" spans="1:3" s="14" customFormat="1">
      <c r="A68" s="70"/>
      <c r="B68" s="71" t="s">
        <v>159</v>
      </c>
      <c r="C68" s="74"/>
    </row>
    <row r="69" spans="1:3" s="14" customFormat="1">
      <c r="A69" s="70"/>
      <c r="B69" s="71" t="s">
        <v>160</v>
      </c>
      <c r="C69" s="74"/>
    </row>
    <row r="70" spans="1:3" s="14" customFormat="1">
      <c r="A70" s="70"/>
      <c r="B70" s="71" t="s">
        <v>161</v>
      </c>
      <c r="C70" s="74"/>
    </row>
    <row r="71" spans="1:3" s="14" customFormat="1">
      <c r="A71" s="70"/>
      <c r="B71" s="71" t="s">
        <v>162</v>
      </c>
      <c r="C71" s="74"/>
    </row>
    <row r="72" spans="1:3" s="14" customFormat="1">
      <c r="A72" s="70"/>
      <c r="B72" s="71" t="s">
        <v>149</v>
      </c>
      <c r="C72" s="74"/>
    </row>
    <row r="73" spans="1:3" s="14" customFormat="1">
      <c r="A73" s="70"/>
      <c r="B73" s="71" t="s">
        <v>129</v>
      </c>
      <c r="C73" s="74"/>
    </row>
    <row r="74" spans="1:3" s="14" customFormat="1">
      <c r="A74" s="70"/>
      <c r="B74" s="71" t="s">
        <v>131</v>
      </c>
      <c r="C74" s="74"/>
    </row>
    <row r="75" spans="1:3" s="14" customFormat="1">
      <c r="A75" s="70"/>
      <c r="B75" s="71" t="s">
        <v>133</v>
      </c>
      <c r="C75" s="74"/>
    </row>
    <row r="76" spans="1:3" s="14" customFormat="1">
      <c r="A76" s="70"/>
      <c r="B76" s="71" t="s">
        <v>134</v>
      </c>
      <c r="C76" s="74"/>
    </row>
    <row r="77" spans="1:3" s="14" customFormat="1">
      <c r="A77" s="70"/>
      <c r="B77" s="167" t="s">
        <v>163</v>
      </c>
      <c r="C77" s="170">
        <f>C63-C64+C65+C66-C67-C68+C69-C70-C71+C72-C73-C74-C75+C76</f>
        <v>0</v>
      </c>
    </row>
    <row r="78" spans="1:3" s="14" customFormat="1">
      <c r="A78" s="70"/>
      <c r="B78" s="167" t="s">
        <v>164</v>
      </c>
      <c r="C78" s="170">
        <f>C37+C61+C77</f>
        <v>0</v>
      </c>
    </row>
    <row r="79" spans="1:3" s="14" customFormat="1">
      <c r="A79" s="70"/>
      <c r="B79" s="71" t="s">
        <v>165</v>
      </c>
      <c r="C79" s="72"/>
    </row>
    <row r="80" spans="1:3" s="14" customFormat="1">
      <c r="A80" s="70"/>
      <c r="B80" s="71" t="s">
        <v>166</v>
      </c>
      <c r="C80" s="74"/>
    </row>
    <row r="81" spans="1:3" s="14" customFormat="1">
      <c r="A81" s="70"/>
      <c r="B81" s="167" t="s">
        <v>167</v>
      </c>
      <c r="C81" s="170">
        <f>C78+C80</f>
        <v>0</v>
      </c>
    </row>
    <row r="82" spans="1:3" s="14" customFormat="1">
      <c r="A82" s="70"/>
      <c r="B82" s="71" t="s">
        <v>168</v>
      </c>
      <c r="C82" s="74"/>
    </row>
    <row r="83" spans="1:3" s="14" customFormat="1" ht="10.8" thickBot="1">
      <c r="A83" s="36"/>
      <c r="B83" s="24" t="s">
        <v>169</v>
      </c>
      <c r="C83" s="25"/>
    </row>
  </sheetData>
  <mergeCells count="1">
    <mergeCell ref="A1:C1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F27"/>
  <sheetViews>
    <sheetView topLeftCell="A10" zoomScale="90" zoomScaleNormal="90" workbookViewId="0">
      <selection activeCell="F12" sqref="F12"/>
    </sheetView>
  </sheetViews>
  <sheetFormatPr baseColWidth="10" defaultColWidth="12" defaultRowHeight="10.5" customHeight="1"/>
  <cols>
    <col min="1" max="1" width="6.85546875" style="12" customWidth="1"/>
    <col min="2" max="2" width="7.140625" style="12" customWidth="1"/>
    <col min="3" max="3" width="13.7109375" style="12" customWidth="1"/>
    <col min="4" max="4" width="19.28515625" style="13" bestFit="1" customWidth="1"/>
    <col min="5" max="5" width="35.28515625" style="13" customWidth="1"/>
    <col min="6" max="6" width="19.140625" style="13" customWidth="1"/>
    <col min="7" max="7" width="23.85546875" style="13" customWidth="1"/>
    <col min="8" max="8" width="22.85546875" style="13" customWidth="1"/>
    <col min="9" max="16384" width="12" style="13"/>
  </cols>
  <sheetData>
    <row r="1" spans="1:110" s="14" customFormat="1" ht="14.4" thickBot="1">
      <c r="A1" s="212" t="s">
        <v>5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  <c r="N1" s="172"/>
      <c r="O1" s="172"/>
      <c r="P1" s="172"/>
      <c r="Q1" s="172"/>
      <c r="R1" s="172"/>
      <c r="S1" s="172"/>
      <c r="T1" s="172"/>
      <c r="U1" s="172"/>
      <c r="V1" s="172"/>
      <c r="W1" s="172"/>
      <c r="X1" s="172"/>
      <c r="Y1" s="172"/>
      <c r="Z1" s="172"/>
      <c r="AA1" s="172"/>
      <c r="AB1" s="172"/>
      <c r="AC1" s="172"/>
      <c r="AD1" s="172"/>
      <c r="AE1" s="172"/>
      <c r="AF1" s="172"/>
      <c r="AG1" s="172"/>
      <c r="AH1" s="172"/>
      <c r="AI1" s="172"/>
      <c r="AJ1" s="172"/>
      <c r="AK1" s="172"/>
      <c r="AL1" s="172"/>
      <c r="AM1" s="172"/>
      <c r="AN1" s="172"/>
      <c r="AO1" s="172"/>
      <c r="AP1" s="172"/>
      <c r="AQ1" s="172"/>
      <c r="AR1" s="172"/>
      <c r="AS1" s="172"/>
      <c r="AT1" s="172"/>
      <c r="AU1" s="172"/>
      <c r="AV1" s="172"/>
      <c r="AW1" s="172"/>
      <c r="AX1" s="172"/>
      <c r="AY1" s="172"/>
      <c r="AZ1" s="172"/>
      <c r="BA1" s="172"/>
      <c r="BB1" s="172"/>
      <c r="BC1" s="172"/>
      <c r="BD1" s="172"/>
      <c r="BE1" s="172"/>
      <c r="BF1" s="172"/>
      <c r="BG1" s="172"/>
      <c r="BH1" s="172"/>
      <c r="BI1" s="172"/>
      <c r="BJ1" s="172"/>
      <c r="BK1" s="172"/>
      <c r="BL1" s="172"/>
      <c r="BM1" s="172"/>
      <c r="BN1" s="172"/>
      <c r="BO1" s="172"/>
      <c r="BP1" s="172"/>
      <c r="BQ1" s="172"/>
      <c r="BR1" s="172"/>
      <c r="BS1" s="172"/>
      <c r="BT1" s="172"/>
      <c r="BU1" s="172"/>
      <c r="BV1" s="172"/>
      <c r="BW1" s="172"/>
      <c r="BX1" s="172"/>
      <c r="BY1" s="172"/>
      <c r="BZ1" s="172"/>
      <c r="CA1" s="172"/>
      <c r="CB1" s="172"/>
      <c r="CC1" s="172"/>
      <c r="CD1" s="172"/>
      <c r="CE1" s="172"/>
      <c r="CF1" s="172"/>
      <c r="CG1" s="172"/>
      <c r="CH1" s="172"/>
      <c r="CI1" s="172"/>
      <c r="CJ1" s="172"/>
      <c r="CK1" s="172"/>
      <c r="CL1" s="172"/>
      <c r="CM1" s="172"/>
      <c r="CN1" s="172"/>
      <c r="CO1" s="172"/>
      <c r="CP1" s="172"/>
      <c r="CQ1" s="172"/>
      <c r="CR1" s="172"/>
      <c r="CS1" s="172"/>
      <c r="CT1" s="172"/>
      <c r="CU1" s="172"/>
      <c r="CV1" s="172"/>
      <c r="CW1" s="172"/>
      <c r="CX1" s="172"/>
      <c r="CY1" s="172"/>
      <c r="CZ1" s="172"/>
      <c r="DA1" s="172"/>
      <c r="DB1" s="172"/>
      <c r="DC1" s="172"/>
      <c r="DD1" s="172"/>
      <c r="DE1" s="172"/>
      <c r="DF1" s="172"/>
    </row>
    <row r="2" spans="1:110" ht="10.8" thickBot="1">
      <c r="A2" s="213"/>
      <c r="B2" s="214"/>
      <c r="C2" s="214"/>
      <c r="D2" s="214"/>
      <c r="E2" s="215"/>
      <c r="F2" s="208" t="s">
        <v>264</v>
      </c>
      <c r="G2" s="201"/>
      <c r="H2" s="201"/>
      <c r="I2" s="201"/>
      <c r="J2" s="201"/>
      <c r="K2" s="201"/>
      <c r="L2" s="201"/>
      <c r="M2" s="201"/>
      <c r="N2" s="201"/>
      <c r="O2" s="201"/>
      <c r="P2" s="201"/>
      <c r="Q2" s="201"/>
      <c r="R2" s="201"/>
      <c r="S2" s="201"/>
      <c r="T2" s="201"/>
      <c r="U2" s="201"/>
      <c r="V2" s="201"/>
      <c r="W2" s="201"/>
      <c r="X2" s="201"/>
      <c r="Y2" s="201"/>
      <c r="Z2" s="201"/>
      <c r="AA2" s="201"/>
      <c r="AB2" s="201"/>
      <c r="AC2" s="201"/>
      <c r="AD2" s="201"/>
      <c r="AE2" s="201"/>
      <c r="AF2" s="201"/>
      <c r="AG2" s="201"/>
      <c r="AH2" s="201"/>
      <c r="AI2" s="201"/>
      <c r="AJ2" s="201"/>
      <c r="AK2" s="201"/>
      <c r="AL2" s="201"/>
      <c r="AM2" s="201"/>
      <c r="AN2" s="201"/>
      <c r="AO2" s="201"/>
      <c r="AP2" s="201"/>
      <c r="AQ2" s="201"/>
      <c r="AR2" s="201"/>
      <c r="AS2" s="201"/>
      <c r="AT2" s="201"/>
      <c r="AU2" s="201"/>
      <c r="AV2" s="201"/>
      <c r="AW2" s="201"/>
      <c r="AX2" s="201"/>
      <c r="AY2" s="201"/>
      <c r="AZ2" s="201"/>
      <c r="BA2" s="201"/>
      <c r="BB2" s="201"/>
      <c r="BC2" s="201"/>
      <c r="BD2" s="201"/>
      <c r="BE2" s="201"/>
      <c r="BF2" s="201"/>
      <c r="BG2" s="201"/>
      <c r="BH2" s="201"/>
      <c r="BI2" s="201"/>
      <c r="BJ2" s="201"/>
      <c r="BK2" s="201"/>
      <c r="BL2" s="201"/>
      <c r="BM2" s="201"/>
      <c r="BN2" s="201"/>
      <c r="BO2" s="201"/>
      <c r="BP2" s="201"/>
      <c r="BQ2" s="201"/>
      <c r="BR2" s="201"/>
      <c r="BS2" s="201"/>
      <c r="BT2" s="201"/>
      <c r="BU2" s="201"/>
      <c r="BV2" s="201"/>
      <c r="BW2" s="201"/>
      <c r="BX2" s="201"/>
      <c r="BY2" s="201"/>
      <c r="BZ2" s="201"/>
      <c r="CA2" s="201"/>
      <c r="CB2" s="201"/>
      <c r="CC2" s="201"/>
      <c r="CD2" s="201"/>
      <c r="CE2" s="201"/>
      <c r="CF2" s="201"/>
      <c r="CG2" s="201"/>
      <c r="CH2" s="201"/>
      <c r="CI2" s="201"/>
      <c r="CJ2" s="201"/>
      <c r="CK2" s="201"/>
      <c r="CL2" s="201"/>
      <c r="CM2" s="201"/>
      <c r="CN2" s="201"/>
      <c r="CO2" s="201"/>
      <c r="CP2" s="201"/>
      <c r="CQ2" s="201"/>
      <c r="CR2" s="201"/>
      <c r="CS2" s="201"/>
      <c r="CT2" s="201"/>
      <c r="CU2" s="201"/>
      <c r="CV2" s="201"/>
      <c r="CW2" s="201"/>
      <c r="CX2" s="201"/>
      <c r="CY2" s="201"/>
      <c r="CZ2" s="222"/>
      <c r="DA2" s="222"/>
      <c r="DB2" s="222"/>
      <c r="DC2" s="222"/>
      <c r="DD2" s="222"/>
      <c r="DE2" s="222"/>
      <c r="DF2" s="202"/>
    </row>
    <row r="3" spans="1:110" ht="10.8" thickBot="1">
      <c r="A3" s="216"/>
      <c r="B3" s="217"/>
      <c r="C3" s="217"/>
      <c r="D3" s="217"/>
      <c r="E3" s="218"/>
      <c r="F3" s="208" t="s">
        <v>265</v>
      </c>
      <c r="G3" s="201"/>
      <c r="H3" s="201"/>
      <c r="I3" s="201"/>
      <c r="J3" s="201"/>
      <c r="K3" s="201"/>
      <c r="L3" s="201"/>
      <c r="M3" s="201"/>
      <c r="N3" s="201"/>
      <c r="O3" s="201"/>
      <c r="P3" s="201"/>
      <c r="Q3" s="201"/>
      <c r="R3" s="201"/>
      <c r="S3" s="201"/>
      <c r="T3" s="201"/>
      <c r="U3" s="201"/>
      <c r="V3" s="201"/>
      <c r="W3" s="201"/>
      <c r="X3" s="201"/>
      <c r="Y3" s="201"/>
      <c r="Z3" s="201"/>
      <c r="AA3" s="201"/>
      <c r="AB3" s="201"/>
      <c r="AC3" s="201"/>
      <c r="AD3" s="201"/>
      <c r="AE3" s="201"/>
      <c r="AF3" s="201"/>
      <c r="AG3" s="201"/>
      <c r="AH3" s="201"/>
      <c r="AI3" s="201"/>
      <c r="AJ3" s="201"/>
      <c r="AK3" s="201"/>
      <c r="AL3" s="201"/>
      <c r="AM3" s="201"/>
      <c r="AN3" s="201"/>
      <c r="AO3" s="201"/>
      <c r="AP3" s="201"/>
      <c r="AQ3" s="201"/>
      <c r="AR3" s="201"/>
      <c r="AS3" s="201"/>
      <c r="AT3" s="201"/>
      <c r="AU3" s="201"/>
      <c r="AV3" s="201"/>
      <c r="AW3" s="201"/>
      <c r="AX3" s="201"/>
      <c r="AY3" s="201"/>
      <c r="AZ3" s="201"/>
      <c r="BA3" s="201"/>
      <c r="BB3" s="201"/>
      <c r="BC3" s="201"/>
      <c r="BD3" s="201"/>
      <c r="BE3" s="201"/>
      <c r="BF3" s="201"/>
      <c r="BG3" s="201"/>
      <c r="BH3" s="201"/>
      <c r="BI3" s="201"/>
      <c r="BJ3" s="201"/>
      <c r="BK3" s="201"/>
      <c r="BL3" s="201"/>
      <c r="BM3" s="201"/>
      <c r="BN3" s="201"/>
      <c r="BO3" s="201"/>
      <c r="BP3" s="201"/>
      <c r="BQ3" s="201"/>
      <c r="BR3" s="201"/>
      <c r="BS3" s="201"/>
      <c r="BT3" s="201"/>
      <c r="BU3" s="201"/>
      <c r="BV3" s="201"/>
      <c r="BW3" s="201"/>
      <c r="BX3" s="201"/>
      <c r="BY3" s="201"/>
      <c r="BZ3" s="201"/>
      <c r="CA3" s="201"/>
      <c r="CB3" s="201"/>
      <c r="CC3" s="201"/>
      <c r="CD3" s="201"/>
      <c r="CE3" s="201"/>
      <c r="CF3" s="201"/>
      <c r="CG3" s="201"/>
      <c r="CH3" s="201"/>
      <c r="CI3" s="201"/>
      <c r="CJ3" s="201"/>
      <c r="CK3" s="201"/>
      <c r="CL3" s="222"/>
      <c r="CM3" s="222"/>
      <c r="CN3" s="222"/>
      <c r="CO3" s="222"/>
      <c r="CP3" s="222"/>
      <c r="CQ3" s="222"/>
      <c r="CR3" s="202"/>
      <c r="CS3" s="226" t="s">
        <v>266</v>
      </c>
      <c r="CT3" s="227"/>
      <c r="CU3" s="227"/>
      <c r="CV3" s="227"/>
      <c r="CW3" s="227"/>
      <c r="CX3" s="227"/>
      <c r="CY3" s="228"/>
      <c r="CZ3" s="223"/>
      <c r="DA3" s="223"/>
      <c r="DB3" s="223"/>
      <c r="DC3" s="223"/>
      <c r="DD3" s="223"/>
      <c r="DE3" s="223"/>
      <c r="DF3" s="206"/>
    </row>
    <row r="4" spans="1:110" ht="10.8" thickBot="1">
      <c r="A4" s="216"/>
      <c r="B4" s="217"/>
      <c r="C4" s="217"/>
      <c r="D4" s="217"/>
      <c r="E4" s="218"/>
      <c r="F4" s="235" t="s">
        <v>267</v>
      </c>
      <c r="G4" s="227"/>
      <c r="H4" s="227"/>
      <c r="I4" s="227"/>
      <c r="J4" s="227"/>
      <c r="K4" s="227"/>
      <c r="L4" s="228"/>
      <c r="M4" s="237" t="s">
        <v>326</v>
      </c>
      <c r="N4" s="238"/>
      <c r="O4" s="238"/>
      <c r="P4" s="238"/>
      <c r="Q4" s="238"/>
      <c r="R4" s="238"/>
      <c r="S4" s="239"/>
      <c r="T4" s="226" t="s">
        <v>268</v>
      </c>
      <c r="U4" s="227"/>
      <c r="V4" s="227"/>
      <c r="W4" s="227"/>
      <c r="X4" s="227"/>
      <c r="Y4" s="227"/>
      <c r="Z4" s="228"/>
      <c r="AA4" s="226" t="s">
        <v>269</v>
      </c>
      <c r="AB4" s="227"/>
      <c r="AC4" s="227"/>
      <c r="AD4" s="227"/>
      <c r="AE4" s="227"/>
      <c r="AF4" s="227"/>
      <c r="AG4" s="228"/>
      <c r="AH4" s="243" t="s">
        <v>327</v>
      </c>
      <c r="AI4" s="244"/>
      <c r="AJ4" s="244"/>
      <c r="AK4" s="244"/>
      <c r="AL4" s="244"/>
      <c r="AM4" s="244"/>
      <c r="AN4" s="244"/>
      <c r="AO4" s="244"/>
      <c r="AP4" s="244"/>
      <c r="AQ4" s="244"/>
      <c r="AR4" s="244"/>
      <c r="AS4" s="244"/>
      <c r="AT4" s="244"/>
      <c r="AU4" s="244"/>
      <c r="AV4" s="244"/>
      <c r="AW4" s="244"/>
      <c r="AX4" s="244"/>
      <c r="AY4" s="244"/>
      <c r="AZ4" s="244"/>
      <c r="BA4" s="244"/>
      <c r="BB4" s="244"/>
      <c r="BC4" s="244"/>
      <c r="BD4" s="244"/>
      <c r="BE4" s="244"/>
      <c r="BF4" s="244"/>
      <c r="BG4" s="244"/>
      <c r="BH4" s="244"/>
      <c r="BI4" s="244"/>
      <c r="BJ4" s="244"/>
      <c r="BK4" s="244"/>
      <c r="BL4" s="244"/>
      <c r="BM4" s="244"/>
      <c r="BN4" s="244"/>
      <c r="BO4" s="244"/>
      <c r="BP4" s="244"/>
      <c r="BQ4" s="222"/>
      <c r="BR4" s="222"/>
      <c r="BS4" s="222"/>
      <c r="BT4" s="222"/>
      <c r="BU4" s="222"/>
      <c r="BV4" s="222"/>
      <c r="BW4" s="202"/>
      <c r="BX4" s="226" t="s">
        <v>270</v>
      </c>
      <c r="BY4" s="227"/>
      <c r="BZ4" s="227"/>
      <c r="CA4" s="227"/>
      <c r="CB4" s="227"/>
      <c r="CC4" s="227"/>
      <c r="CD4" s="228"/>
      <c r="CE4" s="226" t="s">
        <v>271</v>
      </c>
      <c r="CF4" s="227"/>
      <c r="CG4" s="227"/>
      <c r="CH4" s="227"/>
      <c r="CI4" s="227"/>
      <c r="CJ4" s="227"/>
      <c r="CK4" s="228"/>
      <c r="CL4" s="223"/>
      <c r="CM4" s="223"/>
      <c r="CN4" s="223"/>
      <c r="CO4" s="223"/>
      <c r="CP4" s="223"/>
      <c r="CQ4" s="223"/>
      <c r="CR4" s="206"/>
      <c r="CS4" s="229"/>
      <c r="CT4" s="230"/>
      <c r="CU4" s="230"/>
      <c r="CV4" s="230"/>
      <c r="CW4" s="230"/>
      <c r="CX4" s="230"/>
      <c r="CY4" s="231"/>
      <c r="CZ4" s="223"/>
      <c r="DA4" s="223"/>
      <c r="DB4" s="223"/>
      <c r="DC4" s="223"/>
      <c r="DD4" s="223"/>
      <c r="DE4" s="223"/>
      <c r="DF4" s="206"/>
    </row>
    <row r="5" spans="1:110" ht="10.8" thickBot="1">
      <c r="A5" s="216"/>
      <c r="B5" s="217"/>
      <c r="C5" s="217"/>
      <c r="D5" s="217"/>
      <c r="E5" s="218"/>
      <c r="F5" s="236"/>
      <c r="G5" s="233"/>
      <c r="H5" s="233"/>
      <c r="I5" s="233"/>
      <c r="J5" s="233"/>
      <c r="K5" s="233"/>
      <c r="L5" s="234"/>
      <c r="M5" s="240"/>
      <c r="N5" s="241"/>
      <c r="O5" s="241"/>
      <c r="P5" s="241"/>
      <c r="Q5" s="241"/>
      <c r="R5" s="241"/>
      <c r="S5" s="242"/>
      <c r="T5" s="232"/>
      <c r="U5" s="233"/>
      <c r="V5" s="233"/>
      <c r="W5" s="233"/>
      <c r="X5" s="233"/>
      <c r="Y5" s="233"/>
      <c r="Z5" s="234"/>
      <c r="AA5" s="232"/>
      <c r="AB5" s="233"/>
      <c r="AC5" s="233"/>
      <c r="AD5" s="233"/>
      <c r="AE5" s="233"/>
      <c r="AF5" s="233"/>
      <c r="AG5" s="234"/>
      <c r="AH5" s="243" t="s">
        <v>328</v>
      </c>
      <c r="AI5" s="244"/>
      <c r="AJ5" s="244"/>
      <c r="AK5" s="244"/>
      <c r="AL5" s="244"/>
      <c r="AM5" s="244"/>
      <c r="AN5" s="245"/>
      <c r="AO5" s="243" t="s">
        <v>329</v>
      </c>
      <c r="AP5" s="244"/>
      <c r="AQ5" s="244"/>
      <c r="AR5" s="244"/>
      <c r="AS5" s="244"/>
      <c r="AT5" s="244"/>
      <c r="AU5" s="245"/>
      <c r="AV5" s="243" t="s">
        <v>330</v>
      </c>
      <c r="AW5" s="244"/>
      <c r="AX5" s="244"/>
      <c r="AY5" s="244"/>
      <c r="AZ5" s="244"/>
      <c r="BA5" s="244"/>
      <c r="BB5" s="245"/>
      <c r="BC5" s="243" t="s">
        <v>331</v>
      </c>
      <c r="BD5" s="244"/>
      <c r="BE5" s="244"/>
      <c r="BF5" s="244"/>
      <c r="BG5" s="244"/>
      <c r="BH5" s="244"/>
      <c r="BI5" s="245"/>
      <c r="BJ5" s="200" t="s">
        <v>170</v>
      </c>
      <c r="BK5" s="201"/>
      <c r="BL5" s="201"/>
      <c r="BM5" s="201"/>
      <c r="BN5" s="201"/>
      <c r="BO5" s="201"/>
      <c r="BP5" s="246"/>
      <c r="BQ5" s="224"/>
      <c r="BR5" s="224"/>
      <c r="BS5" s="224"/>
      <c r="BT5" s="224"/>
      <c r="BU5" s="224"/>
      <c r="BV5" s="224"/>
      <c r="BW5" s="225"/>
      <c r="BX5" s="232"/>
      <c r="BY5" s="233"/>
      <c r="BZ5" s="233"/>
      <c r="CA5" s="233"/>
      <c r="CB5" s="233"/>
      <c r="CC5" s="233"/>
      <c r="CD5" s="234"/>
      <c r="CE5" s="232"/>
      <c r="CF5" s="233"/>
      <c r="CG5" s="233"/>
      <c r="CH5" s="233"/>
      <c r="CI5" s="233"/>
      <c r="CJ5" s="233"/>
      <c r="CK5" s="234"/>
      <c r="CL5" s="224"/>
      <c r="CM5" s="224"/>
      <c r="CN5" s="224"/>
      <c r="CO5" s="224"/>
      <c r="CP5" s="224"/>
      <c r="CQ5" s="224"/>
      <c r="CR5" s="225"/>
      <c r="CS5" s="232"/>
      <c r="CT5" s="233"/>
      <c r="CU5" s="233"/>
      <c r="CV5" s="233"/>
      <c r="CW5" s="233"/>
      <c r="CX5" s="233"/>
      <c r="CY5" s="234"/>
      <c r="CZ5" s="224"/>
      <c r="DA5" s="224"/>
      <c r="DB5" s="224"/>
      <c r="DC5" s="224"/>
      <c r="DD5" s="224"/>
      <c r="DE5" s="224"/>
      <c r="DF5" s="225"/>
    </row>
    <row r="6" spans="1:110" ht="10.8" thickBot="1">
      <c r="A6" s="216"/>
      <c r="B6" s="217"/>
      <c r="C6" s="217"/>
      <c r="D6" s="217"/>
      <c r="E6" s="218"/>
      <c r="F6" s="208" t="s">
        <v>309</v>
      </c>
      <c r="G6" s="201"/>
      <c r="H6" s="201"/>
      <c r="I6" s="201"/>
      <c r="J6" s="201"/>
      <c r="K6" s="201"/>
      <c r="L6" s="202"/>
      <c r="M6" s="200" t="s">
        <v>309</v>
      </c>
      <c r="N6" s="201"/>
      <c r="O6" s="201"/>
      <c r="P6" s="201"/>
      <c r="Q6" s="201"/>
      <c r="R6" s="201"/>
      <c r="S6" s="202"/>
      <c r="T6" s="200" t="s">
        <v>309</v>
      </c>
      <c r="U6" s="201"/>
      <c r="V6" s="201"/>
      <c r="W6" s="201"/>
      <c r="X6" s="201"/>
      <c r="Y6" s="201"/>
      <c r="Z6" s="202"/>
      <c r="AA6" s="200" t="s">
        <v>309</v>
      </c>
      <c r="AB6" s="201"/>
      <c r="AC6" s="201"/>
      <c r="AD6" s="201"/>
      <c r="AE6" s="201"/>
      <c r="AF6" s="201"/>
      <c r="AG6" s="202"/>
      <c r="AH6" s="200" t="s">
        <v>309</v>
      </c>
      <c r="AI6" s="201"/>
      <c r="AJ6" s="201"/>
      <c r="AK6" s="201"/>
      <c r="AL6" s="201"/>
      <c r="AM6" s="201"/>
      <c r="AN6" s="202"/>
      <c r="AO6" s="200" t="s">
        <v>309</v>
      </c>
      <c r="AP6" s="201"/>
      <c r="AQ6" s="201"/>
      <c r="AR6" s="201"/>
      <c r="AS6" s="201"/>
      <c r="AT6" s="201"/>
      <c r="AU6" s="202"/>
      <c r="AV6" s="200" t="s">
        <v>309</v>
      </c>
      <c r="AW6" s="201"/>
      <c r="AX6" s="201"/>
      <c r="AY6" s="201"/>
      <c r="AZ6" s="201"/>
      <c r="BA6" s="201"/>
      <c r="BB6" s="202"/>
      <c r="BC6" s="200" t="s">
        <v>309</v>
      </c>
      <c r="BD6" s="201"/>
      <c r="BE6" s="201"/>
      <c r="BF6" s="201"/>
      <c r="BG6" s="201"/>
      <c r="BH6" s="201"/>
      <c r="BI6" s="202"/>
      <c r="BJ6" s="200" t="s">
        <v>309</v>
      </c>
      <c r="BK6" s="201"/>
      <c r="BL6" s="201"/>
      <c r="BM6" s="201"/>
      <c r="BN6" s="201"/>
      <c r="BO6" s="201"/>
      <c r="BP6" s="202"/>
      <c r="BQ6" s="200" t="s">
        <v>309</v>
      </c>
      <c r="BR6" s="201"/>
      <c r="BS6" s="201"/>
      <c r="BT6" s="201"/>
      <c r="BU6" s="201"/>
      <c r="BV6" s="201"/>
      <c r="BW6" s="202"/>
      <c r="BX6" s="200" t="s">
        <v>309</v>
      </c>
      <c r="BY6" s="201"/>
      <c r="BZ6" s="201"/>
      <c r="CA6" s="201"/>
      <c r="CB6" s="201"/>
      <c r="CC6" s="201"/>
      <c r="CD6" s="202"/>
      <c r="CE6" s="200" t="s">
        <v>309</v>
      </c>
      <c r="CF6" s="201"/>
      <c r="CG6" s="201"/>
      <c r="CH6" s="201"/>
      <c r="CI6" s="201"/>
      <c r="CJ6" s="201"/>
      <c r="CK6" s="202"/>
      <c r="CL6" s="200" t="s">
        <v>309</v>
      </c>
      <c r="CM6" s="201"/>
      <c r="CN6" s="201"/>
      <c r="CO6" s="201"/>
      <c r="CP6" s="201"/>
      <c r="CQ6" s="201"/>
      <c r="CR6" s="202"/>
      <c r="CS6" s="200" t="s">
        <v>309</v>
      </c>
      <c r="CT6" s="201"/>
      <c r="CU6" s="201"/>
      <c r="CV6" s="201"/>
      <c r="CW6" s="201"/>
      <c r="CX6" s="201"/>
      <c r="CY6" s="202"/>
      <c r="CZ6" s="200" t="s">
        <v>309</v>
      </c>
      <c r="DA6" s="201"/>
      <c r="DB6" s="201"/>
      <c r="DC6" s="201"/>
      <c r="DD6" s="201"/>
      <c r="DE6" s="201"/>
      <c r="DF6" s="202"/>
    </row>
    <row r="7" spans="1:110" ht="31.5" customHeight="1" thickBot="1">
      <c r="A7" s="216"/>
      <c r="B7" s="217"/>
      <c r="C7" s="217"/>
      <c r="D7" s="217"/>
      <c r="E7" s="218"/>
      <c r="F7" s="209" t="s">
        <v>310</v>
      </c>
      <c r="G7" s="200" t="s">
        <v>311</v>
      </c>
      <c r="H7" s="201"/>
      <c r="I7" s="201"/>
      <c r="J7" s="201"/>
      <c r="K7" s="202"/>
      <c r="L7" s="206"/>
      <c r="M7" s="204" t="s">
        <v>310</v>
      </c>
      <c r="N7" s="200" t="s">
        <v>311</v>
      </c>
      <c r="O7" s="201"/>
      <c r="P7" s="201"/>
      <c r="Q7" s="201"/>
      <c r="R7" s="202"/>
      <c r="S7" s="206"/>
      <c r="T7" s="204" t="s">
        <v>310</v>
      </c>
      <c r="U7" s="200" t="s">
        <v>311</v>
      </c>
      <c r="V7" s="201"/>
      <c r="W7" s="201"/>
      <c r="X7" s="201"/>
      <c r="Y7" s="202"/>
      <c r="Z7" s="206"/>
      <c r="AA7" s="204" t="s">
        <v>310</v>
      </c>
      <c r="AB7" s="200" t="s">
        <v>311</v>
      </c>
      <c r="AC7" s="201"/>
      <c r="AD7" s="201"/>
      <c r="AE7" s="201"/>
      <c r="AF7" s="202"/>
      <c r="AG7" s="206"/>
      <c r="AH7" s="204" t="s">
        <v>310</v>
      </c>
      <c r="AI7" s="200" t="s">
        <v>311</v>
      </c>
      <c r="AJ7" s="201"/>
      <c r="AK7" s="201"/>
      <c r="AL7" s="201"/>
      <c r="AM7" s="202"/>
      <c r="AN7" s="206"/>
      <c r="AO7" s="204" t="s">
        <v>310</v>
      </c>
      <c r="AP7" s="200" t="s">
        <v>311</v>
      </c>
      <c r="AQ7" s="201"/>
      <c r="AR7" s="201"/>
      <c r="AS7" s="201"/>
      <c r="AT7" s="202"/>
      <c r="AU7" s="206"/>
      <c r="AV7" s="204" t="s">
        <v>310</v>
      </c>
      <c r="AW7" s="200" t="s">
        <v>311</v>
      </c>
      <c r="AX7" s="201"/>
      <c r="AY7" s="201"/>
      <c r="AZ7" s="201"/>
      <c r="BA7" s="202"/>
      <c r="BB7" s="206"/>
      <c r="BC7" s="204" t="s">
        <v>310</v>
      </c>
      <c r="BD7" s="200" t="s">
        <v>311</v>
      </c>
      <c r="BE7" s="201"/>
      <c r="BF7" s="201"/>
      <c r="BG7" s="201"/>
      <c r="BH7" s="202"/>
      <c r="BI7" s="206"/>
      <c r="BJ7" s="204" t="s">
        <v>310</v>
      </c>
      <c r="BK7" s="200" t="s">
        <v>311</v>
      </c>
      <c r="BL7" s="201"/>
      <c r="BM7" s="201"/>
      <c r="BN7" s="201"/>
      <c r="BO7" s="202"/>
      <c r="BP7" s="206"/>
      <c r="BQ7" s="204" t="s">
        <v>310</v>
      </c>
      <c r="BR7" s="200" t="s">
        <v>311</v>
      </c>
      <c r="BS7" s="201"/>
      <c r="BT7" s="201"/>
      <c r="BU7" s="201"/>
      <c r="BV7" s="202"/>
      <c r="BW7" s="206"/>
      <c r="BX7" s="204" t="s">
        <v>310</v>
      </c>
      <c r="BY7" s="200" t="s">
        <v>311</v>
      </c>
      <c r="BZ7" s="201"/>
      <c r="CA7" s="201"/>
      <c r="CB7" s="201"/>
      <c r="CC7" s="202"/>
      <c r="CD7" s="206"/>
      <c r="CE7" s="204" t="s">
        <v>310</v>
      </c>
      <c r="CF7" s="200" t="s">
        <v>311</v>
      </c>
      <c r="CG7" s="201"/>
      <c r="CH7" s="201"/>
      <c r="CI7" s="201"/>
      <c r="CJ7" s="202"/>
      <c r="CK7" s="206"/>
      <c r="CL7" s="204" t="s">
        <v>310</v>
      </c>
      <c r="CM7" s="200" t="s">
        <v>311</v>
      </c>
      <c r="CN7" s="201"/>
      <c r="CO7" s="201"/>
      <c r="CP7" s="201"/>
      <c r="CQ7" s="202"/>
      <c r="CR7" s="206"/>
      <c r="CS7" s="204" t="s">
        <v>310</v>
      </c>
      <c r="CT7" s="200" t="s">
        <v>311</v>
      </c>
      <c r="CU7" s="201"/>
      <c r="CV7" s="201"/>
      <c r="CW7" s="201"/>
      <c r="CX7" s="202"/>
      <c r="CY7" s="206"/>
      <c r="CZ7" s="204" t="s">
        <v>310</v>
      </c>
      <c r="DA7" s="200" t="s">
        <v>311</v>
      </c>
      <c r="DB7" s="201"/>
      <c r="DC7" s="201"/>
      <c r="DD7" s="201"/>
      <c r="DE7" s="202"/>
      <c r="DF7" s="206"/>
    </row>
    <row r="8" spans="1:110" ht="73.5" customHeight="1" thickBot="1">
      <c r="A8" s="216"/>
      <c r="B8" s="217"/>
      <c r="C8" s="217"/>
      <c r="D8" s="217"/>
      <c r="E8" s="218"/>
      <c r="F8" s="210"/>
      <c r="G8" s="200" t="s">
        <v>312</v>
      </c>
      <c r="H8" s="201"/>
      <c r="I8" s="202"/>
      <c r="J8" s="204" t="s">
        <v>313</v>
      </c>
      <c r="K8" s="206"/>
      <c r="L8" s="206"/>
      <c r="M8" s="207"/>
      <c r="N8" s="200" t="s">
        <v>312</v>
      </c>
      <c r="O8" s="201"/>
      <c r="P8" s="202"/>
      <c r="Q8" s="204" t="s">
        <v>313</v>
      </c>
      <c r="R8" s="206"/>
      <c r="S8" s="206"/>
      <c r="T8" s="207"/>
      <c r="U8" s="200" t="s">
        <v>312</v>
      </c>
      <c r="V8" s="201"/>
      <c r="W8" s="202"/>
      <c r="X8" s="204" t="s">
        <v>313</v>
      </c>
      <c r="Y8" s="206"/>
      <c r="Z8" s="206"/>
      <c r="AA8" s="207"/>
      <c r="AB8" s="200" t="s">
        <v>312</v>
      </c>
      <c r="AC8" s="201"/>
      <c r="AD8" s="202"/>
      <c r="AE8" s="204" t="s">
        <v>313</v>
      </c>
      <c r="AF8" s="206"/>
      <c r="AG8" s="206"/>
      <c r="AH8" s="207"/>
      <c r="AI8" s="200" t="s">
        <v>312</v>
      </c>
      <c r="AJ8" s="201"/>
      <c r="AK8" s="202"/>
      <c r="AL8" s="204" t="s">
        <v>313</v>
      </c>
      <c r="AM8" s="206"/>
      <c r="AN8" s="206"/>
      <c r="AO8" s="207"/>
      <c r="AP8" s="200" t="s">
        <v>312</v>
      </c>
      <c r="AQ8" s="201"/>
      <c r="AR8" s="202"/>
      <c r="AS8" s="204" t="s">
        <v>313</v>
      </c>
      <c r="AT8" s="206"/>
      <c r="AU8" s="206"/>
      <c r="AV8" s="207"/>
      <c r="AW8" s="200" t="s">
        <v>312</v>
      </c>
      <c r="AX8" s="201"/>
      <c r="AY8" s="202"/>
      <c r="AZ8" s="204" t="s">
        <v>313</v>
      </c>
      <c r="BA8" s="206"/>
      <c r="BB8" s="206"/>
      <c r="BC8" s="207"/>
      <c r="BD8" s="200" t="s">
        <v>312</v>
      </c>
      <c r="BE8" s="201"/>
      <c r="BF8" s="202"/>
      <c r="BG8" s="204" t="s">
        <v>313</v>
      </c>
      <c r="BH8" s="206"/>
      <c r="BI8" s="206"/>
      <c r="BJ8" s="207"/>
      <c r="BK8" s="200" t="s">
        <v>312</v>
      </c>
      <c r="BL8" s="201"/>
      <c r="BM8" s="202"/>
      <c r="BN8" s="204" t="s">
        <v>313</v>
      </c>
      <c r="BO8" s="206"/>
      <c r="BP8" s="206"/>
      <c r="BQ8" s="207"/>
      <c r="BR8" s="200" t="s">
        <v>312</v>
      </c>
      <c r="BS8" s="201"/>
      <c r="BT8" s="202"/>
      <c r="BU8" s="204" t="s">
        <v>313</v>
      </c>
      <c r="BV8" s="206"/>
      <c r="BW8" s="206"/>
      <c r="BX8" s="207"/>
      <c r="BY8" s="200" t="s">
        <v>312</v>
      </c>
      <c r="BZ8" s="201"/>
      <c r="CA8" s="202"/>
      <c r="CB8" s="204" t="s">
        <v>313</v>
      </c>
      <c r="CC8" s="206"/>
      <c r="CD8" s="206"/>
      <c r="CE8" s="207"/>
      <c r="CF8" s="200" t="s">
        <v>312</v>
      </c>
      <c r="CG8" s="201"/>
      <c r="CH8" s="202"/>
      <c r="CI8" s="204" t="s">
        <v>313</v>
      </c>
      <c r="CJ8" s="206"/>
      <c r="CK8" s="206"/>
      <c r="CL8" s="207"/>
      <c r="CM8" s="200" t="s">
        <v>312</v>
      </c>
      <c r="CN8" s="201"/>
      <c r="CO8" s="202"/>
      <c r="CP8" s="204" t="s">
        <v>313</v>
      </c>
      <c r="CQ8" s="206"/>
      <c r="CR8" s="206"/>
      <c r="CS8" s="207"/>
      <c r="CT8" s="200" t="s">
        <v>312</v>
      </c>
      <c r="CU8" s="201"/>
      <c r="CV8" s="202"/>
      <c r="CW8" s="204" t="s">
        <v>313</v>
      </c>
      <c r="CX8" s="206"/>
      <c r="CY8" s="206"/>
      <c r="CZ8" s="207"/>
      <c r="DA8" s="200" t="s">
        <v>312</v>
      </c>
      <c r="DB8" s="201"/>
      <c r="DC8" s="202"/>
      <c r="DD8" s="204" t="s">
        <v>313</v>
      </c>
      <c r="DE8" s="206"/>
      <c r="DF8" s="206"/>
    </row>
    <row r="9" spans="1:110" ht="92.4" thickBot="1">
      <c r="A9" s="219"/>
      <c r="B9" s="220"/>
      <c r="C9" s="220"/>
      <c r="D9" s="220"/>
      <c r="E9" s="221"/>
      <c r="F9" s="211"/>
      <c r="G9" s="53" t="s">
        <v>314</v>
      </c>
      <c r="H9" s="53" t="s">
        <v>315</v>
      </c>
      <c r="I9" s="203"/>
      <c r="J9" s="205"/>
      <c r="K9" s="203"/>
      <c r="L9" s="203"/>
      <c r="M9" s="205"/>
      <c r="N9" s="53" t="s">
        <v>314</v>
      </c>
      <c r="O9" s="53" t="s">
        <v>315</v>
      </c>
      <c r="P9" s="203"/>
      <c r="Q9" s="205"/>
      <c r="R9" s="203"/>
      <c r="S9" s="203"/>
      <c r="T9" s="205"/>
      <c r="U9" s="53" t="s">
        <v>314</v>
      </c>
      <c r="V9" s="53" t="s">
        <v>315</v>
      </c>
      <c r="W9" s="203"/>
      <c r="X9" s="205"/>
      <c r="Y9" s="203"/>
      <c r="Z9" s="203"/>
      <c r="AA9" s="205"/>
      <c r="AB9" s="53" t="s">
        <v>314</v>
      </c>
      <c r="AC9" s="53" t="s">
        <v>315</v>
      </c>
      <c r="AD9" s="203"/>
      <c r="AE9" s="205"/>
      <c r="AF9" s="203"/>
      <c r="AG9" s="203"/>
      <c r="AH9" s="205"/>
      <c r="AI9" s="53" t="s">
        <v>314</v>
      </c>
      <c r="AJ9" s="53" t="s">
        <v>315</v>
      </c>
      <c r="AK9" s="203"/>
      <c r="AL9" s="205"/>
      <c r="AM9" s="203"/>
      <c r="AN9" s="203"/>
      <c r="AO9" s="205"/>
      <c r="AP9" s="53" t="s">
        <v>314</v>
      </c>
      <c r="AQ9" s="53" t="s">
        <v>315</v>
      </c>
      <c r="AR9" s="203"/>
      <c r="AS9" s="205"/>
      <c r="AT9" s="203"/>
      <c r="AU9" s="203"/>
      <c r="AV9" s="205"/>
      <c r="AW9" s="53" t="s">
        <v>314</v>
      </c>
      <c r="AX9" s="53" t="s">
        <v>315</v>
      </c>
      <c r="AY9" s="203"/>
      <c r="AZ9" s="205"/>
      <c r="BA9" s="203"/>
      <c r="BB9" s="203"/>
      <c r="BC9" s="205"/>
      <c r="BD9" s="53" t="s">
        <v>314</v>
      </c>
      <c r="BE9" s="53" t="s">
        <v>315</v>
      </c>
      <c r="BF9" s="203"/>
      <c r="BG9" s="205"/>
      <c r="BH9" s="203"/>
      <c r="BI9" s="203"/>
      <c r="BJ9" s="205"/>
      <c r="BK9" s="53" t="s">
        <v>314</v>
      </c>
      <c r="BL9" s="53" t="s">
        <v>315</v>
      </c>
      <c r="BM9" s="203"/>
      <c r="BN9" s="205"/>
      <c r="BO9" s="203"/>
      <c r="BP9" s="203"/>
      <c r="BQ9" s="205"/>
      <c r="BR9" s="53" t="s">
        <v>314</v>
      </c>
      <c r="BS9" s="53" t="s">
        <v>315</v>
      </c>
      <c r="BT9" s="203"/>
      <c r="BU9" s="205"/>
      <c r="BV9" s="203"/>
      <c r="BW9" s="203"/>
      <c r="BX9" s="205"/>
      <c r="BY9" s="53" t="s">
        <v>314</v>
      </c>
      <c r="BZ9" s="53" t="s">
        <v>315</v>
      </c>
      <c r="CA9" s="203"/>
      <c r="CB9" s="205"/>
      <c r="CC9" s="203"/>
      <c r="CD9" s="203"/>
      <c r="CE9" s="205"/>
      <c r="CF9" s="53" t="s">
        <v>314</v>
      </c>
      <c r="CG9" s="53" t="s">
        <v>315</v>
      </c>
      <c r="CH9" s="203"/>
      <c r="CI9" s="205"/>
      <c r="CJ9" s="203"/>
      <c r="CK9" s="203"/>
      <c r="CL9" s="205"/>
      <c r="CM9" s="53" t="s">
        <v>314</v>
      </c>
      <c r="CN9" s="53" t="s">
        <v>315</v>
      </c>
      <c r="CO9" s="203"/>
      <c r="CP9" s="205"/>
      <c r="CQ9" s="203"/>
      <c r="CR9" s="203"/>
      <c r="CS9" s="205"/>
      <c r="CT9" s="53" t="s">
        <v>314</v>
      </c>
      <c r="CU9" s="53" t="s">
        <v>315</v>
      </c>
      <c r="CV9" s="203"/>
      <c r="CW9" s="205"/>
      <c r="CX9" s="203"/>
      <c r="CY9" s="203"/>
      <c r="CZ9" s="205"/>
      <c r="DA9" s="53" t="s">
        <v>314</v>
      </c>
      <c r="DB9" s="53" t="s">
        <v>315</v>
      </c>
      <c r="DC9" s="203"/>
      <c r="DD9" s="205"/>
      <c r="DE9" s="203"/>
      <c r="DF9" s="203"/>
    </row>
    <row r="10" spans="1:110" ht="10.8" thickBot="1">
      <c r="A10" s="189" t="s">
        <v>262</v>
      </c>
      <c r="B10" s="190"/>
      <c r="C10" s="190"/>
      <c r="D10" s="190"/>
      <c r="E10" s="191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54"/>
      <c r="AB10" s="54"/>
      <c r="AC10" s="54"/>
      <c r="AD10" s="54"/>
      <c r="AE10" s="54"/>
      <c r="AF10" s="54"/>
      <c r="AG10" s="54"/>
      <c r="AH10" s="54"/>
      <c r="AI10" s="54"/>
      <c r="AJ10" s="54"/>
      <c r="AK10" s="54"/>
      <c r="AL10" s="54"/>
      <c r="AM10" s="54"/>
      <c r="AN10" s="54"/>
      <c r="AO10" s="54"/>
      <c r="AP10" s="54"/>
      <c r="AQ10" s="54"/>
      <c r="AR10" s="54"/>
      <c r="AS10" s="54"/>
      <c r="AT10" s="54"/>
      <c r="AU10" s="54"/>
      <c r="AV10" s="54"/>
      <c r="AW10" s="54"/>
      <c r="AX10" s="54"/>
      <c r="AY10" s="54"/>
      <c r="AZ10" s="54"/>
      <c r="BA10" s="54"/>
      <c r="BB10" s="54"/>
      <c r="BC10" s="54"/>
      <c r="BD10" s="54"/>
      <c r="BE10" s="54"/>
      <c r="BF10" s="54"/>
      <c r="BG10" s="54"/>
      <c r="BH10" s="54"/>
      <c r="BI10" s="54"/>
      <c r="BJ10" s="54"/>
      <c r="BK10" s="54"/>
      <c r="BL10" s="54"/>
      <c r="BM10" s="54"/>
      <c r="BN10" s="54"/>
      <c r="BO10" s="54"/>
      <c r="BP10" s="54"/>
      <c r="BQ10" s="54"/>
      <c r="BR10" s="54"/>
      <c r="BS10" s="54"/>
      <c r="BT10" s="54"/>
      <c r="BU10" s="54"/>
      <c r="BV10" s="54"/>
      <c r="BW10" s="54"/>
      <c r="BX10" s="54"/>
      <c r="BY10" s="54"/>
      <c r="BZ10" s="54"/>
      <c r="CA10" s="54"/>
      <c r="CB10" s="54"/>
      <c r="CC10" s="54"/>
      <c r="CD10" s="54"/>
      <c r="CE10" s="54"/>
      <c r="CF10" s="54"/>
      <c r="CG10" s="54"/>
      <c r="CH10" s="54"/>
      <c r="CI10" s="54"/>
      <c r="CJ10" s="54"/>
      <c r="CK10" s="54"/>
      <c r="CL10" s="54"/>
      <c r="CM10" s="54"/>
      <c r="CN10" s="54"/>
      <c r="CO10" s="54"/>
      <c r="CP10" s="54"/>
      <c r="CQ10" s="54"/>
      <c r="CR10" s="54"/>
      <c r="CS10" s="54"/>
      <c r="CT10" s="54"/>
      <c r="CU10" s="54"/>
      <c r="CV10" s="54"/>
      <c r="CW10" s="54"/>
      <c r="CX10" s="54"/>
      <c r="CY10" s="54"/>
      <c r="CZ10" s="54"/>
      <c r="DA10" s="54"/>
      <c r="DB10" s="54"/>
      <c r="DC10" s="54"/>
      <c r="DD10" s="54"/>
      <c r="DE10" s="54"/>
      <c r="DF10" s="54"/>
    </row>
    <row r="11" spans="1:110" ht="10.8" thickBot="1">
      <c r="A11" s="192"/>
      <c r="B11" s="194" t="s">
        <v>263</v>
      </c>
      <c r="C11" s="195"/>
      <c r="D11" s="195"/>
      <c r="E11" s="196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4"/>
      <c r="AA11" s="54"/>
      <c r="AB11" s="54"/>
      <c r="AC11" s="54"/>
      <c r="AD11" s="54"/>
      <c r="AE11" s="54"/>
      <c r="AF11" s="54"/>
      <c r="AG11" s="54"/>
      <c r="AH11" s="54"/>
      <c r="AI11" s="54"/>
      <c r="AJ11" s="54"/>
      <c r="AK11" s="54"/>
      <c r="AL11" s="54"/>
      <c r="AM11" s="54"/>
      <c r="AN11" s="54"/>
      <c r="AO11" s="54"/>
      <c r="AP11" s="54"/>
      <c r="AQ11" s="54"/>
      <c r="AR11" s="54"/>
      <c r="AS11" s="54"/>
      <c r="AT11" s="54"/>
      <c r="AU11" s="54"/>
      <c r="AV11" s="54"/>
      <c r="AW11" s="54"/>
      <c r="AX11" s="54"/>
      <c r="AY11" s="54"/>
      <c r="AZ11" s="54"/>
      <c r="BA11" s="54"/>
      <c r="BB11" s="54"/>
      <c r="BC11" s="54"/>
      <c r="BD11" s="54"/>
      <c r="BE11" s="54"/>
      <c r="BF11" s="54"/>
      <c r="BG11" s="54"/>
      <c r="BH11" s="54"/>
      <c r="BI11" s="54"/>
      <c r="BJ11" s="54"/>
      <c r="BK11" s="54"/>
      <c r="BL11" s="54"/>
      <c r="BM11" s="54"/>
      <c r="BN11" s="54"/>
      <c r="BO11" s="54"/>
      <c r="BP11" s="54"/>
      <c r="BQ11" s="54"/>
      <c r="BR11" s="54"/>
      <c r="BS11" s="54"/>
      <c r="BT11" s="54"/>
      <c r="BU11" s="54"/>
      <c r="BV11" s="54"/>
      <c r="BW11" s="54"/>
      <c r="BX11" s="54"/>
      <c r="BY11" s="54"/>
      <c r="BZ11" s="54"/>
      <c r="CA11" s="54"/>
      <c r="CB11" s="54"/>
      <c r="CC11" s="54"/>
      <c r="CD11" s="54"/>
      <c r="CE11" s="54"/>
      <c r="CF11" s="54"/>
      <c r="CG11" s="54"/>
      <c r="CH11" s="54"/>
      <c r="CI11" s="54"/>
      <c r="CJ11" s="54"/>
      <c r="CK11" s="54"/>
      <c r="CL11" s="54"/>
      <c r="CM11" s="54"/>
      <c r="CN11" s="54"/>
      <c r="CO11" s="54"/>
      <c r="CP11" s="54"/>
      <c r="CQ11" s="54"/>
      <c r="CR11" s="54"/>
      <c r="CS11" s="54"/>
      <c r="CT11" s="54"/>
      <c r="CU11" s="54"/>
      <c r="CV11" s="54"/>
      <c r="CW11" s="54"/>
      <c r="CX11" s="54"/>
      <c r="CY11" s="54"/>
      <c r="CZ11" s="54"/>
      <c r="DA11" s="54"/>
      <c r="DB11" s="54"/>
      <c r="DC11" s="54"/>
      <c r="DD11" s="54"/>
      <c r="DE11" s="54"/>
      <c r="DF11" s="54"/>
    </row>
    <row r="12" spans="1:110" ht="10.8" thickBot="1">
      <c r="A12" s="192"/>
      <c r="B12" s="55"/>
      <c r="C12" s="197" t="s">
        <v>333</v>
      </c>
      <c r="D12" s="198"/>
      <c r="E12" s="199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6"/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6"/>
      <c r="AL12" s="56"/>
      <c r="AM12" s="56"/>
      <c r="AN12" s="56"/>
      <c r="AO12" s="56"/>
      <c r="AP12" s="56"/>
      <c r="AQ12" s="56"/>
      <c r="AR12" s="56"/>
      <c r="AS12" s="56"/>
      <c r="AT12" s="56"/>
      <c r="AU12" s="56"/>
      <c r="AV12" s="56"/>
      <c r="AW12" s="56"/>
      <c r="AX12" s="56"/>
      <c r="AY12" s="56"/>
      <c r="AZ12" s="56"/>
      <c r="BA12" s="56"/>
      <c r="BB12" s="56"/>
      <c r="BC12" s="56"/>
      <c r="BD12" s="56"/>
      <c r="BE12" s="56"/>
      <c r="BF12" s="56"/>
      <c r="BG12" s="56"/>
      <c r="BH12" s="56"/>
      <c r="BI12" s="56"/>
      <c r="BJ12" s="56"/>
      <c r="BK12" s="56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  <c r="BY12" s="56"/>
      <c r="BZ12" s="56"/>
      <c r="CA12" s="56"/>
      <c r="CB12" s="56"/>
      <c r="CC12" s="56"/>
      <c r="CD12" s="56"/>
      <c r="CE12" s="56"/>
      <c r="CF12" s="56"/>
      <c r="CG12" s="56"/>
      <c r="CH12" s="56"/>
      <c r="CI12" s="56"/>
      <c r="CJ12" s="56"/>
      <c r="CK12" s="56"/>
      <c r="CL12" s="56"/>
      <c r="CM12" s="56"/>
      <c r="CN12" s="56"/>
      <c r="CO12" s="56"/>
      <c r="CP12" s="56"/>
      <c r="CQ12" s="56"/>
      <c r="CR12" s="56"/>
      <c r="CS12" s="56"/>
      <c r="CT12" s="56"/>
      <c r="CU12" s="56"/>
      <c r="CV12" s="56"/>
      <c r="CW12" s="56"/>
      <c r="CX12" s="56"/>
      <c r="CY12" s="56"/>
      <c r="CZ12" s="56"/>
      <c r="DA12" s="56"/>
      <c r="DB12" s="56"/>
      <c r="DC12" s="56"/>
      <c r="DD12" s="56"/>
      <c r="DE12" s="56"/>
      <c r="DF12" s="56"/>
    </row>
    <row r="13" spans="1:110" ht="10.8" thickBot="1">
      <c r="A13" s="192"/>
      <c r="B13" s="192"/>
      <c r="C13" s="194" t="s">
        <v>316</v>
      </c>
      <c r="D13" s="195"/>
      <c r="E13" s="196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54"/>
      <c r="AA13" s="54"/>
      <c r="AB13" s="54"/>
      <c r="AC13" s="54"/>
      <c r="AD13" s="54"/>
      <c r="AE13" s="54"/>
      <c r="AF13" s="54"/>
      <c r="AG13" s="54"/>
      <c r="AH13" s="54"/>
      <c r="AI13" s="54"/>
      <c r="AJ13" s="54"/>
      <c r="AK13" s="54"/>
      <c r="AL13" s="54"/>
      <c r="AM13" s="54"/>
      <c r="AN13" s="54"/>
      <c r="AO13" s="54"/>
      <c r="AP13" s="54"/>
      <c r="AQ13" s="54"/>
      <c r="AR13" s="54"/>
      <c r="AS13" s="54"/>
      <c r="AT13" s="54"/>
      <c r="AU13" s="54"/>
      <c r="AV13" s="54"/>
      <c r="AW13" s="54"/>
      <c r="AX13" s="54"/>
      <c r="AY13" s="54"/>
      <c r="AZ13" s="54"/>
      <c r="BA13" s="54"/>
      <c r="BB13" s="54"/>
      <c r="BC13" s="54"/>
      <c r="BD13" s="54"/>
      <c r="BE13" s="54"/>
      <c r="BF13" s="54"/>
      <c r="BG13" s="54"/>
      <c r="BH13" s="54"/>
      <c r="BI13" s="54"/>
      <c r="BJ13" s="54"/>
      <c r="BK13" s="54"/>
      <c r="BL13" s="54"/>
      <c r="BM13" s="54"/>
      <c r="BN13" s="54"/>
      <c r="BO13" s="54"/>
      <c r="BP13" s="54"/>
      <c r="BQ13" s="54"/>
      <c r="BR13" s="54"/>
      <c r="BS13" s="54"/>
      <c r="BT13" s="54"/>
      <c r="BU13" s="54"/>
      <c r="BV13" s="54"/>
      <c r="BW13" s="54"/>
      <c r="BX13" s="54"/>
      <c r="BY13" s="54"/>
      <c r="BZ13" s="54"/>
      <c r="CA13" s="54"/>
      <c r="CB13" s="54"/>
      <c r="CC13" s="54"/>
      <c r="CD13" s="54"/>
      <c r="CE13" s="54"/>
      <c r="CF13" s="54"/>
      <c r="CG13" s="54"/>
      <c r="CH13" s="54"/>
      <c r="CI13" s="54"/>
      <c r="CJ13" s="54"/>
      <c r="CK13" s="54"/>
      <c r="CL13" s="54"/>
      <c r="CM13" s="54"/>
      <c r="CN13" s="54"/>
      <c r="CO13" s="54"/>
      <c r="CP13" s="54"/>
      <c r="CQ13" s="54"/>
      <c r="CR13" s="54"/>
      <c r="CS13" s="54"/>
      <c r="CT13" s="54"/>
      <c r="CU13" s="54"/>
      <c r="CV13" s="54"/>
      <c r="CW13" s="54"/>
      <c r="CX13" s="54"/>
      <c r="CY13" s="54"/>
      <c r="CZ13" s="54"/>
      <c r="DA13" s="54"/>
      <c r="DB13" s="54"/>
      <c r="DC13" s="54"/>
      <c r="DD13" s="54"/>
      <c r="DE13" s="54"/>
      <c r="DF13" s="54"/>
    </row>
    <row r="14" spans="1:110" ht="10.8" thickBot="1">
      <c r="A14" s="192"/>
      <c r="B14" s="192"/>
      <c r="C14" s="192"/>
      <c r="D14" s="194" t="s">
        <v>317</v>
      </c>
      <c r="E14" s="196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4"/>
      <c r="AE14" s="54"/>
      <c r="AF14" s="54"/>
      <c r="AG14" s="54"/>
      <c r="AH14" s="54"/>
      <c r="AI14" s="54"/>
      <c r="AJ14" s="54"/>
      <c r="AK14" s="54"/>
      <c r="AL14" s="54"/>
      <c r="AM14" s="54"/>
      <c r="AN14" s="54"/>
      <c r="AO14" s="54"/>
      <c r="AP14" s="54"/>
      <c r="AQ14" s="54"/>
      <c r="AR14" s="54"/>
      <c r="AS14" s="54"/>
      <c r="AT14" s="54"/>
      <c r="AU14" s="54"/>
      <c r="AV14" s="54"/>
      <c r="AW14" s="54"/>
      <c r="AX14" s="54"/>
      <c r="AY14" s="54"/>
      <c r="AZ14" s="54"/>
      <c r="BA14" s="54"/>
      <c r="BB14" s="54"/>
      <c r="BC14" s="54"/>
      <c r="BD14" s="54"/>
      <c r="BE14" s="54"/>
      <c r="BF14" s="54"/>
      <c r="BG14" s="54"/>
      <c r="BH14" s="54"/>
      <c r="BI14" s="54"/>
      <c r="BJ14" s="54"/>
      <c r="BK14" s="54"/>
      <c r="BL14" s="54"/>
      <c r="BM14" s="54"/>
      <c r="BN14" s="54"/>
      <c r="BO14" s="54"/>
      <c r="BP14" s="54"/>
      <c r="BQ14" s="54"/>
      <c r="BR14" s="54"/>
      <c r="BS14" s="54"/>
      <c r="BT14" s="54"/>
      <c r="BU14" s="54"/>
      <c r="BV14" s="54"/>
      <c r="BW14" s="54"/>
      <c r="BX14" s="54"/>
      <c r="BY14" s="54"/>
      <c r="BZ14" s="54"/>
      <c r="CA14" s="54"/>
      <c r="CB14" s="54"/>
      <c r="CC14" s="54"/>
      <c r="CD14" s="54"/>
      <c r="CE14" s="54"/>
      <c r="CF14" s="54"/>
      <c r="CG14" s="54"/>
      <c r="CH14" s="54"/>
      <c r="CI14" s="54"/>
      <c r="CJ14" s="54"/>
      <c r="CK14" s="54"/>
      <c r="CL14" s="54"/>
      <c r="CM14" s="54"/>
      <c r="CN14" s="54"/>
      <c r="CO14" s="54"/>
      <c r="CP14" s="54"/>
      <c r="CQ14" s="54"/>
      <c r="CR14" s="54"/>
      <c r="CS14" s="54"/>
      <c r="CT14" s="54"/>
      <c r="CU14" s="54"/>
      <c r="CV14" s="54"/>
      <c r="CW14" s="54"/>
      <c r="CX14" s="54"/>
      <c r="CY14" s="54"/>
      <c r="CZ14" s="54"/>
      <c r="DA14" s="54"/>
      <c r="DB14" s="54"/>
      <c r="DC14" s="54"/>
      <c r="DD14" s="54"/>
      <c r="DE14" s="54"/>
      <c r="DF14" s="54"/>
    </row>
    <row r="15" spans="1:110" ht="10.8" thickBot="1">
      <c r="A15" s="192"/>
      <c r="B15" s="192"/>
      <c r="C15" s="192"/>
      <c r="D15" s="192"/>
      <c r="E15" s="57" t="s">
        <v>21</v>
      </c>
      <c r="F15" s="56"/>
      <c r="G15" s="56"/>
      <c r="H15" s="56"/>
      <c r="I15" s="56"/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56"/>
      <c r="V15" s="56"/>
      <c r="W15" s="56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56"/>
      <c r="AN15" s="56"/>
      <c r="AO15" s="56"/>
      <c r="AP15" s="56"/>
      <c r="AQ15" s="56"/>
      <c r="AR15" s="56"/>
      <c r="AS15" s="56"/>
      <c r="AT15" s="56"/>
      <c r="AU15" s="56"/>
      <c r="AV15" s="56"/>
      <c r="AW15" s="56"/>
      <c r="AX15" s="56"/>
      <c r="AY15" s="56"/>
      <c r="AZ15" s="56"/>
      <c r="BA15" s="56"/>
      <c r="BB15" s="56"/>
      <c r="BC15" s="56"/>
      <c r="BD15" s="56"/>
      <c r="BE15" s="56"/>
      <c r="BF15" s="56"/>
      <c r="BG15" s="56"/>
      <c r="BH15" s="56"/>
      <c r="BI15" s="56"/>
      <c r="BJ15" s="56"/>
      <c r="BK15" s="56"/>
      <c r="BL15" s="56"/>
      <c r="BM15" s="56"/>
      <c r="BN15" s="56"/>
      <c r="BO15" s="56"/>
      <c r="BP15" s="56"/>
      <c r="BQ15" s="56"/>
      <c r="BR15" s="56"/>
      <c r="BS15" s="56"/>
      <c r="BT15" s="56"/>
      <c r="BU15" s="56"/>
      <c r="BV15" s="56"/>
      <c r="BW15" s="56"/>
      <c r="BX15" s="56"/>
      <c r="BY15" s="56"/>
      <c r="BZ15" s="56"/>
      <c r="CA15" s="56"/>
      <c r="CB15" s="56"/>
      <c r="CC15" s="56"/>
      <c r="CD15" s="56"/>
      <c r="CE15" s="56"/>
      <c r="CF15" s="56"/>
      <c r="CG15" s="56"/>
      <c r="CH15" s="56"/>
      <c r="CI15" s="56"/>
      <c r="CJ15" s="56"/>
      <c r="CK15" s="56"/>
      <c r="CL15" s="56"/>
      <c r="CM15" s="56"/>
      <c r="CN15" s="56"/>
      <c r="CO15" s="56"/>
      <c r="CP15" s="56"/>
      <c r="CQ15" s="56"/>
      <c r="CR15" s="56"/>
      <c r="CS15" s="56"/>
      <c r="CT15" s="56"/>
      <c r="CU15" s="56"/>
      <c r="CV15" s="56"/>
      <c r="CW15" s="56"/>
      <c r="CX15" s="56"/>
      <c r="CY15" s="56"/>
      <c r="CZ15" s="56"/>
      <c r="DA15" s="56"/>
      <c r="DB15" s="56"/>
      <c r="DC15" s="56"/>
      <c r="DD15" s="56"/>
      <c r="DE15" s="56"/>
      <c r="DF15" s="56"/>
    </row>
    <row r="16" spans="1:110" ht="10.8" thickBot="1">
      <c r="A16" s="192"/>
      <c r="B16" s="192"/>
      <c r="C16" s="192"/>
      <c r="D16" s="192"/>
      <c r="E16" s="57" t="s">
        <v>24</v>
      </c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6"/>
      <c r="V16" s="56"/>
      <c r="W16" s="56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6"/>
      <c r="AL16" s="56"/>
      <c r="AM16" s="56"/>
      <c r="AN16" s="56"/>
      <c r="AO16" s="56"/>
      <c r="AP16" s="56"/>
      <c r="AQ16" s="56"/>
      <c r="AR16" s="56"/>
      <c r="AS16" s="56"/>
      <c r="AT16" s="56"/>
      <c r="AU16" s="56"/>
      <c r="AV16" s="56"/>
      <c r="AW16" s="56"/>
      <c r="AX16" s="56"/>
      <c r="AY16" s="56"/>
      <c r="AZ16" s="56"/>
      <c r="BA16" s="56"/>
      <c r="BB16" s="56"/>
      <c r="BC16" s="56"/>
      <c r="BD16" s="56"/>
      <c r="BE16" s="56"/>
      <c r="BF16" s="56"/>
      <c r="BG16" s="56"/>
      <c r="BH16" s="56"/>
      <c r="BI16" s="56"/>
      <c r="BJ16" s="56"/>
      <c r="BK16" s="56"/>
      <c r="BL16" s="56"/>
      <c r="BM16" s="56"/>
      <c r="BN16" s="56"/>
      <c r="BO16" s="56"/>
      <c r="BP16" s="56"/>
      <c r="BQ16" s="56"/>
      <c r="BR16" s="56"/>
      <c r="BS16" s="56"/>
      <c r="BT16" s="56"/>
      <c r="BU16" s="56"/>
      <c r="BV16" s="56"/>
      <c r="BW16" s="56"/>
      <c r="BX16" s="56"/>
      <c r="BY16" s="56"/>
      <c r="BZ16" s="56"/>
      <c r="CA16" s="56"/>
      <c r="CB16" s="56"/>
      <c r="CC16" s="56"/>
      <c r="CD16" s="56"/>
      <c r="CE16" s="56"/>
      <c r="CF16" s="56"/>
      <c r="CG16" s="56"/>
      <c r="CH16" s="56"/>
      <c r="CI16" s="56"/>
      <c r="CJ16" s="56"/>
      <c r="CK16" s="56"/>
      <c r="CL16" s="56"/>
      <c r="CM16" s="56"/>
      <c r="CN16" s="56"/>
      <c r="CO16" s="56"/>
      <c r="CP16" s="56"/>
      <c r="CQ16" s="56"/>
      <c r="CR16" s="56"/>
      <c r="CS16" s="56"/>
      <c r="CT16" s="56"/>
      <c r="CU16" s="56"/>
      <c r="CV16" s="56"/>
      <c r="CW16" s="56"/>
      <c r="CX16" s="56"/>
      <c r="CY16" s="56"/>
      <c r="CZ16" s="56"/>
      <c r="DA16" s="56"/>
      <c r="DB16" s="56"/>
      <c r="DC16" s="56"/>
      <c r="DD16" s="56"/>
      <c r="DE16" s="56"/>
      <c r="DF16" s="56"/>
    </row>
    <row r="17" spans="1:110" ht="10.8" thickBot="1">
      <c r="A17" s="192"/>
      <c r="B17" s="192"/>
      <c r="C17" s="192"/>
      <c r="D17" s="193"/>
      <c r="E17" s="57" t="s">
        <v>20</v>
      </c>
      <c r="F17" s="58">
        <f>F15+F16</f>
        <v>0</v>
      </c>
      <c r="G17" s="58">
        <f t="shared" ref="G17:BR17" si="0">G15+G16</f>
        <v>0</v>
      </c>
      <c r="H17" s="58">
        <f t="shared" si="0"/>
        <v>0</v>
      </c>
      <c r="I17" s="58">
        <f t="shared" si="0"/>
        <v>0</v>
      </c>
      <c r="J17" s="58">
        <f t="shared" si="0"/>
        <v>0</v>
      </c>
      <c r="K17" s="58">
        <f t="shared" si="0"/>
        <v>0</v>
      </c>
      <c r="L17" s="58">
        <f t="shared" si="0"/>
        <v>0</v>
      </c>
      <c r="M17" s="58">
        <f t="shared" si="0"/>
        <v>0</v>
      </c>
      <c r="N17" s="58">
        <f t="shared" si="0"/>
        <v>0</v>
      </c>
      <c r="O17" s="58">
        <f t="shared" si="0"/>
        <v>0</v>
      </c>
      <c r="P17" s="58">
        <f t="shared" si="0"/>
        <v>0</v>
      </c>
      <c r="Q17" s="58">
        <f t="shared" si="0"/>
        <v>0</v>
      </c>
      <c r="R17" s="58">
        <f t="shared" si="0"/>
        <v>0</v>
      </c>
      <c r="S17" s="58">
        <f t="shared" si="0"/>
        <v>0</v>
      </c>
      <c r="T17" s="58">
        <f t="shared" si="0"/>
        <v>0</v>
      </c>
      <c r="U17" s="58">
        <f t="shared" si="0"/>
        <v>0</v>
      </c>
      <c r="V17" s="58">
        <f t="shared" si="0"/>
        <v>0</v>
      </c>
      <c r="W17" s="58">
        <f t="shared" si="0"/>
        <v>0</v>
      </c>
      <c r="X17" s="58">
        <f t="shared" si="0"/>
        <v>0</v>
      </c>
      <c r="Y17" s="58">
        <f t="shared" si="0"/>
        <v>0</v>
      </c>
      <c r="Z17" s="58">
        <f t="shared" si="0"/>
        <v>0</v>
      </c>
      <c r="AA17" s="58">
        <f t="shared" si="0"/>
        <v>0</v>
      </c>
      <c r="AB17" s="58">
        <f t="shared" si="0"/>
        <v>0</v>
      </c>
      <c r="AC17" s="58">
        <f t="shared" si="0"/>
        <v>0</v>
      </c>
      <c r="AD17" s="58">
        <f t="shared" si="0"/>
        <v>0</v>
      </c>
      <c r="AE17" s="58">
        <f t="shared" si="0"/>
        <v>0</v>
      </c>
      <c r="AF17" s="58">
        <f t="shared" si="0"/>
        <v>0</v>
      </c>
      <c r="AG17" s="58">
        <f t="shared" si="0"/>
        <v>0</v>
      </c>
      <c r="AH17" s="58">
        <f t="shared" si="0"/>
        <v>0</v>
      </c>
      <c r="AI17" s="58">
        <f t="shared" si="0"/>
        <v>0</v>
      </c>
      <c r="AJ17" s="58">
        <f t="shared" si="0"/>
        <v>0</v>
      </c>
      <c r="AK17" s="58">
        <f t="shared" si="0"/>
        <v>0</v>
      </c>
      <c r="AL17" s="58">
        <f t="shared" si="0"/>
        <v>0</v>
      </c>
      <c r="AM17" s="58">
        <f t="shared" si="0"/>
        <v>0</v>
      </c>
      <c r="AN17" s="58">
        <f t="shared" si="0"/>
        <v>0</v>
      </c>
      <c r="AO17" s="58">
        <f t="shared" si="0"/>
        <v>0</v>
      </c>
      <c r="AP17" s="58">
        <f t="shared" si="0"/>
        <v>0</v>
      </c>
      <c r="AQ17" s="58">
        <f t="shared" si="0"/>
        <v>0</v>
      </c>
      <c r="AR17" s="58">
        <f t="shared" si="0"/>
        <v>0</v>
      </c>
      <c r="AS17" s="58">
        <f t="shared" si="0"/>
        <v>0</v>
      </c>
      <c r="AT17" s="58">
        <f t="shared" si="0"/>
        <v>0</v>
      </c>
      <c r="AU17" s="58">
        <f t="shared" si="0"/>
        <v>0</v>
      </c>
      <c r="AV17" s="58">
        <f t="shared" si="0"/>
        <v>0</v>
      </c>
      <c r="AW17" s="58">
        <f t="shared" si="0"/>
        <v>0</v>
      </c>
      <c r="AX17" s="58">
        <f t="shared" si="0"/>
        <v>0</v>
      </c>
      <c r="AY17" s="58">
        <f t="shared" si="0"/>
        <v>0</v>
      </c>
      <c r="AZ17" s="58">
        <f t="shared" si="0"/>
        <v>0</v>
      </c>
      <c r="BA17" s="58">
        <f t="shared" si="0"/>
        <v>0</v>
      </c>
      <c r="BB17" s="58">
        <f t="shared" si="0"/>
        <v>0</v>
      </c>
      <c r="BC17" s="58">
        <f t="shared" si="0"/>
        <v>0</v>
      </c>
      <c r="BD17" s="58">
        <f t="shared" si="0"/>
        <v>0</v>
      </c>
      <c r="BE17" s="58">
        <f t="shared" si="0"/>
        <v>0</v>
      </c>
      <c r="BF17" s="58">
        <f t="shared" si="0"/>
        <v>0</v>
      </c>
      <c r="BG17" s="58">
        <f t="shared" si="0"/>
        <v>0</v>
      </c>
      <c r="BH17" s="58">
        <f t="shared" si="0"/>
        <v>0</v>
      </c>
      <c r="BI17" s="58">
        <f t="shared" si="0"/>
        <v>0</v>
      </c>
      <c r="BJ17" s="58">
        <f t="shared" si="0"/>
        <v>0</v>
      </c>
      <c r="BK17" s="58">
        <f t="shared" si="0"/>
        <v>0</v>
      </c>
      <c r="BL17" s="58">
        <f t="shared" si="0"/>
        <v>0</v>
      </c>
      <c r="BM17" s="58">
        <f t="shared" si="0"/>
        <v>0</v>
      </c>
      <c r="BN17" s="58">
        <f t="shared" si="0"/>
        <v>0</v>
      </c>
      <c r="BO17" s="58">
        <f t="shared" si="0"/>
        <v>0</v>
      </c>
      <c r="BP17" s="58">
        <f t="shared" si="0"/>
        <v>0</v>
      </c>
      <c r="BQ17" s="58">
        <f t="shared" si="0"/>
        <v>0</v>
      </c>
      <c r="BR17" s="58">
        <f t="shared" si="0"/>
        <v>0</v>
      </c>
      <c r="BS17" s="58">
        <f t="shared" ref="BS17:DF17" si="1">BS15+BS16</f>
        <v>0</v>
      </c>
      <c r="BT17" s="58">
        <f t="shared" si="1"/>
        <v>0</v>
      </c>
      <c r="BU17" s="58">
        <f t="shared" si="1"/>
        <v>0</v>
      </c>
      <c r="BV17" s="58">
        <f t="shared" si="1"/>
        <v>0</v>
      </c>
      <c r="BW17" s="58">
        <f t="shared" si="1"/>
        <v>0</v>
      </c>
      <c r="BX17" s="58">
        <f t="shared" si="1"/>
        <v>0</v>
      </c>
      <c r="BY17" s="58">
        <f t="shared" si="1"/>
        <v>0</v>
      </c>
      <c r="BZ17" s="58">
        <f t="shared" si="1"/>
        <v>0</v>
      </c>
      <c r="CA17" s="58">
        <f t="shared" si="1"/>
        <v>0</v>
      </c>
      <c r="CB17" s="58">
        <f t="shared" si="1"/>
        <v>0</v>
      </c>
      <c r="CC17" s="58">
        <f t="shared" si="1"/>
        <v>0</v>
      </c>
      <c r="CD17" s="58">
        <f t="shared" si="1"/>
        <v>0</v>
      </c>
      <c r="CE17" s="58">
        <f t="shared" si="1"/>
        <v>0</v>
      </c>
      <c r="CF17" s="58">
        <f t="shared" si="1"/>
        <v>0</v>
      </c>
      <c r="CG17" s="58">
        <f t="shared" si="1"/>
        <v>0</v>
      </c>
      <c r="CH17" s="58">
        <f t="shared" si="1"/>
        <v>0</v>
      </c>
      <c r="CI17" s="58">
        <f t="shared" si="1"/>
        <v>0</v>
      </c>
      <c r="CJ17" s="58">
        <f t="shared" si="1"/>
        <v>0</v>
      </c>
      <c r="CK17" s="58">
        <f t="shared" si="1"/>
        <v>0</v>
      </c>
      <c r="CL17" s="58">
        <f t="shared" si="1"/>
        <v>0</v>
      </c>
      <c r="CM17" s="58">
        <f t="shared" si="1"/>
        <v>0</v>
      </c>
      <c r="CN17" s="58">
        <f t="shared" si="1"/>
        <v>0</v>
      </c>
      <c r="CO17" s="58">
        <f t="shared" si="1"/>
        <v>0</v>
      </c>
      <c r="CP17" s="58">
        <f t="shared" si="1"/>
        <v>0</v>
      </c>
      <c r="CQ17" s="58">
        <f t="shared" si="1"/>
        <v>0</v>
      </c>
      <c r="CR17" s="58">
        <f t="shared" si="1"/>
        <v>0</v>
      </c>
      <c r="CS17" s="58">
        <f t="shared" si="1"/>
        <v>0</v>
      </c>
      <c r="CT17" s="58">
        <f t="shared" si="1"/>
        <v>0</v>
      </c>
      <c r="CU17" s="58">
        <f t="shared" si="1"/>
        <v>0</v>
      </c>
      <c r="CV17" s="58">
        <f t="shared" si="1"/>
        <v>0</v>
      </c>
      <c r="CW17" s="58">
        <f t="shared" si="1"/>
        <v>0</v>
      </c>
      <c r="CX17" s="58">
        <f t="shared" si="1"/>
        <v>0</v>
      </c>
      <c r="CY17" s="58">
        <f t="shared" si="1"/>
        <v>0</v>
      </c>
      <c r="CZ17" s="58">
        <f t="shared" si="1"/>
        <v>0</v>
      </c>
      <c r="DA17" s="58">
        <f t="shared" si="1"/>
        <v>0</v>
      </c>
      <c r="DB17" s="58">
        <f t="shared" si="1"/>
        <v>0</v>
      </c>
      <c r="DC17" s="58">
        <f t="shared" si="1"/>
        <v>0</v>
      </c>
      <c r="DD17" s="58">
        <f t="shared" si="1"/>
        <v>0</v>
      </c>
      <c r="DE17" s="58">
        <f t="shared" si="1"/>
        <v>0</v>
      </c>
      <c r="DF17" s="58">
        <f t="shared" si="1"/>
        <v>0</v>
      </c>
    </row>
    <row r="18" spans="1:110" ht="10.8" thickBot="1">
      <c r="A18" s="192"/>
      <c r="B18" s="192"/>
      <c r="C18" s="192"/>
      <c r="D18" s="197" t="s">
        <v>318</v>
      </c>
      <c r="E18" s="199"/>
      <c r="F18" s="56"/>
      <c r="G18" s="56"/>
      <c r="H18" s="56"/>
      <c r="I18" s="56"/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56"/>
      <c r="U18" s="56"/>
      <c r="V18" s="56"/>
      <c r="W18" s="56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K18" s="56"/>
      <c r="AL18" s="56"/>
      <c r="AM18" s="56"/>
      <c r="AN18" s="56"/>
      <c r="AO18" s="56"/>
      <c r="AP18" s="56"/>
      <c r="AQ18" s="56"/>
      <c r="AR18" s="56"/>
      <c r="AS18" s="56"/>
      <c r="AT18" s="56"/>
      <c r="AU18" s="56"/>
      <c r="AV18" s="56"/>
      <c r="AW18" s="56"/>
      <c r="AX18" s="56"/>
      <c r="AY18" s="56"/>
      <c r="AZ18" s="56"/>
      <c r="BA18" s="56"/>
      <c r="BB18" s="56"/>
      <c r="BC18" s="56"/>
      <c r="BD18" s="56"/>
      <c r="BE18" s="56"/>
      <c r="BF18" s="56"/>
      <c r="BG18" s="56"/>
      <c r="BH18" s="56"/>
      <c r="BI18" s="56"/>
      <c r="BJ18" s="56"/>
      <c r="BK18" s="56"/>
      <c r="BL18" s="56"/>
      <c r="BM18" s="56"/>
      <c r="BN18" s="56"/>
      <c r="BO18" s="56"/>
      <c r="BP18" s="56"/>
      <c r="BQ18" s="56"/>
      <c r="BR18" s="56"/>
      <c r="BS18" s="56"/>
      <c r="BT18" s="56"/>
      <c r="BU18" s="56"/>
      <c r="BV18" s="56"/>
      <c r="BW18" s="56"/>
      <c r="BX18" s="56"/>
      <c r="BY18" s="56"/>
      <c r="BZ18" s="56"/>
      <c r="CA18" s="56"/>
      <c r="CB18" s="56"/>
      <c r="CC18" s="56"/>
      <c r="CD18" s="56"/>
      <c r="CE18" s="56"/>
      <c r="CF18" s="56"/>
      <c r="CG18" s="56"/>
      <c r="CH18" s="56"/>
      <c r="CI18" s="56"/>
      <c r="CJ18" s="56"/>
      <c r="CK18" s="56"/>
      <c r="CL18" s="56"/>
      <c r="CM18" s="56"/>
      <c r="CN18" s="56"/>
      <c r="CO18" s="56"/>
      <c r="CP18" s="56"/>
      <c r="CQ18" s="56"/>
      <c r="CR18" s="56"/>
      <c r="CS18" s="56"/>
      <c r="CT18" s="56"/>
      <c r="CU18" s="56"/>
      <c r="CV18" s="56"/>
      <c r="CW18" s="56"/>
      <c r="CX18" s="56"/>
      <c r="CY18" s="56"/>
      <c r="CZ18" s="56"/>
      <c r="DA18" s="56"/>
      <c r="DB18" s="56"/>
      <c r="DC18" s="56"/>
      <c r="DD18" s="56"/>
      <c r="DE18" s="56"/>
      <c r="DF18" s="56"/>
    </row>
    <row r="19" spans="1:110" ht="10.8" thickBot="1">
      <c r="A19" s="192"/>
      <c r="B19" s="192"/>
      <c r="C19" s="192"/>
      <c r="D19" s="197" t="s">
        <v>319</v>
      </c>
      <c r="E19" s="199"/>
      <c r="F19" s="56"/>
      <c r="G19" s="56"/>
      <c r="H19" s="56"/>
      <c r="I19" s="56"/>
      <c r="J19" s="56"/>
      <c r="K19" s="56"/>
      <c r="L19" s="56"/>
      <c r="M19" s="56"/>
      <c r="N19" s="56"/>
      <c r="O19" s="56"/>
      <c r="P19" s="56"/>
      <c r="Q19" s="56"/>
      <c r="R19" s="56"/>
      <c r="S19" s="56"/>
      <c r="T19" s="56"/>
      <c r="U19" s="56"/>
      <c r="V19" s="56"/>
      <c r="W19" s="56"/>
      <c r="X19" s="56"/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I19" s="56"/>
      <c r="AJ19" s="56"/>
      <c r="AK19" s="56"/>
      <c r="AL19" s="56"/>
      <c r="AM19" s="56"/>
      <c r="AN19" s="56"/>
      <c r="AO19" s="56"/>
      <c r="AP19" s="56"/>
      <c r="AQ19" s="56"/>
      <c r="AR19" s="56"/>
      <c r="AS19" s="56"/>
      <c r="AT19" s="56"/>
      <c r="AU19" s="56"/>
      <c r="AV19" s="56"/>
      <c r="AW19" s="56"/>
      <c r="AX19" s="56"/>
      <c r="AY19" s="56"/>
      <c r="AZ19" s="56"/>
      <c r="BA19" s="56"/>
      <c r="BB19" s="56"/>
      <c r="BC19" s="56"/>
      <c r="BD19" s="56"/>
      <c r="BE19" s="56"/>
      <c r="BF19" s="56"/>
      <c r="BG19" s="56"/>
      <c r="BH19" s="56"/>
      <c r="BI19" s="56"/>
      <c r="BJ19" s="56"/>
      <c r="BK19" s="56"/>
      <c r="BL19" s="56"/>
      <c r="BM19" s="56"/>
      <c r="BN19" s="56"/>
      <c r="BO19" s="56"/>
      <c r="BP19" s="56"/>
      <c r="BQ19" s="56"/>
      <c r="BR19" s="56"/>
      <c r="BS19" s="56"/>
      <c r="BT19" s="56"/>
      <c r="BU19" s="56"/>
      <c r="BV19" s="56"/>
      <c r="BW19" s="56"/>
      <c r="BX19" s="56"/>
      <c r="BY19" s="56"/>
      <c r="BZ19" s="56"/>
      <c r="CA19" s="56"/>
      <c r="CB19" s="56"/>
      <c r="CC19" s="56"/>
      <c r="CD19" s="56"/>
      <c r="CE19" s="56"/>
      <c r="CF19" s="56"/>
      <c r="CG19" s="56"/>
      <c r="CH19" s="56"/>
      <c r="CI19" s="56"/>
      <c r="CJ19" s="56"/>
      <c r="CK19" s="56"/>
      <c r="CL19" s="56"/>
      <c r="CM19" s="56"/>
      <c r="CN19" s="56"/>
      <c r="CO19" s="56"/>
      <c r="CP19" s="56"/>
      <c r="CQ19" s="56"/>
      <c r="CR19" s="56"/>
      <c r="CS19" s="56"/>
      <c r="CT19" s="56"/>
      <c r="CU19" s="56"/>
      <c r="CV19" s="56"/>
      <c r="CW19" s="56"/>
      <c r="CX19" s="56"/>
      <c r="CY19" s="56"/>
      <c r="CZ19" s="56"/>
      <c r="DA19" s="56"/>
      <c r="DB19" s="56"/>
      <c r="DC19" s="56"/>
      <c r="DD19" s="56"/>
      <c r="DE19" s="56"/>
      <c r="DF19" s="56"/>
    </row>
    <row r="20" spans="1:110" ht="10.8" thickBot="1">
      <c r="A20" s="192"/>
      <c r="B20" s="192"/>
      <c r="C20" s="192"/>
      <c r="D20" s="197" t="s">
        <v>320</v>
      </c>
      <c r="E20" s="199"/>
      <c r="F20" s="56"/>
      <c r="G20" s="56"/>
      <c r="H20" s="56"/>
      <c r="I20" s="56"/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56"/>
      <c r="U20" s="56"/>
      <c r="V20" s="56"/>
      <c r="W20" s="56"/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56"/>
      <c r="AK20" s="56"/>
      <c r="AL20" s="56"/>
      <c r="AM20" s="56"/>
      <c r="AN20" s="56"/>
      <c r="AO20" s="56"/>
      <c r="AP20" s="56"/>
      <c r="AQ20" s="56"/>
      <c r="AR20" s="56"/>
      <c r="AS20" s="56"/>
      <c r="AT20" s="56"/>
      <c r="AU20" s="56"/>
      <c r="AV20" s="56"/>
      <c r="AW20" s="56"/>
      <c r="AX20" s="56"/>
      <c r="AY20" s="56"/>
      <c r="AZ20" s="56"/>
      <c r="BA20" s="56"/>
      <c r="BB20" s="56"/>
      <c r="BC20" s="56"/>
      <c r="BD20" s="56"/>
      <c r="BE20" s="56"/>
      <c r="BF20" s="56"/>
      <c r="BG20" s="56"/>
      <c r="BH20" s="56"/>
      <c r="BI20" s="56"/>
      <c r="BJ20" s="56"/>
      <c r="BK20" s="56"/>
      <c r="BL20" s="56"/>
      <c r="BM20" s="56"/>
      <c r="BN20" s="56"/>
      <c r="BO20" s="56"/>
      <c r="BP20" s="56"/>
      <c r="BQ20" s="56"/>
      <c r="BR20" s="56"/>
      <c r="BS20" s="56"/>
      <c r="BT20" s="56"/>
      <c r="BU20" s="56"/>
      <c r="BV20" s="56"/>
      <c r="BW20" s="56"/>
      <c r="BX20" s="56"/>
      <c r="BY20" s="56"/>
      <c r="BZ20" s="56"/>
      <c r="CA20" s="56"/>
      <c r="CB20" s="56"/>
      <c r="CC20" s="56"/>
      <c r="CD20" s="56"/>
      <c r="CE20" s="56"/>
      <c r="CF20" s="56"/>
      <c r="CG20" s="56"/>
      <c r="CH20" s="56"/>
      <c r="CI20" s="56"/>
      <c r="CJ20" s="56"/>
      <c r="CK20" s="56"/>
      <c r="CL20" s="56"/>
      <c r="CM20" s="56"/>
      <c r="CN20" s="56"/>
      <c r="CO20" s="56"/>
      <c r="CP20" s="56"/>
      <c r="CQ20" s="56"/>
      <c r="CR20" s="56"/>
      <c r="CS20" s="56"/>
      <c r="CT20" s="56"/>
      <c r="CU20" s="56"/>
      <c r="CV20" s="56"/>
      <c r="CW20" s="56"/>
      <c r="CX20" s="56"/>
      <c r="CY20" s="56"/>
      <c r="CZ20" s="56"/>
      <c r="DA20" s="56"/>
      <c r="DB20" s="56"/>
      <c r="DC20" s="56"/>
      <c r="DD20" s="56"/>
      <c r="DE20" s="56"/>
      <c r="DF20" s="56"/>
    </row>
    <row r="21" spans="1:110" ht="10.8" thickBot="1">
      <c r="A21" s="192"/>
      <c r="B21" s="192"/>
      <c r="C21" s="192"/>
      <c r="D21" s="197" t="s">
        <v>321</v>
      </c>
      <c r="E21" s="199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6"/>
      <c r="AK21" s="56"/>
      <c r="AL21" s="56"/>
      <c r="AM21" s="56"/>
      <c r="AN21" s="56"/>
      <c r="AO21" s="56"/>
      <c r="AP21" s="56"/>
      <c r="AQ21" s="56"/>
      <c r="AR21" s="56"/>
      <c r="AS21" s="56"/>
      <c r="AT21" s="56"/>
      <c r="AU21" s="56"/>
      <c r="AV21" s="56"/>
      <c r="AW21" s="56"/>
      <c r="AX21" s="56"/>
      <c r="AY21" s="56"/>
      <c r="AZ21" s="56"/>
      <c r="BA21" s="56"/>
      <c r="BB21" s="56"/>
      <c r="BC21" s="56"/>
      <c r="BD21" s="56"/>
      <c r="BE21" s="56"/>
      <c r="BF21" s="56"/>
      <c r="BG21" s="56"/>
      <c r="BH21" s="56"/>
      <c r="BI21" s="56"/>
      <c r="BJ21" s="56"/>
      <c r="BK21" s="56"/>
      <c r="BL21" s="56"/>
      <c r="BM21" s="56"/>
      <c r="BN21" s="56"/>
      <c r="BO21" s="56"/>
      <c r="BP21" s="56"/>
      <c r="BQ21" s="56"/>
      <c r="BR21" s="56"/>
      <c r="BS21" s="56"/>
      <c r="BT21" s="56"/>
      <c r="BU21" s="56"/>
      <c r="BV21" s="56"/>
      <c r="BW21" s="56"/>
      <c r="BX21" s="56"/>
      <c r="BY21" s="56"/>
      <c r="BZ21" s="56"/>
      <c r="CA21" s="56"/>
      <c r="CB21" s="56"/>
      <c r="CC21" s="56"/>
      <c r="CD21" s="56"/>
      <c r="CE21" s="56"/>
      <c r="CF21" s="56"/>
      <c r="CG21" s="56"/>
      <c r="CH21" s="56"/>
      <c r="CI21" s="56"/>
      <c r="CJ21" s="56"/>
      <c r="CK21" s="56"/>
      <c r="CL21" s="56"/>
      <c r="CM21" s="56"/>
      <c r="CN21" s="56"/>
      <c r="CO21" s="56"/>
      <c r="CP21" s="56"/>
      <c r="CQ21" s="56"/>
      <c r="CR21" s="56"/>
      <c r="CS21" s="56"/>
      <c r="CT21" s="56"/>
      <c r="CU21" s="56"/>
      <c r="CV21" s="56"/>
      <c r="CW21" s="56"/>
      <c r="CX21" s="56"/>
      <c r="CY21" s="56"/>
      <c r="CZ21" s="56"/>
      <c r="DA21" s="56"/>
      <c r="DB21" s="56"/>
      <c r="DC21" s="56"/>
      <c r="DD21" s="56"/>
      <c r="DE21" s="56"/>
      <c r="DF21" s="56"/>
    </row>
    <row r="22" spans="1:110" ht="10.8" thickBot="1">
      <c r="A22" s="192"/>
      <c r="B22" s="192"/>
      <c r="C22" s="192"/>
      <c r="D22" s="197" t="s">
        <v>322</v>
      </c>
      <c r="E22" s="199"/>
      <c r="F22" s="56"/>
      <c r="G22" s="56"/>
      <c r="H22" s="56"/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56"/>
      <c r="T22" s="56"/>
      <c r="U22" s="56"/>
      <c r="V22" s="56"/>
      <c r="W22" s="56"/>
      <c r="X22" s="56"/>
      <c r="Y22" s="56"/>
      <c r="Z22" s="56"/>
      <c r="AA22" s="56"/>
      <c r="AB22" s="56"/>
      <c r="AC22" s="56"/>
      <c r="AD22" s="56"/>
      <c r="AE22" s="56"/>
      <c r="AF22" s="56"/>
      <c r="AG22" s="56"/>
      <c r="AH22" s="56"/>
      <c r="AI22" s="56"/>
      <c r="AJ22" s="56"/>
      <c r="AK22" s="56"/>
      <c r="AL22" s="56"/>
      <c r="AM22" s="56"/>
      <c r="AN22" s="56"/>
      <c r="AO22" s="56"/>
      <c r="AP22" s="56"/>
      <c r="AQ22" s="56"/>
      <c r="AR22" s="56"/>
      <c r="AS22" s="56"/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56"/>
      <c r="BE22" s="56"/>
      <c r="BF22" s="56"/>
      <c r="BG22" s="56"/>
      <c r="BH22" s="56"/>
      <c r="BI22" s="56"/>
      <c r="BJ22" s="56"/>
      <c r="BK22" s="56"/>
      <c r="BL22" s="56"/>
      <c r="BM22" s="56"/>
      <c r="BN22" s="56"/>
      <c r="BO22" s="56"/>
      <c r="BP22" s="56"/>
      <c r="BQ22" s="56"/>
      <c r="BR22" s="56"/>
      <c r="BS22" s="56"/>
      <c r="BT22" s="56"/>
      <c r="BU22" s="56"/>
      <c r="BV22" s="56"/>
      <c r="BW22" s="56"/>
      <c r="BX22" s="56"/>
      <c r="BY22" s="56"/>
      <c r="BZ22" s="56"/>
      <c r="CA22" s="56"/>
      <c r="CB22" s="56"/>
      <c r="CC22" s="56"/>
      <c r="CD22" s="56"/>
      <c r="CE22" s="56"/>
      <c r="CF22" s="56"/>
      <c r="CG22" s="56"/>
      <c r="CH22" s="56"/>
      <c r="CI22" s="56"/>
      <c r="CJ22" s="56"/>
      <c r="CK22" s="56"/>
      <c r="CL22" s="56"/>
      <c r="CM22" s="56"/>
      <c r="CN22" s="56"/>
      <c r="CO22" s="56"/>
      <c r="CP22" s="56"/>
      <c r="CQ22" s="56"/>
      <c r="CR22" s="56"/>
      <c r="CS22" s="56"/>
      <c r="CT22" s="56"/>
      <c r="CU22" s="56"/>
      <c r="CV22" s="56"/>
      <c r="CW22" s="56"/>
      <c r="CX22" s="56"/>
      <c r="CY22" s="56"/>
      <c r="CZ22" s="56"/>
      <c r="DA22" s="56"/>
      <c r="DB22" s="56"/>
      <c r="DC22" s="56"/>
      <c r="DD22" s="56"/>
      <c r="DE22" s="56"/>
      <c r="DF22" s="56"/>
    </row>
    <row r="23" spans="1:110" ht="10.8" thickBot="1">
      <c r="A23" s="192"/>
      <c r="B23" s="192"/>
      <c r="C23" s="192"/>
      <c r="D23" s="197" t="s">
        <v>323</v>
      </c>
      <c r="E23" s="199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6"/>
      <c r="AK23" s="56"/>
      <c r="AL23" s="56"/>
      <c r="AM23" s="56"/>
      <c r="AN23" s="56"/>
      <c r="AO23" s="56"/>
      <c r="AP23" s="56"/>
      <c r="AQ23" s="56"/>
      <c r="AR23" s="56"/>
      <c r="AS23" s="56"/>
      <c r="AT23" s="56"/>
      <c r="AU23" s="56"/>
      <c r="AV23" s="56"/>
      <c r="AW23" s="56"/>
      <c r="AX23" s="56"/>
      <c r="AY23" s="56"/>
      <c r="AZ23" s="56"/>
      <c r="BA23" s="56"/>
      <c r="BB23" s="56"/>
      <c r="BC23" s="56"/>
      <c r="BD23" s="56"/>
      <c r="BE23" s="56"/>
      <c r="BF23" s="56"/>
      <c r="BG23" s="56"/>
      <c r="BH23" s="56"/>
      <c r="BI23" s="56"/>
      <c r="BJ23" s="56"/>
      <c r="BK23" s="56"/>
      <c r="BL23" s="56"/>
      <c r="BM23" s="56"/>
      <c r="BN23" s="56"/>
      <c r="BO23" s="56"/>
      <c r="BP23" s="56"/>
      <c r="BQ23" s="56"/>
      <c r="BR23" s="56"/>
      <c r="BS23" s="56"/>
      <c r="BT23" s="56"/>
      <c r="BU23" s="56"/>
      <c r="BV23" s="56"/>
      <c r="BW23" s="56"/>
      <c r="BX23" s="56"/>
      <c r="BY23" s="56"/>
      <c r="BZ23" s="56"/>
      <c r="CA23" s="56"/>
      <c r="CB23" s="56"/>
      <c r="CC23" s="56"/>
      <c r="CD23" s="56"/>
      <c r="CE23" s="56"/>
      <c r="CF23" s="56"/>
      <c r="CG23" s="56"/>
      <c r="CH23" s="56"/>
      <c r="CI23" s="56"/>
      <c r="CJ23" s="56"/>
      <c r="CK23" s="56"/>
      <c r="CL23" s="56"/>
      <c r="CM23" s="56"/>
      <c r="CN23" s="56"/>
      <c r="CO23" s="56"/>
      <c r="CP23" s="56"/>
      <c r="CQ23" s="56"/>
      <c r="CR23" s="56"/>
      <c r="CS23" s="56"/>
      <c r="CT23" s="56"/>
      <c r="CU23" s="56"/>
      <c r="CV23" s="56"/>
      <c r="CW23" s="56"/>
      <c r="CX23" s="56"/>
      <c r="CY23" s="56"/>
      <c r="CZ23" s="56"/>
      <c r="DA23" s="56"/>
      <c r="DB23" s="56"/>
      <c r="DC23" s="56"/>
      <c r="DD23" s="56"/>
      <c r="DE23" s="56"/>
      <c r="DF23" s="56"/>
    </row>
    <row r="24" spans="1:110" ht="31.5" customHeight="1" thickBot="1">
      <c r="A24" s="192"/>
      <c r="B24" s="192"/>
      <c r="C24" s="192"/>
      <c r="D24" s="197" t="s">
        <v>324</v>
      </c>
      <c r="E24" s="199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56"/>
      <c r="R24" s="56"/>
      <c r="S24" s="56"/>
      <c r="T24" s="56"/>
      <c r="U24" s="56"/>
      <c r="V24" s="56"/>
      <c r="W24" s="56"/>
      <c r="X24" s="56"/>
      <c r="Y24" s="56"/>
      <c r="Z24" s="56"/>
      <c r="AA24" s="56"/>
      <c r="AB24" s="56"/>
      <c r="AC24" s="56"/>
      <c r="AD24" s="56"/>
      <c r="AE24" s="56"/>
      <c r="AF24" s="56"/>
      <c r="AG24" s="56"/>
      <c r="AH24" s="56"/>
      <c r="AI24" s="56"/>
      <c r="AJ24" s="56"/>
      <c r="AK24" s="56"/>
      <c r="AL24" s="56"/>
      <c r="AM24" s="56"/>
      <c r="AN24" s="56"/>
      <c r="AO24" s="56"/>
      <c r="AP24" s="56"/>
      <c r="AQ24" s="56"/>
      <c r="AR24" s="56"/>
      <c r="AS24" s="56"/>
      <c r="AT24" s="56"/>
      <c r="AU24" s="56"/>
      <c r="AV24" s="56"/>
      <c r="AW24" s="56"/>
      <c r="AX24" s="56"/>
      <c r="AY24" s="56"/>
      <c r="AZ24" s="56"/>
      <c r="BA24" s="56"/>
      <c r="BB24" s="56"/>
      <c r="BC24" s="56"/>
      <c r="BD24" s="56"/>
      <c r="BE24" s="56"/>
      <c r="BF24" s="56"/>
      <c r="BG24" s="56"/>
      <c r="BH24" s="56"/>
      <c r="BI24" s="56"/>
      <c r="BJ24" s="56"/>
      <c r="BK24" s="56"/>
      <c r="BL24" s="56"/>
      <c r="BM24" s="56"/>
      <c r="BN24" s="56"/>
      <c r="BO24" s="56"/>
      <c r="BP24" s="56"/>
      <c r="BQ24" s="56"/>
      <c r="BR24" s="56"/>
      <c r="BS24" s="56"/>
      <c r="BT24" s="56"/>
      <c r="BU24" s="56"/>
      <c r="BV24" s="56"/>
      <c r="BW24" s="56"/>
      <c r="BX24" s="56"/>
      <c r="BY24" s="56"/>
      <c r="BZ24" s="56"/>
      <c r="CA24" s="56"/>
      <c r="CB24" s="56"/>
      <c r="CC24" s="56"/>
      <c r="CD24" s="56"/>
      <c r="CE24" s="56"/>
      <c r="CF24" s="56"/>
      <c r="CG24" s="56"/>
      <c r="CH24" s="56"/>
      <c r="CI24" s="56"/>
      <c r="CJ24" s="56"/>
      <c r="CK24" s="56"/>
      <c r="CL24" s="56"/>
      <c r="CM24" s="56"/>
      <c r="CN24" s="56"/>
      <c r="CO24" s="56"/>
      <c r="CP24" s="56"/>
      <c r="CQ24" s="56"/>
      <c r="CR24" s="56"/>
      <c r="CS24" s="56"/>
      <c r="CT24" s="56"/>
      <c r="CU24" s="56"/>
      <c r="CV24" s="56"/>
      <c r="CW24" s="56"/>
      <c r="CX24" s="56"/>
      <c r="CY24" s="56"/>
      <c r="CZ24" s="56"/>
      <c r="DA24" s="56"/>
      <c r="DB24" s="56"/>
      <c r="DC24" s="56"/>
      <c r="DD24" s="56"/>
      <c r="DE24" s="56"/>
      <c r="DF24" s="56"/>
    </row>
    <row r="25" spans="1:110" ht="10.8" thickBot="1">
      <c r="A25" s="192"/>
      <c r="B25" s="192"/>
      <c r="C25" s="192"/>
      <c r="D25" s="197" t="s">
        <v>325</v>
      </c>
      <c r="E25" s="199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56"/>
      <c r="BL25" s="56"/>
      <c r="BM25" s="56"/>
      <c r="BN25" s="56"/>
      <c r="BO25" s="56"/>
      <c r="BP25" s="56"/>
      <c r="BQ25" s="56"/>
      <c r="BR25" s="56"/>
      <c r="BS25" s="56"/>
      <c r="BT25" s="56"/>
      <c r="BU25" s="56"/>
      <c r="BV25" s="56"/>
      <c r="BW25" s="56"/>
      <c r="BX25" s="56"/>
      <c r="BY25" s="56"/>
      <c r="BZ25" s="56"/>
      <c r="CA25" s="56"/>
      <c r="CB25" s="56"/>
      <c r="CC25" s="56"/>
      <c r="CD25" s="56"/>
      <c r="CE25" s="56"/>
      <c r="CF25" s="56"/>
      <c r="CG25" s="56"/>
      <c r="CH25" s="56"/>
      <c r="CI25" s="56"/>
      <c r="CJ25" s="56"/>
      <c r="CK25" s="56"/>
      <c r="CL25" s="56"/>
      <c r="CM25" s="56"/>
      <c r="CN25" s="56"/>
      <c r="CO25" s="56"/>
      <c r="CP25" s="56"/>
      <c r="CQ25" s="56"/>
      <c r="CR25" s="56"/>
      <c r="CS25" s="56"/>
      <c r="CT25" s="56"/>
      <c r="CU25" s="56"/>
      <c r="CV25" s="56"/>
      <c r="CW25" s="56"/>
      <c r="CX25" s="56"/>
      <c r="CY25" s="56"/>
      <c r="CZ25" s="56"/>
      <c r="DA25" s="56"/>
      <c r="DB25" s="56"/>
      <c r="DC25" s="56"/>
      <c r="DD25" s="56"/>
      <c r="DE25" s="56"/>
      <c r="DF25" s="56"/>
    </row>
    <row r="26" spans="1:110" ht="10.8" thickBot="1">
      <c r="A26" s="192"/>
      <c r="B26" s="192"/>
      <c r="C26" s="193"/>
      <c r="D26" s="197" t="s">
        <v>334</v>
      </c>
      <c r="E26" s="199"/>
      <c r="F26" s="58">
        <f>F17+F18-F19+F20-F21+F22+F23+F24+F25</f>
        <v>0</v>
      </c>
      <c r="G26" s="58">
        <f t="shared" ref="G26:BR26" si="2">G17+G18-G19+G20-G21+G22+G23+G24+G25</f>
        <v>0</v>
      </c>
      <c r="H26" s="58">
        <f t="shared" si="2"/>
        <v>0</v>
      </c>
      <c r="I26" s="58">
        <f t="shared" si="2"/>
        <v>0</v>
      </c>
      <c r="J26" s="58">
        <f t="shared" si="2"/>
        <v>0</v>
      </c>
      <c r="K26" s="58">
        <f t="shared" si="2"/>
        <v>0</v>
      </c>
      <c r="L26" s="58">
        <f t="shared" si="2"/>
        <v>0</v>
      </c>
      <c r="M26" s="58">
        <f t="shared" si="2"/>
        <v>0</v>
      </c>
      <c r="N26" s="58">
        <f t="shared" si="2"/>
        <v>0</v>
      </c>
      <c r="O26" s="58">
        <f t="shared" si="2"/>
        <v>0</v>
      </c>
      <c r="P26" s="58">
        <f t="shared" si="2"/>
        <v>0</v>
      </c>
      <c r="Q26" s="58">
        <f t="shared" si="2"/>
        <v>0</v>
      </c>
      <c r="R26" s="58">
        <f t="shared" si="2"/>
        <v>0</v>
      </c>
      <c r="S26" s="58">
        <f t="shared" si="2"/>
        <v>0</v>
      </c>
      <c r="T26" s="58">
        <f t="shared" si="2"/>
        <v>0</v>
      </c>
      <c r="U26" s="58">
        <f t="shared" si="2"/>
        <v>0</v>
      </c>
      <c r="V26" s="58">
        <f t="shared" si="2"/>
        <v>0</v>
      </c>
      <c r="W26" s="58">
        <f t="shared" si="2"/>
        <v>0</v>
      </c>
      <c r="X26" s="58">
        <f t="shared" si="2"/>
        <v>0</v>
      </c>
      <c r="Y26" s="58">
        <f t="shared" si="2"/>
        <v>0</v>
      </c>
      <c r="Z26" s="58">
        <f t="shared" si="2"/>
        <v>0</v>
      </c>
      <c r="AA26" s="58">
        <f t="shared" si="2"/>
        <v>0</v>
      </c>
      <c r="AB26" s="58">
        <f t="shared" si="2"/>
        <v>0</v>
      </c>
      <c r="AC26" s="58">
        <f t="shared" si="2"/>
        <v>0</v>
      </c>
      <c r="AD26" s="58">
        <f t="shared" si="2"/>
        <v>0</v>
      </c>
      <c r="AE26" s="58">
        <f t="shared" si="2"/>
        <v>0</v>
      </c>
      <c r="AF26" s="58">
        <f t="shared" si="2"/>
        <v>0</v>
      </c>
      <c r="AG26" s="58">
        <f t="shared" si="2"/>
        <v>0</v>
      </c>
      <c r="AH26" s="58">
        <f t="shared" si="2"/>
        <v>0</v>
      </c>
      <c r="AI26" s="58">
        <f t="shared" si="2"/>
        <v>0</v>
      </c>
      <c r="AJ26" s="58">
        <f t="shared" si="2"/>
        <v>0</v>
      </c>
      <c r="AK26" s="58">
        <f t="shared" si="2"/>
        <v>0</v>
      </c>
      <c r="AL26" s="58">
        <f t="shared" si="2"/>
        <v>0</v>
      </c>
      <c r="AM26" s="58">
        <f t="shared" si="2"/>
        <v>0</v>
      </c>
      <c r="AN26" s="58">
        <f t="shared" si="2"/>
        <v>0</v>
      </c>
      <c r="AO26" s="58">
        <f t="shared" si="2"/>
        <v>0</v>
      </c>
      <c r="AP26" s="58">
        <f t="shared" si="2"/>
        <v>0</v>
      </c>
      <c r="AQ26" s="58">
        <f t="shared" si="2"/>
        <v>0</v>
      </c>
      <c r="AR26" s="58">
        <f t="shared" si="2"/>
        <v>0</v>
      </c>
      <c r="AS26" s="58">
        <f t="shared" si="2"/>
        <v>0</v>
      </c>
      <c r="AT26" s="58">
        <f t="shared" si="2"/>
        <v>0</v>
      </c>
      <c r="AU26" s="58">
        <f t="shared" si="2"/>
        <v>0</v>
      </c>
      <c r="AV26" s="58">
        <f t="shared" si="2"/>
        <v>0</v>
      </c>
      <c r="AW26" s="58">
        <f t="shared" si="2"/>
        <v>0</v>
      </c>
      <c r="AX26" s="58">
        <f t="shared" si="2"/>
        <v>0</v>
      </c>
      <c r="AY26" s="58">
        <f t="shared" si="2"/>
        <v>0</v>
      </c>
      <c r="AZ26" s="58">
        <f t="shared" si="2"/>
        <v>0</v>
      </c>
      <c r="BA26" s="58">
        <f t="shared" si="2"/>
        <v>0</v>
      </c>
      <c r="BB26" s="58">
        <f t="shared" si="2"/>
        <v>0</v>
      </c>
      <c r="BC26" s="58">
        <f t="shared" si="2"/>
        <v>0</v>
      </c>
      <c r="BD26" s="58">
        <f t="shared" si="2"/>
        <v>0</v>
      </c>
      <c r="BE26" s="58">
        <f t="shared" si="2"/>
        <v>0</v>
      </c>
      <c r="BF26" s="58">
        <f t="shared" si="2"/>
        <v>0</v>
      </c>
      <c r="BG26" s="58">
        <f t="shared" si="2"/>
        <v>0</v>
      </c>
      <c r="BH26" s="58">
        <f t="shared" si="2"/>
        <v>0</v>
      </c>
      <c r="BI26" s="58">
        <f t="shared" si="2"/>
        <v>0</v>
      </c>
      <c r="BJ26" s="58">
        <f t="shared" si="2"/>
        <v>0</v>
      </c>
      <c r="BK26" s="58">
        <f t="shared" si="2"/>
        <v>0</v>
      </c>
      <c r="BL26" s="58">
        <f t="shared" si="2"/>
        <v>0</v>
      </c>
      <c r="BM26" s="58">
        <f t="shared" si="2"/>
        <v>0</v>
      </c>
      <c r="BN26" s="58">
        <f t="shared" si="2"/>
        <v>0</v>
      </c>
      <c r="BO26" s="58">
        <f t="shared" si="2"/>
        <v>0</v>
      </c>
      <c r="BP26" s="58">
        <f t="shared" si="2"/>
        <v>0</v>
      </c>
      <c r="BQ26" s="58">
        <f t="shared" si="2"/>
        <v>0</v>
      </c>
      <c r="BR26" s="58">
        <f t="shared" si="2"/>
        <v>0</v>
      </c>
      <c r="BS26" s="58">
        <f t="shared" ref="BS26:DF26" si="3">BS17+BS18-BS19+BS20-BS21+BS22+BS23+BS24+BS25</f>
        <v>0</v>
      </c>
      <c r="BT26" s="58">
        <f t="shared" si="3"/>
        <v>0</v>
      </c>
      <c r="BU26" s="58">
        <f t="shared" si="3"/>
        <v>0</v>
      </c>
      <c r="BV26" s="58">
        <f t="shared" si="3"/>
        <v>0</v>
      </c>
      <c r="BW26" s="58">
        <f t="shared" si="3"/>
        <v>0</v>
      </c>
      <c r="BX26" s="58">
        <f t="shared" si="3"/>
        <v>0</v>
      </c>
      <c r="BY26" s="58">
        <f t="shared" si="3"/>
        <v>0</v>
      </c>
      <c r="BZ26" s="58">
        <f t="shared" si="3"/>
        <v>0</v>
      </c>
      <c r="CA26" s="58">
        <f t="shared" si="3"/>
        <v>0</v>
      </c>
      <c r="CB26" s="58">
        <f t="shared" si="3"/>
        <v>0</v>
      </c>
      <c r="CC26" s="58">
        <f t="shared" si="3"/>
        <v>0</v>
      </c>
      <c r="CD26" s="58">
        <f t="shared" si="3"/>
        <v>0</v>
      </c>
      <c r="CE26" s="58">
        <f t="shared" si="3"/>
        <v>0</v>
      </c>
      <c r="CF26" s="58">
        <f t="shared" si="3"/>
        <v>0</v>
      </c>
      <c r="CG26" s="58">
        <f t="shared" si="3"/>
        <v>0</v>
      </c>
      <c r="CH26" s="58">
        <f t="shared" si="3"/>
        <v>0</v>
      </c>
      <c r="CI26" s="58">
        <f t="shared" si="3"/>
        <v>0</v>
      </c>
      <c r="CJ26" s="58">
        <f t="shared" si="3"/>
        <v>0</v>
      </c>
      <c r="CK26" s="58">
        <f t="shared" si="3"/>
        <v>0</v>
      </c>
      <c r="CL26" s="58">
        <f t="shared" si="3"/>
        <v>0</v>
      </c>
      <c r="CM26" s="58">
        <f t="shared" si="3"/>
        <v>0</v>
      </c>
      <c r="CN26" s="58">
        <f t="shared" si="3"/>
        <v>0</v>
      </c>
      <c r="CO26" s="58">
        <f t="shared" si="3"/>
        <v>0</v>
      </c>
      <c r="CP26" s="58">
        <f t="shared" si="3"/>
        <v>0</v>
      </c>
      <c r="CQ26" s="58">
        <f t="shared" si="3"/>
        <v>0</v>
      </c>
      <c r="CR26" s="58">
        <f t="shared" si="3"/>
        <v>0</v>
      </c>
      <c r="CS26" s="58">
        <f t="shared" si="3"/>
        <v>0</v>
      </c>
      <c r="CT26" s="58">
        <f t="shared" si="3"/>
        <v>0</v>
      </c>
      <c r="CU26" s="58">
        <f t="shared" si="3"/>
        <v>0</v>
      </c>
      <c r="CV26" s="58">
        <f t="shared" si="3"/>
        <v>0</v>
      </c>
      <c r="CW26" s="58">
        <f t="shared" si="3"/>
        <v>0</v>
      </c>
      <c r="CX26" s="58">
        <f t="shared" si="3"/>
        <v>0</v>
      </c>
      <c r="CY26" s="58">
        <f t="shared" si="3"/>
        <v>0</v>
      </c>
      <c r="CZ26" s="58">
        <f t="shared" si="3"/>
        <v>0</v>
      </c>
      <c r="DA26" s="58">
        <f t="shared" si="3"/>
        <v>0</v>
      </c>
      <c r="DB26" s="58">
        <f t="shared" si="3"/>
        <v>0</v>
      </c>
      <c r="DC26" s="58">
        <f t="shared" si="3"/>
        <v>0</v>
      </c>
      <c r="DD26" s="58">
        <f t="shared" si="3"/>
        <v>0</v>
      </c>
      <c r="DE26" s="58">
        <f t="shared" si="3"/>
        <v>0</v>
      </c>
      <c r="DF26" s="58">
        <f t="shared" si="3"/>
        <v>0</v>
      </c>
    </row>
    <row r="27" spans="1:110" ht="10.8" thickBot="1">
      <c r="A27" s="193"/>
      <c r="B27" s="193"/>
      <c r="C27" s="197" t="s">
        <v>332</v>
      </c>
      <c r="D27" s="198"/>
      <c r="E27" s="199"/>
      <c r="F27" s="56"/>
      <c r="G27" s="56"/>
      <c r="H27" s="56"/>
      <c r="I27" s="56"/>
      <c r="J27" s="56"/>
      <c r="K27" s="56"/>
      <c r="L27" s="56"/>
      <c r="M27" s="56"/>
      <c r="N27" s="56"/>
      <c r="O27" s="56"/>
      <c r="P27" s="56"/>
      <c r="Q27" s="56"/>
      <c r="R27" s="56"/>
      <c r="S27" s="56"/>
      <c r="T27" s="56"/>
      <c r="U27" s="56"/>
      <c r="V27" s="56"/>
      <c r="W27" s="56"/>
      <c r="X27" s="56"/>
      <c r="Y27" s="56"/>
      <c r="Z27" s="56"/>
      <c r="AA27" s="56"/>
      <c r="AB27" s="56"/>
      <c r="AC27" s="56"/>
      <c r="AD27" s="56"/>
      <c r="AE27" s="56"/>
      <c r="AF27" s="56"/>
      <c r="AG27" s="56"/>
      <c r="AH27" s="56"/>
      <c r="AI27" s="56"/>
      <c r="AJ27" s="56"/>
      <c r="AK27" s="56"/>
      <c r="AL27" s="56"/>
      <c r="AM27" s="56"/>
      <c r="AN27" s="56"/>
      <c r="AO27" s="56"/>
      <c r="AP27" s="56"/>
      <c r="AQ27" s="56"/>
      <c r="AR27" s="56"/>
      <c r="AS27" s="56"/>
      <c r="AT27" s="56"/>
      <c r="AU27" s="56"/>
      <c r="AV27" s="56"/>
      <c r="AW27" s="56"/>
      <c r="AX27" s="56"/>
      <c r="AY27" s="56"/>
      <c r="AZ27" s="56"/>
      <c r="BA27" s="56"/>
      <c r="BB27" s="56"/>
      <c r="BC27" s="56"/>
      <c r="BD27" s="56"/>
      <c r="BE27" s="56"/>
      <c r="BF27" s="56"/>
      <c r="BG27" s="56"/>
      <c r="BH27" s="56"/>
      <c r="BI27" s="56"/>
      <c r="BJ27" s="56"/>
      <c r="BK27" s="56"/>
      <c r="BL27" s="56"/>
      <c r="BM27" s="56"/>
      <c r="BN27" s="56"/>
      <c r="BO27" s="56"/>
      <c r="BP27" s="56"/>
      <c r="BQ27" s="56"/>
      <c r="BR27" s="56"/>
      <c r="BS27" s="56"/>
      <c r="BT27" s="56"/>
      <c r="BU27" s="56"/>
      <c r="BV27" s="56"/>
      <c r="BW27" s="56"/>
      <c r="BX27" s="56"/>
      <c r="BY27" s="56"/>
      <c r="BZ27" s="56"/>
      <c r="CA27" s="56"/>
      <c r="CB27" s="56"/>
      <c r="CC27" s="56"/>
      <c r="CD27" s="56"/>
      <c r="CE27" s="56"/>
      <c r="CF27" s="56"/>
      <c r="CG27" s="56"/>
      <c r="CH27" s="56"/>
      <c r="CI27" s="56"/>
      <c r="CJ27" s="56"/>
      <c r="CK27" s="56"/>
      <c r="CL27" s="56"/>
      <c r="CM27" s="56"/>
      <c r="CN27" s="56"/>
      <c r="CO27" s="56"/>
      <c r="CP27" s="56"/>
      <c r="CQ27" s="56"/>
      <c r="CR27" s="56"/>
      <c r="CS27" s="56"/>
      <c r="CT27" s="56"/>
      <c r="CU27" s="56"/>
      <c r="CV27" s="56"/>
      <c r="CW27" s="56"/>
      <c r="CX27" s="56"/>
      <c r="CY27" s="56"/>
      <c r="CZ27" s="56"/>
      <c r="DA27" s="56"/>
      <c r="DB27" s="56"/>
      <c r="DC27" s="56"/>
      <c r="DD27" s="56"/>
      <c r="DE27" s="56"/>
      <c r="DF27" s="56"/>
    </row>
  </sheetData>
  <mergeCells count="159">
    <mergeCell ref="A1:DF1"/>
    <mergeCell ref="A2:E9"/>
    <mergeCell ref="F2:CY2"/>
    <mergeCell ref="CZ2:DF5"/>
    <mergeCell ref="F3:CK3"/>
    <mergeCell ref="CL3:CR5"/>
    <mergeCell ref="CS3:CY5"/>
    <mergeCell ref="F4:L5"/>
    <mergeCell ref="M4:S5"/>
    <mergeCell ref="T4:Z5"/>
    <mergeCell ref="AA4:AG5"/>
    <mergeCell ref="AH4:BP4"/>
    <mergeCell ref="BQ4:BW5"/>
    <mergeCell ref="BX4:CD5"/>
    <mergeCell ref="CE4:CK5"/>
    <mergeCell ref="AH5:AN5"/>
    <mergeCell ref="AO5:AU5"/>
    <mergeCell ref="AV5:BB5"/>
    <mergeCell ref="BC5:BI5"/>
    <mergeCell ref="BJ5:BP5"/>
    <mergeCell ref="AB7:AE7"/>
    <mergeCell ref="AF7:AF9"/>
    <mergeCell ref="AH7:AH9"/>
    <mergeCell ref="AI7:AL7"/>
    <mergeCell ref="F6:K6"/>
    <mergeCell ref="L6:L9"/>
    <mergeCell ref="M6:R6"/>
    <mergeCell ref="S6:S9"/>
    <mergeCell ref="T6:Y6"/>
    <mergeCell ref="Z6:Z9"/>
    <mergeCell ref="F7:F9"/>
    <mergeCell ref="G7:J7"/>
    <mergeCell ref="K7:K9"/>
    <mergeCell ref="M7:M9"/>
    <mergeCell ref="N7:Q7"/>
    <mergeCell ref="R7:R9"/>
    <mergeCell ref="T7:T9"/>
    <mergeCell ref="U7:X7"/>
    <mergeCell ref="Y7:Y9"/>
    <mergeCell ref="G8:H8"/>
    <mergeCell ref="I8:I9"/>
    <mergeCell ref="J8:J9"/>
    <mergeCell ref="N8:O8"/>
    <mergeCell ref="P8:P9"/>
    <mergeCell ref="Q8:Q9"/>
    <mergeCell ref="U8:V8"/>
    <mergeCell ref="W8:W9"/>
    <mergeCell ref="X8:X9"/>
    <mergeCell ref="DF6:DF9"/>
    <mergeCell ref="CT7:CW7"/>
    <mergeCell ref="CX7:CX9"/>
    <mergeCell ref="CZ7:CZ9"/>
    <mergeCell ref="DA7:DD7"/>
    <mergeCell ref="BQ6:BV6"/>
    <mergeCell ref="BW6:BW9"/>
    <mergeCell ref="BX6:CC6"/>
    <mergeCell ref="CD6:CD9"/>
    <mergeCell ref="CE6:CJ6"/>
    <mergeCell ref="CK6:CK9"/>
    <mergeCell ref="BX7:BX9"/>
    <mergeCell ref="BY7:CB7"/>
    <mergeCell ref="CC7:CC9"/>
    <mergeCell ref="CE7:CE9"/>
    <mergeCell ref="BT8:BT9"/>
    <mergeCell ref="DE7:DE9"/>
    <mergeCell ref="CF7:CI7"/>
    <mergeCell ref="CJ7:CJ9"/>
    <mergeCell ref="CL7:CL9"/>
    <mergeCell ref="CM7:CP7"/>
    <mergeCell ref="CQ7:CQ9"/>
    <mergeCell ref="CS7:CS9"/>
    <mergeCell ref="CI8:CI9"/>
    <mergeCell ref="AA7:AA9"/>
    <mergeCell ref="CL6:CQ6"/>
    <mergeCell ref="CR6:CR9"/>
    <mergeCell ref="CS6:CX6"/>
    <mergeCell ref="AV6:BA6"/>
    <mergeCell ref="BB6:BB9"/>
    <mergeCell ref="BC6:BH6"/>
    <mergeCell ref="BI6:BI9"/>
    <mergeCell ref="BJ6:BO6"/>
    <mergeCell ref="BP6:BP9"/>
    <mergeCell ref="BA7:BA9"/>
    <mergeCell ref="BC7:BC9"/>
    <mergeCell ref="BD7:BG7"/>
    <mergeCell ref="BH7:BH9"/>
    <mergeCell ref="AA6:AF6"/>
    <mergeCell ref="AG6:AG9"/>
    <mergeCell ref="AH6:AM6"/>
    <mergeCell ref="AN6:AN9"/>
    <mergeCell ref="AO6:AT6"/>
    <mergeCell ref="BR7:BU7"/>
    <mergeCell ref="BV7:BV9"/>
    <mergeCell ref="BM8:BM9"/>
    <mergeCell ref="BN8:BN9"/>
    <mergeCell ref="BR8:BS8"/>
    <mergeCell ref="AP7:AS7"/>
    <mergeCell ref="AT7:AT9"/>
    <mergeCell ref="AV7:AV9"/>
    <mergeCell ref="AW7:AZ7"/>
    <mergeCell ref="AP8:AQ8"/>
    <mergeCell ref="AR8:AR9"/>
    <mergeCell ref="AS8:AS9"/>
    <mergeCell ref="AW8:AX8"/>
    <mergeCell ref="AU6:AU9"/>
    <mergeCell ref="AB8:AC8"/>
    <mergeCell ref="AD8:AD9"/>
    <mergeCell ref="AE8:AE9"/>
    <mergeCell ref="AI8:AJ8"/>
    <mergeCell ref="AK8:AK9"/>
    <mergeCell ref="AL8:AL9"/>
    <mergeCell ref="CT8:CU8"/>
    <mergeCell ref="CV8:CV9"/>
    <mergeCell ref="CW8:CW9"/>
    <mergeCell ref="CM8:CN8"/>
    <mergeCell ref="CO8:CO9"/>
    <mergeCell ref="CP8:CP9"/>
    <mergeCell ref="BJ7:BJ9"/>
    <mergeCell ref="BK7:BN7"/>
    <mergeCell ref="BO7:BO9"/>
    <mergeCell ref="BQ7:BQ9"/>
    <mergeCell ref="AY8:AY9"/>
    <mergeCell ref="AZ8:AZ9"/>
    <mergeCell ref="BD8:BE8"/>
    <mergeCell ref="BF8:BF9"/>
    <mergeCell ref="BG8:BG9"/>
    <mergeCell ref="BK8:BL8"/>
    <mergeCell ref="AM7:AM9"/>
    <mergeCell ref="AO7:AO9"/>
    <mergeCell ref="DA8:DB8"/>
    <mergeCell ref="DC8:DC9"/>
    <mergeCell ref="DD8:DD9"/>
    <mergeCell ref="BU8:BU9"/>
    <mergeCell ref="BY8:BZ8"/>
    <mergeCell ref="CA8:CA9"/>
    <mergeCell ref="CB8:CB9"/>
    <mergeCell ref="CF8:CG8"/>
    <mergeCell ref="CH8:CH9"/>
    <mergeCell ref="CY6:CY9"/>
    <mergeCell ref="CZ6:DE6"/>
    <mergeCell ref="A10:E10"/>
    <mergeCell ref="A11:A27"/>
    <mergeCell ref="B11:E11"/>
    <mergeCell ref="C12:E12"/>
    <mergeCell ref="B13:B27"/>
    <mergeCell ref="C13:E13"/>
    <mergeCell ref="C14:C26"/>
    <mergeCell ref="D14:E14"/>
    <mergeCell ref="D15:D17"/>
    <mergeCell ref="D18:E18"/>
    <mergeCell ref="D25:E25"/>
    <mergeCell ref="D26:E26"/>
    <mergeCell ref="C27:E27"/>
    <mergeCell ref="D19:E19"/>
    <mergeCell ref="D20:E20"/>
    <mergeCell ref="D21:E21"/>
    <mergeCell ref="D22:E22"/>
    <mergeCell ref="D23:E23"/>
    <mergeCell ref="D24:E2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Índice</vt:lpstr>
      <vt:lpstr>105000</vt:lpstr>
      <vt:lpstr>110000</vt:lpstr>
      <vt:lpstr>220000</vt:lpstr>
      <vt:lpstr>320000</vt:lpstr>
      <vt:lpstr>410000</vt:lpstr>
      <vt:lpstr>510000</vt:lpstr>
      <vt:lpstr>520000</vt:lpstr>
      <vt:lpstr>610000</vt:lpstr>
      <vt:lpstr>810000</vt:lpstr>
      <vt:lpstr>813000</vt:lpstr>
      <vt:lpstr>819100</vt:lpstr>
    </vt:vector>
  </TitlesOfParts>
  <Company>Fujitsu Limited.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Fujitsu Reporting Module Powered by XWand.</dc:creator>
  <cp:lastModifiedBy>Mercedes Parra Caballero</cp:lastModifiedBy>
  <dcterms:created xsi:type="dcterms:W3CDTF">2013-11-21T15:21:58Z</dcterms:created>
  <dcterms:modified xsi:type="dcterms:W3CDTF">2015-05-19T17:26:58Z</dcterms:modified>
</cp:coreProperties>
</file>