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32" windowWidth="10008" windowHeight="7488" tabRatio="917"/>
  </bookViews>
  <sheets>
    <sheet name="Índice" sheetId="4" r:id="rId1"/>
    <sheet name="800100" sheetId="68" r:id="rId2"/>
    <sheet name="800200" sheetId="98" r:id="rId3"/>
    <sheet name="800300" sheetId="118" r:id="rId4"/>
    <sheet name="800400" sheetId="117" r:id="rId5"/>
    <sheet name="800500" sheetId="116" r:id="rId6"/>
    <sheet name="800600" sheetId="115" r:id="rId7"/>
    <sheet name="811000" sheetId="113" r:id="rId8"/>
    <sheet name="815000" sheetId="60" r:id="rId9"/>
    <sheet name="822390-1" sheetId="165" r:id="rId10"/>
    <sheet name="822390-2" sheetId="166" r:id="rId11"/>
    <sheet name="822390-3" sheetId="167" r:id="rId12"/>
    <sheet name="822390-5" sheetId="168" r:id="rId13"/>
    <sheet name="822390-6" sheetId="169" r:id="rId14"/>
    <sheet name="822390-7" sheetId="170" r:id="rId15"/>
    <sheet name="822390-8" sheetId="171" r:id="rId16"/>
    <sheet name="822390-9" sheetId="172" r:id="rId17"/>
    <sheet name="822390-10" sheetId="173" r:id="rId18"/>
    <sheet name="822390-12" sheetId="174" r:id="rId19"/>
    <sheet name="822390-17" sheetId="178" r:id="rId20"/>
    <sheet name="823000" sheetId="106" r:id="rId21"/>
    <sheet name="825900" sheetId="122" r:id="rId22"/>
    <sheet name="827570" sheetId="65" r:id="rId23"/>
    <sheet name="831110" sheetId="99" r:id="rId24"/>
    <sheet name="842000" sheetId="112" r:id="rId25"/>
    <sheet name="851100" sheetId="120" r:id="rId26"/>
    <sheet name="861000" sheetId="121" r:id="rId27"/>
    <sheet name="861200" sheetId="93" r:id="rId28"/>
    <sheet name="880000" sheetId="129" r:id="rId29"/>
  </sheets>
  <calcPr calcId="145621"/>
</workbook>
</file>

<file path=xl/calcChain.xml><?xml version="1.0" encoding="utf-8"?>
<calcChain xmlns="http://schemas.openxmlformats.org/spreadsheetml/2006/main">
  <c r="B25" i="4" l="1"/>
  <c r="E126" i="68" l="1"/>
  <c r="E12" i="167" l="1"/>
  <c r="L46" i="165"/>
  <c r="K46" i="165"/>
  <c r="J46" i="165"/>
  <c r="I46" i="165"/>
  <c r="H46" i="165"/>
  <c r="G46" i="165"/>
  <c r="F46" i="165"/>
  <c r="T16" i="165"/>
  <c r="S16" i="165"/>
  <c r="R16" i="165"/>
  <c r="Q16" i="165"/>
  <c r="P16" i="165"/>
  <c r="O16" i="165"/>
  <c r="N16" i="165"/>
  <c r="M16" i="165"/>
  <c r="L16" i="165"/>
  <c r="K16" i="165"/>
  <c r="J16" i="165"/>
  <c r="I16" i="165"/>
  <c r="H16" i="165"/>
  <c r="G16" i="165"/>
  <c r="F16" i="165"/>
  <c r="B20" i="4" l="1"/>
  <c r="B19" i="4"/>
  <c r="B18" i="4"/>
  <c r="B17" i="4"/>
  <c r="B16" i="4"/>
  <c r="B15" i="4"/>
  <c r="B14" i="4"/>
  <c r="B13" i="4"/>
  <c r="B12" i="4"/>
  <c r="B11" i="4"/>
  <c r="G12" i="93" l="1"/>
  <c r="H12" i="93"/>
  <c r="H25" i="65" l="1"/>
  <c r="I25" i="65"/>
  <c r="L25" i="65"/>
  <c r="M25" i="65"/>
  <c r="P25" i="65"/>
  <c r="G25" i="65"/>
  <c r="H15" i="65"/>
  <c r="I15" i="65"/>
  <c r="J15" i="65"/>
  <c r="J25" i="65" s="1"/>
  <c r="K15" i="65"/>
  <c r="K25" i="65" s="1"/>
  <c r="L15" i="65"/>
  <c r="M15" i="65"/>
  <c r="N15" i="65"/>
  <c r="N25" i="65" s="1"/>
  <c r="O15" i="65"/>
  <c r="O25" i="65" s="1"/>
  <c r="P15" i="65"/>
  <c r="G15" i="65"/>
  <c r="E138" i="68"/>
  <c r="E5" i="122" l="1"/>
  <c r="F121" i="98"/>
  <c r="E408" i="68" l="1"/>
  <c r="E416" i="68"/>
  <c r="E412" i="68"/>
  <c r="E154" i="68"/>
  <c r="E150" i="68"/>
  <c r="E76" i="68"/>
  <c r="E175" i="68"/>
  <c r="E59" i="68"/>
  <c r="E83" i="68"/>
  <c r="F140" i="98" l="1"/>
  <c r="B2" i="4"/>
  <c r="B3" i="4"/>
  <c r="B4" i="4"/>
  <c r="B5" i="4"/>
  <c r="B6" i="4"/>
  <c r="B7" i="4"/>
  <c r="B8" i="4"/>
  <c r="B9" i="4"/>
  <c r="B10" i="4"/>
  <c r="B21" i="4"/>
  <c r="B22" i="4"/>
  <c r="B23" i="4"/>
  <c r="B24" i="4"/>
  <c r="B26" i="4"/>
  <c r="B27" i="4"/>
  <c r="B28" i="4"/>
  <c r="B29" i="4"/>
  <c r="D6" i="129" l="1"/>
  <c r="D11" i="129"/>
  <c r="E168" i="68"/>
  <c r="E170" i="68" s="1"/>
  <c r="E161" i="68"/>
  <c r="E7" i="68" l="1"/>
  <c r="E12" i="68"/>
  <c r="E19" i="68"/>
  <c r="E23" i="68"/>
  <c r="E28" i="68"/>
  <c r="E46" i="68"/>
  <c r="E61" i="68"/>
  <c r="E67" i="68"/>
  <c r="E89" i="68"/>
  <c r="E90" i="68" s="1"/>
  <c r="E105" i="68"/>
  <c r="E110" i="68" s="1"/>
  <c r="E119" i="68"/>
  <c r="E132" i="68"/>
  <c r="E144" i="68"/>
  <c r="E156" i="68"/>
  <c r="E189" i="68"/>
  <c r="E200" i="68"/>
  <c r="E222" i="68"/>
  <c r="E239" i="68"/>
  <c r="E243" i="68"/>
  <c r="E247" i="68"/>
  <c r="E251" i="68"/>
  <c r="E255" i="68"/>
  <c r="E259" i="68"/>
  <c r="E263" i="68"/>
  <c r="E267" i="68"/>
  <c r="E274" i="68"/>
  <c r="E283" i="68"/>
  <c r="E292" i="68"/>
  <c r="E301" i="68" s="1"/>
  <c r="E310" i="68"/>
  <c r="E320" i="68"/>
  <c r="E329" i="68" s="1"/>
  <c r="E355" i="68"/>
  <c r="E361" i="68"/>
  <c r="E372" i="68"/>
  <c r="E377" i="68"/>
  <c r="E14" i="68" l="1"/>
  <c r="E40" i="68"/>
  <c r="E145" i="68"/>
  <c r="E171" i="68" s="1"/>
  <c r="E177" i="68"/>
  <c r="E13" i="122"/>
  <c r="E17" i="122"/>
  <c r="E21" i="122"/>
  <c r="D14" i="120" l="1"/>
  <c r="D29" i="120"/>
  <c r="F12" i="93" l="1"/>
  <c r="F14" i="98"/>
  <c r="F30" i="98" s="1"/>
  <c r="F39" i="98"/>
  <c r="F44" i="98"/>
  <c r="F48" i="98"/>
  <c r="F52" i="98"/>
  <c r="F58" i="98"/>
  <c r="F62" i="98"/>
  <c r="F66" i="98"/>
  <c r="F76" i="98"/>
  <c r="F91" i="98"/>
  <c r="F128" i="98"/>
  <c r="F133" i="98" s="1"/>
  <c r="F132" i="98"/>
  <c r="F157" i="98"/>
  <c r="F163" i="98" s="1"/>
  <c r="F167" i="98"/>
  <c r="F176" i="98"/>
  <c r="F187" i="98"/>
  <c r="F191" i="98"/>
  <c r="F195" i="98"/>
  <c r="F199" i="98"/>
  <c r="F171" i="98" l="1"/>
</calcChain>
</file>

<file path=xl/comments1.xml><?xml version="1.0" encoding="utf-8"?>
<comments xmlns="http://schemas.openxmlformats.org/spreadsheetml/2006/main">
  <authors>
    <author>nfpuerto</author>
  </authors>
  <commentList>
    <comment ref="K31" authorId="0">
      <text>
        <r>
          <rPr>
            <b/>
            <sz val="9"/>
            <color indexed="81"/>
            <rFont val="Tahoma"/>
            <family val="2"/>
          </rPr>
          <t>nfpuerto:</t>
        </r>
        <r>
          <rPr>
            <sz val="9"/>
            <color indexed="81"/>
            <rFont val="Tahoma"/>
            <family val="2"/>
          </rPr>
          <t xml:space="preserve">
Aplica para emisores del sector real</t>
        </r>
      </text>
    </comment>
  </commentList>
</comments>
</file>

<file path=xl/comments2.xml><?xml version="1.0" encoding="utf-8"?>
<comments xmlns="http://schemas.openxmlformats.org/spreadsheetml/2006/main">
  <authors>
    <author>nfpuerto</author>
  </authors>
  <commentList>
    <comment ref="I5" authorId="0">
      <text>
        <r>
          <rPr>
            <b/>
            <sz val="9"/>
            <color indexed="81"/>
            <rFont val="Tahoma"/>
            <family val="2"/>
          </rPr>
          <t>nfpuerto:</t>
        </r>
        <r>
          <rPr>
            <sz val="9"/>
            <color indexed="81"/>
            <rFont val="Tahoma"/>
            <family val="2"/>
          </rPr>
          <t xml:space="preserve">
Aplica para emisores del sector real</t>
        </r>
      </text>
    </comment>
  </commentList>
</comments>
</file>

<file path=xl/comments3.xml><?xml version="1.0" encoding="utf-8"?>
<comments xmlns="http://schemas.openxmlformats.org/spreadsheetml/2006/main">
  <authors>
    <author>nfpuerto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nfpuerto:</t>
        </r>
        <r>
          <rPr>
            <sz val="9"/>
            <color indexed="81"/>
            <rFont val="Tahoma"/>
            <family val="2"/>
          </rPr>
          <t xml:space="preserve">
Aplica para emisores del sector real</t>
        </r>
      </text>
    </comment>
  </commentList>
</comments>
</file>

<file path=xl/sharedStrings.xml><?xml version="1.0" encoding="utf-8"?>
<sst xmlns="http://schemas.openxmlformats.org/spreadsheetml/2006/main" count="2245" uniqueCount="1490">
  <si>
    <t>Importe en libros [miembro]</t>
  </si>
  <si>
    <t>Importe en libros en términos brutos [miembro]</t>
  </si>
  <si>
    <t>Nombre del informe</t>
  </si>
  <si>
    <t>Ingresos por intereses</t>
  </si>
  <si>
    <t>Pérdidas por deterioro de valor reconocidas en el resultado del periodo, propiedades, planta y equipo</t>
  </si>
  <si>
    <t>Reversión de pérdidas por deterioro de valor reconocidas en el resultado del periodo, propiedades, planta y equipo</t>
  </si>
  <si>
    <t>Gasto por investigación y desarrollo</t>
  </si>
  <si>
    <t>Gastos por intereses</t>
  </si>
  <si>
    <t>Activos</t>
  </si>
  <si>
    <t>Pasivos</t>
  </si>
  <si>
    <t>Información a revelar sobre asociadas [bloque de texto]</t>
  </si>
  <si>
    <t>Información a revelar sobre activos biológicos, productos agrícolas en el punto de la cosecha o recolección y subvenciones gubernamentales relacionadas con activos biológicos [bloque de texto]</t>
  </si>
  <si>
    <t>Información a revelar sobre combinaciones de negocios [bloque de texto]</t>
  </si>
  <si>
    <t>Información a revelar sobre hechos ocurridos después del periodo sobre el que se informa [bloque de texto]</t>
  </si>
  <si>
    <t>Información a revelar sobre activos para exploración y evaluación [bloque de texto]</t>
  </si>
  <si>
    <t>Información a revelar sobre propiedades de inversión [bloque de texto]</t>
  </si>
  <si>
    <t>Información a revelar sobre negocios conjuntos [bloque de texto]</t>
  </si>
  <si>
    <t>Información a revelar sobre propiedades, planta y equipo [bloque de texto]</t>
  </si>
  <si>
    <t>Información a revelar sobre ingresos de actividades ordinarias reconocidos procedentes de contratos de construcción [bloque de texto]</t>
  </si>
  <si>
    <t>Información a revelar sobre partes relacionadas [bloque de texto]</t>
  </si>
  <si>
    <t>Información a revelar sobre subsidiarias [bloque de texto]</t>
  </si>
  <si>
    <t>Descripción de las políticas contables para desembolsos de exploración y evaluación [bloque de texto]</t>
  </si>
  <si>
    <t>Dividendos propuestos o declarados antes de la autorización de los estados financieros para su emisión pero no reconocidos como distribuciones a los propietarios</t>
  </si>
  <si>
    <t>Explicación del órgano de autorización</t>
  </si>
  <si>
    <t>Fecha de autorización para la publicación de los estados financieros</t>
  </si>
  <si>
    <t>Explicación del hecho de que los propietarios de la entidad u otros tengan poder para modificar los estados financieros tras la publicación</t>
  </si>
  <si>
    <t>Información a revelar sobre hechos ocurridos después del periodo sobre el que se informa que no implican ajuste [bloque de texto]</t>
  </si>
  <si>
    <t>Información a revelar sobre hechos ocurridos después del periodo sobre el que se informa que no implican ajuste [partidas]</t>
  </si>
  <si>
    <t>Descripción de la naturaleza de hechos ocurridos después del periodo sobre el que se informa que no implican ajuste</t>
  </si>
  <si>
    <t>Explicación del efecto financiero de hechos ocurridos después del periodo sobre el que se informa que no implican ajuste [bloque de texto]</t>
  </si>
  <si>
    <t>Hechos ocurridos después del periodo sobre el que se informa que no implican ajuste [miembro]</t>
  </si>
  <si>
    <t>Combinación de negocios importante [miembro]</t>
  </si>
  <si>
    <t>Disposición de una subsidiaria importante [miembro]</t>
  </si>
  <si>
    <t>Anuncio de un plan para discontinuar operaciones [miembro]</t>
  </si>
  <si>
    <t>Compras importantes de activos [miembro]</t>
  </si>
  <si>
    <t>Clasificación de activos como mantenidos para la venta [miembro]</t>
  </si>
  <si>
    <t>Otras disposiciones de activos [miembro]</t>
  </si>
  <si>
    <t>Expropiación de activos importantes por parte del gobierno [miembro]</t>
  </si>
  <si>
    <t>Destrucción de una planta importante de producción [miembro]</t>
  </si>
  <si>
    <t>Anuncio, o comienzo de la ejecución de una reestructuración importante [miembro]</t>
  </si>
  <si>
    <t>Transacciones con acciones ordinarias importantes [miembro]</t>
  </si>
  <si>
    <t>Transacciones con acciones ordinarias potenciales [miembro]</t>
  </si>
  <si>
    <t>Variaciones anormalmente grandes en los precios de los activos o en las tasas de cambio de alguna moneda extranjera [miembro]</t>
  </si>
  <si>
    <t>Variaciones en las tasas impositivas o en las leyes fiscales, aprobadas o anunciadas [miembro]</t>
  </si>
  <si>
    <t>Aceptación de compromisos significativos o pasivos contingentes [miembro]</t>
  </si>
  <si>
    <t>Inicio de litigios importantes [miembro]</t>
  </si>
  <si>
    <t>Pasivos contingentes [miembro]</t>
  </si>
  <si>
    <t>Pasivo contingente por reestructuración [miembro]</t>
  </si>
  <si>
    <t>Pasivos contingentes por procesos legales [miembro]</t>
  </si>
  <si>
    <t>Pasivos contingentes por contratos onerosos [miembro]</t>
  </si>
  <si>
    <t>Pasivos contingentes por costos de retiro del servicio, restauración y rehabilitación [miembro]</t>
  </si>
  <si>
    <t>Pasivos contingentes relacionados con negocios conjuntos [miembro]</t>
  </si>
  <si>
    <t>Participación en pasivos contingentes de asociadas [miembro]</t>
  </si>
  <si>
    <t>Otros pasivos contingentes [miembro]</t>
  </si>
  <si>
    <t>Suma de mediciones [miembro]</t>
  </si>
  <si>
    <t>A valor razonable [miembro]</t>
  </si>
  <si>
    <t>Activos corrientes</t>
  </si>
  <si>
    <t>Pasivos corrientes</t>
  </si>
  <si>
    <t>Inversiones en asociadas contabilizadas utilizando el método de la participación</t>
  </si>
  <si>
    <t>Participación en otro resultado integral de asociadas y negocios conjuntos que se contabilicen utilizando el método de la participación, neto de impuestos</t>
  </si>
  <si>
    <t>Efectivo y equivalentes al efectivo</t>
  </si>
  <si>
    <t>Información a revelar sobre hechos ocurridos después del periodo sobre el que se informa que implican ajuste [partidas]</t>
  </si>
  <si>
    <t>Explicación del efecto financiero de hechos ocurridos después del periodo sobre el que se informa que implican ajuste [bloque de texto]</t>
  </si>
  <si>
    <t>Información a revelar sobre hechos ocurridos después del periodo sobre el que se informa que implican ajuste [bloque de texto]</t>
  </si>
  <si>
    <t>Ganadería</t>
  </si>
  <si>
    <t>Información a revelar sobre deterioro de valor de activos [bloque de texto]</t>
  </si>
  <si>
    <t>Información a revelar sobre otras provisiones, pasivos contingentes y activos contingentes [bloque de texto]</t>
  </si>
  <si>
    <t>Información a revelar sobre otras provisiones [bloque de texto]</t>
  </si>
  <si>
    <t>Otras provisiones [miembro]</t>
  </si>
  <si>
    <t>Provisión por garantías [miembro]</t>
  </si>
  <si>
    <t>Provisión por reestructuración [miembro]</t>
  </si>
  <si>
    <t>Provisiones por procesos legales [miembro]</t>
  </si>
  <si>
    <t>Provisión por reembolsos [miembro]</t>
  </si>
  <si>
    <t>Provisión por contratos onerosos [miembro]</t>
  </si>
  <si>
    <t>Provisiones por costos de dejar fuera de servicio, restauración y rehabilitación [miembro]</t>
  </si>
  <si>
    <t>Otra provisión relacionada con el medioambiente [miembro]</t>
  </si>
  <si>
    <t>Otras provisiones diversas [miembro]</t>
  </si>
  <si>
    <t>Información a revelar sobre otras provisiones [sinopsis]</t>
  </si>
  <si>
    <t>Información a revelar sobre otras provisiones [partidas]</t>
  </si>
  <si>
    <t>Conciliación de cambios en otras provisiones [sinopsis]</t>
  </si>
  <si>
    <t>Cambios en otras provisiones [sinopsis]</t>
  </si>
  <si>
    <t>Provisiones adicionales, otras provisiones [resumen]</t>
  </si>
  <si>
    <t>Provisiones nuevas, otras provisiones</t>
  </si>
  <si>
    <t>Incremento (disminución) en provisiones existentes, otras provisiones</t>
  </si>
  <si>
    <t>Adquisiciones realizadas mediante combinaciones de negocios, otras provisiones</t>
  </si>
  <si>
    <t>Provisiones utilizadas, otras provisiones</t>
  </si>
  <si>
    <t>Provisiones revertidas no utilizadas, otras provisiones</t>
  </si>
  <si>
    <t>Incremento por ajustes que surgen por el paso del tiempo, otras provisiones</t>
  </si>
  <si>
    <t>Incremento (disminución) por cambios en la tasa de descuento, otras provisiones</t>
  </si>
  <si>
    <t>Incremento (disminución) por diferencias de cambio netas, otras provisiones</t>
  </si>
  <si>
    <t>Disminución por la pérdida de control de una subsidiaria, otras provisiones</t>
  </si>
  <si>
    <t>Incremento (disminución) por transferencias y otros cambios, otras provisiones</t>
  </si>
  <si>
    <t>Disminución por transferencias a pasivos incluidos en grupos de activos para su disposición clasificados como mantenidos para la venta, otras provisiones</t>
  </si>
  <si>
    <t>Descripción de la naturaleza de obligaciones, otras provisiones</t>
  </si>
  <si>
    <t>Descripción del calendario esperado de flujos de salida, otras provisiones</t>
  </si>
  <si>
    <t>Indicación de incertidumbres de importes o calendario de salidas, otras provisiones</t>
  </si>
  <si>
    <t>Descripción de las hipótesis más importantes realizadas sobre eventos futuros, otras provisiones</t>
  </si>
  <si>
    <t>Activo reconocido por reembolsos esperados, otras provisiones</t>
  </si>
  <si>
    <t>Reembolso esperado, otras provisiones</t>
  </si>
  <si>
    <t>Información a revelar sobre pasivos contingentes [bloque de texto]</t>
  </si>
  <si>
    <t>Otro pasivo contingente relacionado con el medioambiente [miembro]</t>
  </si>
  <si>
    <t>Pasivo contingente por impuestos [miembro]</t>
  </si>
  <si>
    <t>Pasivo contingente por garantías [miembro]</t>
  </si>
  <si>
    <t>Información a revelar sobre pasivos contingentes [sinopsis]</t>
  </si>
  <si>
    <t>Información a revelar sobre pasivos contingentes [partidas]</t>
  </si>
  <si>
    <t>Descripción de la naturaleza de obligaciones, pasivos contingentes</t>
  </si>
  <si>
    <t>Explicación del efecto financiero estimado de los pasivos contingentes</t>
  </si>
  <si>
    <t>Efecto financiero esperado de pasivos contingentes</t>
  </si>
  <si>
    <t>Explicación de la posibilidad de reembolso, pasivos contingentes</t>
  </si>
  <si>
    <t>Indicación de incertidumbres de importes o calendario de salidas, pasivos contingentes</t>
  </si>
  <si>
    <t>Descripción de la naturaleza de activos contingentes</t>
  </si>
  <si>
    <t>Explicación del efecto financiero estimado de activos contingentes</t>
  </si>
  <si>
    <t>Efecto financiero esperado de activos contingentes</t>
  </si>
  <si>
    <t>Información sobre activos contingentes cuya información a revelar no es practicable</t>
  </si>
  <si>
    <t>Información sobre pasivos contingentes cuya información a revelar no es practicable</t>
  </si>
  <si>
    <t>Explicación de la naturaleza general del conflicto y de la razón para no revelar información con respecto a provisiones</t>
  </si>
  <si>
    <t>Explicación de la naturaleza general del conflicto y de la razón para no revelar información con respecto a pasivos contingentes</t>
  </si>
  <si>
    <t>Explicación de la naturaleza general del conflicto y de la razón para no revelar información con respecto a activos contingentes</t>
  </si>
  <si>
    <t>Bandas de tiempo acumuladas [miembro]</t>
  </si>
  <si>
    <t>Hasta tres meses [miembro]</t>
  </si>
  <si>
    <t>Más de tres meses y no más de un año [miembro]</t>
  </si>
  <si>
    <t>Más de un año [miembro]</t>
  </si>
  <si>
    <t>Hasta un mes [miembro]</t>
  </si>
  <si>
    <t>Más de un mes y no más de tres meses [miembro]</t>
  </si>
  <si>
    <t>Entre uno y cinco años [miembro]</t>
  </si>
  <si>
    <t>Más de cinco años [miembro]</t>
  </si>
  <si>
    <t>Subclasificaciones de activos, pasivos y patrimonios [sinopsis]</t>
  </si>
  <si>
    <t>Efectivo y equivalentes al efectivo [sinopsis]</t>
  </si>
  <si>
    <t>Efectivo [sinopsis]</t>
  </si>
  <si>
    <t>Efectivo en caja</t>
  </si>
  <si>
    <t>Saldos en bancos</t>
  </si>
  <si>
    <t>Total efectivo</t>
  </si>
  <si>
    <t>Equivalentes al efectivo [sinopsis]</t>
  </si>
  <si>
    <t>Depósitos a corto plazo, clasificados como equivalentes al efectivo</t>
  </si>
  <si>
    <t>Inversiones a corto plazo, clasificados como equivalentes al efectivo</t>
  </si>
  <si>
    <t>Otros acuerdos bancarios, clasificados como equivalentes al efectivo</t>
  </si>
  <si>
    <t>Total equivalentes al efectivo</t>
  </si>
  <si>
    <t>Otro efectivo y equivalentes al efectivo</t>
  </si>
  <si>
    <t>Total de efectivo y equivalentes al efectivo</t>
  </si>
  <si>
    <t>Propiedades, planta y equipo [sinopsis]</t>
  </si>
  <si>
    <t>Terrenos y construcciones [sinopsis]</t>
  </si>
  <si>
    <t>Terrenos</t>
  </si>
  <si>
    <t>Edificios</t>
  </si>
  <si>
    <t>Total terrenos y edificios</t>
  </si>
  <si>
    <t>Maquinaria y Equipo [sinopsis]</t>
  </si>
  <si>
    <t>Maquinaria y Equipo de Producción</t>
  </si>
  <si>
    <t xml:space="preserve">Maquinaria y Equipo en Montaje </t>
  </si>
  <si>
    <t>Total de Maquinaria y Equipo</t>
  </si>
  <si>
    <t>Vehículos [sinopsis]</t>
  </si>
  <si>
    <t>Buques</t>
  </si>
  <si>
    <t>Aeronave</t>
  </si>
  <si>
    <t>Equipos de Transporte</t>
  </si>
  <si>
    <t>Total vehículos</t>
  </si>
  <si>
    <t>Equipo de oficina</t>
  </si>
  <si>
    <t xml:space="preserve">Acueducto, Plantas y Redes </t>
  </si>
  <si>
    <t>Armamento de Vigilancia</t>
  </si>
  <si>
    <t>Activos tangibles para exploración y evaluación</t>
  </si>
  <si>
    <t>Construcciones en proceso</t>
  </si>
  <si>
    <t>Otras propiedades, planta y equipo</t>
  </si>
  <si>
    <t>Total de propiedades, planta y equipo</t>
  </si>
  <si>
    <t>Activos Biológicos [sinopsis]</t>
  </si>
  <si>
    <t>Recursos de Hidrocarburos y Minerales</t>
  </si>
  <si>
    <t>Activos intangibles y plusvalía [resumen]</t>
  </si>
  <si>
    <t>Activos intangibles distintos de la plusvalía [sinopsis]</t>
  </si>
  <si>
    <t>Marcas comerciales</t>
  </si>
  <si>
    <t>activos intangibles para exploración y evaluación</t>
  </si>
  <si>
    <t>Cabeceras de periódicos o revistas y títulos de publicaciones</t>
  </si>
  <si>
    <t>Programas de computador</t>
  </si>
  <si>
    <t>Derechos de propiedad intelectual, patentes y otros derechos de propiedad industrial, servicio y derechos de explotación</t>
  </si>
  <si>
    <t>Recetas, fórmulas, modelos, diseños y prototipos</t>
  </si>
  <si>
    <t>Activos intangibles en desarrollo</t>
  </si>
  <si>
    <t>Puestos de bolsa</t>
  </si>
  <si>
    <t>Otros activos intangibles</t>
  </si>
  <si>
    <t>Total de activos intangibles distintos de la plusvalía</t>
  </si>
  <si>
    <t>Total activos intangibles y plusvalía</t>
  </si>
  <si>
    <t>Inversiones en subsidiarias, negocios conjuntos y asociadas [sinopsis]</t>
  </si>
  <si>
    <t>Inversiones en subsidiarias</t>
  </si>
  <si>
    <t>Inversiones en negocios conjuntos</t>
  </si>
  <si>
    <t>Inversiones en asociadas</t>
  </si>
  <si>
    <t>Operaciones Conjuntas</t>
  </si>
  <si>
    <t>Total de inversiones en subsidiarias, negocios conjuntos y asociadas</t>
  </si>
  <si>
    <t>Otros Anticipos</t>
  </si>
  <si>
    <t xml:space="preserve">    Cartera de Consumo</t>
  </si>
  <si>
    <t xml:space="preserve">    Cartera Comercial</t>
  </si>
  <si>
    <t xml:space="preserve">    Cartera de Vivienda</t>
  </si>
  <si>
    <t xml:space="preserve">    Cartera de Microcrédito</t>
  </si>
  <si>
    <t>Activos no corrientes diversos [resumen]</t>
  </si>
  <si>
    <t>Inversiones en negocios conjuntos contabilizadas utilizando el método de la participación</t>
  </si>
  <si>
    <t xml:space="preserve"> Retención en la fuente</t>
  </si>
  <si>
    <t>Cuentas comerciales por cobrar y otras cuentas por cobrar [resumen]</t>
  </si>
  <si>
    <t>Cuentas comerciales por cobrar</t>
  </si>
  <si>
    <t>Cuentas por cobrar a cargo de partes relacionadas</t>
  </si>
  <si>
    <t>Pagos anticipados</t>
  </si>
  <si>
    <t>Cuentas por cobrar por impuestos distintos a los impuestos a las ganancias</t>
  </si>
  <si>
    <t>Cuentas por cobrar por impuesto al valor agregado</t>
  </si>
  <si>
    <t>Cuentas por cobrar Retención en la Fuente</t>
  </si>
  <si>
    <t>Otras cuentas por cobrar</t>
  </si>
  <si>
    <t>Total cuentas comerciales por cobrar y otras cuentas por cobrar</t>
  </si>
  <si>
    <t xml:space="preserve">       Contratos de Opciones</t>
  </si>
  <si>
    <t xml:space="preserve">       Contratos de Futuros</t>
  </si>
  <si>
    <t xml:space="preserve">       Contratos Swaps</t>
  </si>
  <si>
    <t>Operaciones del Mercado Monetario</t>
  </si>
  <si>
    <t xml:space="preserve">       Fondos Interbancarios o interasociados</t>
  </si>
  <si>
    <t xml:space="preserve">       Repos</t>
  </si>
  <si>
    <t xml:space="preserve">       Simultáneas</t>
  </si>
  <si>
    <t xml:space="preserve">       Transferencias Temporales de Valores</t>
  </si>
  <si>
    <t xml:space="preserve">     Instrumentos de Deuda</t>
  </si>
  <si>
    <t xml:space="preserve">     Instrumentos de Patrimonio</t>
  </si>
  <si>
    <t>Total de inversiones</t>
  </si>
  <si>
    <t>Categorías de activos financieros [sinopsis]</t>
  </si>
  <si>
    <t>Inversiones mantenidas hasta el vencimiento</t>
  </si>
  <si>
    <t>Préstamos concedidos y cuentas por cobrar</t>
  </si>
  <si>
    <t>Activos financieros al valor razonable con cambios en otro resultado integral</t>
  </si>
  <si>
    <t>Total activos financieros</t>
  </si>
  <si>
    <t>Reservas Técnicas Parte Reaseguradores</t>
  </si>
  <si>
    <t xml:space="preserve">Plantaciones Agrícolas y Forestales </t>
  </si>
  <si>
    <t>Semovientes</t>
  </si>
  <si>
    <t>Activos no corrientes o grupos de activos para su disposición clasificados como mantenidos para la venta</t>
  </si>
  <si>
    <t>Activos no corrientes o grupos de activos para su disposición clasificados como mantenidos para distribuir a los propietarios</t>
  </si>
  <si>
    <t>Total activos no corrientes o grupo de activos para su disposición clasificados como mantenidos para la venta o como mantenidos para distribuir a los propietarios</t>
  </si>
  <si>
    <t>Activos corrientes diversos [resumen]</t>
  </si>
  <si>
    <t>Activos reconocidos corrientes, plan de beneficios definidos</t>
  </si>
  <si>
    <t>Activos financieros derivados corrientes</t>
  </si>
  <si>
    <t>Intereses por cobrar corrientes</t>
  </si>
  <si>
    <t>Inversiones corrientes</t>
  </si>
  <si>
    <t>Depósitos a corto plazo, no clasificados como equivalentes al efectivo</t>
  </si>
  <si>
    <t>Otros activos corrientes</t>
  </si>
  <si>
    <t>Activos financieros derivados</t>
  </si>
  <si>
    <t>Intereses por cobrar</t>
  </si>
  <si>
    <t>Inversiones distintas de las contabilizadas utilizando el método de la participación</t>
  </si>
  <si>
    <t>Instrumentos de patrimonio mantenidos</t>
  </si>
  <si>
    <t>Instrumentos de deuda mantenidos [resumen]</t>
  </si>
  <si>
    <t>Instrumentos mantenidos de deuda bancaria</t>
  </si>
  <si>
    <t>Instrumentos de deuda corporativos mantenidos</t>
  </si>
  <si>
    <t>Instrumentos de deuda del gobierno mantenidos</t>
  </si>
  <si>
    <t>Instrumentos de deuda mantenidos garantizados por activos</t>
  </si>
  <si>
    <t>Otros instrumentos de deuda mantenidos</t>
  </si>
  <si>
    <t>Total instrumentos de deuda mantenidos</t>
  </si>
  <si>
    <t>Préstamos y anticipos a bancos</t>
  </si>
  <si>
    <t>Préstamos y anticipos a clientes</t>
  </si>
  <si>
    <t>Préstamos corporativos</t>
  </si>
  <si>
    <t>Préstamos al consumo</t>
  </si>
  <si>
    <t>Saldos en efectivo y bancarios en bancos centrales</t>
  </si>
  <si>
    <t>Depósitos de reserva obligatorios en bancos centrales</t>
  </si>
  <si>
    <t>Saldos bancarios en bancos centrales distintos de los depósitos de reserva obligatorios</t>
  </si>
  <si>
    <t>Acuerdos de recompra inversa y garantías colaterales de efectivo sobre valores en préstamo</t>
  </si>
  <si>
    <t>Inversiones para riesgo de asegurados</t>
  </si>
  <si>
    <t>Partidas en proceso de recaudación de otros bancos</t>
  </si>
  <si>
    <t>Otros activos</t>
  </si>
  <si>
    <t>Clases de otras provisiones [sinopsis]</t>
  </si>
  <si>
    <t>Provisiones de garantías [sinopsis]</t>
  </si>
  <si>
    <t>Provisión por garantías no corriente</t>
  </si>
  <si>
    <t>Provisión de garantía corriente</t>
  </si>
  <si>
    <t>Total de provisiones de garantías</t>
  </si>
  <si>
    <t>Provisiones por reestructuración [sinopsis]</t>
  </si>
  <si>
    <t>Provisión de reestructuración no corriente</t>
  </si>
  <si>
    <t>Provisión por restructuración corriente</t>
  </si>
  <si>
    <t>Total de otras provisiones de reestructuración</t>
  </si>
  <si>
    <t>Provisiones por procesos legales [sinopsis]</t>
  </si>
  <si>
    <t>Provisión por procesos legales no corriente</t>
  </si>
  <si>
    <t>Provisión corriente por procesos legales</t>
  </si>
  <si>
    <t>Total de provisiones por procesos legales</t>
  </si>
  <si>
    <t>Provisión por reembolsos [resumen]</t>
  </si>
  <si>
    <t>Provisión por reembolsos no corriente</t>
  </si>
  <si>
    <t>Provisión por reembolsos corrientes</t>
  </si>
  <si>
    <t>Total provisión por reembolso</t>
  </si>
  <si>
    <t>Provisiones por contratos onerosos [sinopsis]</t>
  </si>
  <si>
    <t>Provisión por contratos onerosos no corriente</t>
  </si>
  <si>
    <t>Provisión corriente por contratos onerosos</t>
  </si>
  <si>
    <t>Total de provisiones por contratos onerosos</t>
  </si>
  <si>
    <t>Provisiones por costos de dejar fuera de servicio, restauración y rehabilitación [sinopsis]</t>
  </si>
  <si>
    <t>Provisión no corriente para costos de desmantelamiento, restauración y rehabilitación</t>
  </si>
  <si>
    <t>Provisión corriente para costos de desmantelamiento, restauración y rehabilitación</t>
  </si>
  <si>
    <t>Total de provisiones por costos de dejar fuera de servicio, restauración y rehabilitación</t>
  </si>
  <si>
    <t>Otras provisiones diversas [sinopsis]</t>
  </si>
  <si>
    <t>Otras provisiones variadas no corrientes</t>
  </si>
  <si>
    <t>Otras provisiones variadas corrientes</t>
  </si>
  <si>
    <t>Total de otras provisiones diversas</t>
  </si>
  <si>
    <t>Otras provisiones [sinopsis]</t>
  </si>
  <si>
    <t>Otras provisiones no corrientes</t>
  </si>
  <si>
    <t>Otras provisiones corrientes</t>
  </si>
  <si>
    <t>Total de otras provisiones</t>
  </si>
  <si>
    <t>Préstamos tomados [sinopsis]</t>
  </si>
  <si>
    <t>Parte no corriente de préstamos no corrientes</t>
  </si>
  <si>
    <t>Préstamos corrientes y parte corriente de préstamos no corrientes [resumen]</t>
  </si>
  <si>
    <t>Préstamos corrientes</t>
  </si>
  <si>
    <t>Parte corriente de préstamos no corrientes</t>
  </si>
  <si>
    <t>Total préstamos corrientes y parte corriente de préstamos no corrientes</t>
  </si>
  <si>
    <t>Total préstamos</t>
  </si>
  <si>
    <t>Parte no corriente de préstamos no corrientes, por tipo [resumen]</t>
  </si>
  <si>
    <t>Parte no corriente de préstamos no corrientes recibidos</t>
  </si>
  <si>
    <t>Parte no corriente de préstamos bancarios garantizados no corrientes recibidos</t>
  </si>
  <si>
    <t>Parte no corriente de préstamos bancarios no garantizados no corrientes recibidos</t>
  </si>
  <si>
    <t>Parte no corriente de bonos no corrientes emitidos</t>
  </si>
  <si>
    <t>Parte no corriente de obligaciones sin garantía y pagarés no corrientes emitidos</t>
  </si>
  <si>
    <t>Parte no corriente del papel comercial no corriente emitido</t>
  </si>
  <si>
    <t>Parte no corriente de otros préstamos no corrientes</t>
  </si>
  <si>
    <t>Total parte no corriente de préstamos no corrientes</t>
  </si>
  <si>
    <t>Préstamos corrientes y parte corriente de préstamos no corrientes, por tipo [resumen]</t>
  </si>
  <si>
    <t>Préstamos corrientes recibidos y parte corriente de préstamos no corrientes recibidos</t>
  </si>
  <si>
    <t>Préstamos bancarios garantizados corrientes recibidos y parte corriente de préstamos bancarios garantizados no corrientes recibidos</t>
  </si>
  <si>
    <t>Préstamos bancarios no garantizados corrientes recibidos y parte corriente de préstamos bancarios no garantizados no corrientes recibidos</t>
  </si>
  <si>
    <t>Bonos corrientes emitidos y parte corriente de los bonos no corrientes emitidos</t>
  </si>
  <si>
    <t>Obligaciones sin garantía y pagarés corrientes emitidos y parte corriente de obligaciones sin garantía y pagarés no corrientes emitidos</t>
  </si>
  <si>
    <t>Papel comercial corriente emitido y parte corriente del papel comercial no corriente emitido</t>
  </si>
  <si>
    <t>Otros préstamos corrientes y parte corriente de otros préstamos no corrientes</t>
  </si>
  <si>
    <t>Préstamos, por tipo [resumen]</t>
  </si>
  <si>
    <t>Préstamos recibidos</t>
  </si>
  <si>
    <t>Préstamos bancarios garantizados recibidos</t>
  </si>
  <si>
    <t>Préstamos bancarios no garantizados recibidos</t>
  </si>
  <si>
    <t>Bonos emitidos</t>
  </si>
  <si>
    <t>Obligaciones sin garantía y pagarés emitidos</t>
  </si>
  <si>
    <t>Papel comercial emitido</t>
  </si>
  <si>
    <t>Otros préstamos</t>
  </si>
  <si>
    <t>Cuentas comerciales por pagar y otras cuentas por pagar no corrientes [resumen]</t>
  </si>
  <si>
    <t>Cuentas comerciales por pagar no corrientes</t>
  </si>
  <si>
    <t>Cuentas por pagar no corrientes con partes relacionadas</t>
  </si>
  <si>
    <t>Ingresos diferidos clasificados como no corrientes</t>
  </si>
  <si>
    <t>Acumuladas (o devengadas) clasificadas como no corrientes</t>
  </si>
  <si>
    <t>Cuentas por pagar no corrientes a la seguridad social e impuestos distintos de los impuestos a las ganancias</t>
  </si>
  <si>
    <t>Impuesto al valor agregado por pagar no corriente</t>
  </si>
  <si>
    <t>Otras cuentas por pagar no corrientes</t>
  </si>
  <si>
    <t>Total cuentas comerciales por pagar y otras cuentas por pagar no corrientes</t>
  </si>
  <si>
    <t>Cuentas por pagar comerciales y otras cuentas por pagar corrientes [sinopsis]</t>
  </si>
  <si>
    <t>Cuentas comerciales por pagar corrientes</t>
  </si>
  <si>
    <t>Cuentas por pagar corrientes a partes relacionadas</t>
  </si>
  <si>
    <t>Ingresos diferidos clasificados como corrientes</t>
  </si>
  <si>
    <t>Acumuladas (o devengadas) clasificadas como corrientes</t>
  </si>
  <si>
    <t>Beneficios a los empleados a corto plazo acumulados (o devengados)</t>
  </si>
  <si>
    <t>Cuentas por pagar corrientes de la seguridad social e impuestos distintos de los impuestos a las ganancias</t>
  </si>
  <si>
    <t>Impuesto al valor agregado por pagar corriente</t>
  </si>
  <si>
    <t>Otras cuentas por pagar corrientes</t>
  </si>
  <si>
    <t>Total cuentas comerciales por pagar y otras cuentas por pagar corrientes</t>
  </si>
  <si>
    <t>Cuentas comerciales por pagar y otras cuentas por pagar [resumen]</t>
  </si>
  <si>
    <t>Cuentas comerciales por pagar</t>
  </si>
  <si>
    <t>Cuentas por pagar a partes relacionadas</t>
  </si>
  <si>
    <t>Ingresos diferidos</t>
  </si>
  <si>
    <t>Acumuladas (o devengadas)</t>
  </si>
  <si>
    <t>Cuentas por pagar por la seguridad social e impuestos distintos de los impuestos a las ganancias</t>
  </si>
  <si>
    <t>Cuentas por pagar por impuesto al valor agregado</t>
  </si>
  <si>
    <t>Otras cuentas por pagar</t>
  </si>
  <si>
    <t>Total cuentas comerciales por pagar y otras cuentas por pagar</t>
  </si>
  <si>
    <t>Pasivos no corrientes diversos [resumen]</t>
  </si>
  <si>
    <t>Pasivos no corrientes reconocidos, plan de beneficios definidos</t>
  </si>
  <si>
    <t>Pasivos financieros derivados no corrientes</t>
  </si>
  <si>
    <t>Subvenciones del gobierno no corrientes</t>
  </si>
  <si>
    <t>Pasivos por arrendamientos financieros no corrientes</t>
  </si>
  <si>
    <t>Anticipos no corrientes recibidos</t>
  </si>
  <si>
    <t>Dividendos por pagar no corrientes</t>
  </si>
  <si>
    <t>Intereses por pagar no corrientes</t>
  </si>
  <si>
    <t>Otros pasivos no corrientes</t>
  </si>
  <si>
    <t>Pasivos corrientes diversos [resumen]</t>
  </si>
  <si>
    <t>Pasivos reconocidos corrientes, plan de beneficios definidos</t>
  </si>
  <si>
    <t>Pasivos financieros derivados corrientes</t>
  </si>
  <si>
    <t>Subvenciones del gobierno corrientes</t>
  </si>
  <si>
    <t>Pasivos por arrendamientos financieros corrientes</t>
  </si>
  <si>
    <t>Anticipos recibidos corrientes</t>
  </si>
  <si>
    <t>Dividendos por pagar corrientes</t>
  </si>
  <si>
    <t>Intereses por pagar corrientes</t>
  </si>
  <si>
    <t>Gastos acumulados (o devengados) corrientes y otros pasivos corrientes</t>
  </si>
  <si>
    <t>Otros pasivos corrientes</t>
  </si>
  <si>
    <t>Pasivos diversos [resumen]</t>
  </si>
  <si>
    <t>Pasivos por arrendamientos financieros</t>
  </si>
  <si>
    <t>Anticipos recibidos</t>
  </si>
  <si>
    <t>Dividendos por pagar</t>
  </si>
  <si>
    <t>Intereses por pagar</t>
  </si>
  <si>
    <t>Depósitos de bancos</t>
  </si>
  <si>
    <t>Depósitos de clientes [resumen]</t>
  </si>
  <si>
    <t>Saldos de depósitos a plazo de clientes</t>
  </si>
  <si>
    <t>Saldos de depósitos a la vista de clientes</t>
  </si>
  <si>
    <t>Saldos de cuentas corrientes de clientes</t>
  </si>
  <si>
    <t>Saldos de otros depósitos de clientes</t>
  </si>
  <si>
    <t>Total depósitos de clientes</t>
  </si>
  <si>
    <t>Pasivos subordinados [resumen]</t>
  </si>
  <si>
    <t>Pasivo subordinado con vencimiento</t>
  </si>
  <si>
    <t>Pasivos subordinados sin vencimiento</t>
  </si>
  <si>
    <t>Total pasivos subordinados</t>
  </si>
  <si>
    <t>Instrumentos de deuda emitidos</t>
  </si>
  <si>
    <t>Acuerdos de recompra y garantías colaterales de efectivo sobre valores prestados</t>
  </si>
  <si>
    <t>Pasivos por contratos de inversión</t>
  </si>
  <si>
    <t>Partidas en proceso de transmisión a otros bancos</t>
  </si>
  <si>
    <t>Otros pasivos</t>
  </si>
  <si>
    <t>Patrimonios diversos [resumen]</t>
  </si>
  <si>
    <t>Reserva de capital</t>
  </si>
  <si>
    <t>Capital adicional pagado</t>
  </si>
  <si>
    <t>Otro resultado integral acumulado</t>
  </si>
  <si>
    <t>Otras reservas [sinopsis]</t>
  </si>
  <si>
    <t>Superávit de revaluación</t>
  </si>
  <si>
    <t>Reserva de diferencias de cambio por conversión</t>
  </si>
  <si>
    <t>Reserva de coberturas del flujo de efectivo</t>
  </si>
  <si>
    <t>Reserva de ganancias y pérdidas por nuevas mediciones de activos financieros disponibles para la venta</t>
  </si>
  <si>
    <t>Reserva de pagos basados en acciones</t>
  </si>
  <si>
    <t>Reserva de nuevas mediciones de planes de beneficios definidos</t>
  </si>
  <si>
    <t>Importes reconocidos en otro resultado integral y acumulados en el patrimonio relativos a activos no corrientes o grupos de activos para su disposición mantenidos para la venta</t>
  </si>
  <si>
    <t>Reserva de ganancias y pérdidas por inversiones en instrumentos de patrimonio</t>
  </si>
  <si>
    <t>Reserva de cambios en el valor razonable de pasivos financieros atribuibles a cambios en el riesgo de crédito del pasivo</t>
  </si>
  <si>
    <t>Reserva para catástrofes</t>
  </si>
  <si>
    <t>Reserva para estabilización</t>
  </si>
  <si>
    <t>Reserva de componentes de participación discrecional</t>
  </si>
  <si>
    <t>Reserva de componentes de patrimonio de instrumentos convertibles</t>
  </si>
  <si>
    <t>Reservas para reembolsos de capital</t>
  </si>
  <si>
    <t>Reserva de fusiones</t>
  </si>
  <si>
    <t>Reserva legal</t>
  </si>
  <si>
    <t>Reserva Estatutaria</t>
  </si>
  <si>
    <t>Total otras reservas</t>
  </si>
  <si>
    <t>Activos (pasivos) netos [resumen]</t>
  </si>
  <si>
    <t>Activos (pasivos) netos</t>
  </si>
  <si>
    <t>Información a revelar sobre la adopción por primera vez de las NIIF [bloque de texto]</t>
  </si>
  <si>
    <t>Descripción de la política contable para el reconocimiento en el resultado del periodo de la diferencia entre el valor razonable en el reconocimiento inicial y el precio de transacción [bloque de texto]</t>
  </si>
  <si>
    <t>Activos financieros, clase [miembro]</t>
  </si>
  <si>
    <t>Activos financieros al costo amortizado, clase [miembro]</t>
  </si>
  <si>
    <t>Activos financieros al valor razonable, clase [miembro]</t>
  </si>
  <si>
    <t>Activos financieros que quedan fuera del alcance de la NIIF 7, clase [miembro]</t>
  </si>
  <si>
    <t>Cartera Comercial [miembro]</t>
  </si>
  <si>
    <t>Cartera de Vivienda [miembro]</t>
  </si>
  <si>
    <t>Títulos de Deuda [miembro]</t>
  </si>
  <si>
    <t>Derivados [miembro]</t>
  </si>
  <si>
    <t>Instrumentos de Patrimonio  [miembro]</t>
  </si>
  <si>
    <t>Contratos de Opciones [miembro]</t>
  </si>
  <si>
    <t>Contratos de futuros [miembro]</t>
  </si>
  <si>
    <t>Contratos de Swaps [miembro]</t>
  </si>
  <si>
    <t>Contratos Forwards [miembro]</t>
  </si>
  <si>
    <t>Información a revelar sobre activos financieros en mora o deteriorados [sinopsis]</t>
  </si>
  <si>
    <t>Información a revelar sobre activos financieros en mora o deteriorados [partidas]</t>
  </si>
  <si>
    <t>Activos financieros</t>
  </si>
  <si>
    <t>Análisis de la edad de los activos financieros que están en mora pero no con el valor deteriorado [bloque de texto]</t>
  </si>
  <si>
    <t>Análisis de activos financieros que se hayan determinado de forma individual como deteriorados de valor [bloque de texto]</t>
  </si>
  <si>
    <t>Descripción de garantías colaterales mantenidas y otras mejoras en la calidad de los créditos, activos financieros que se han determinado individualmente como deteriorados de valor</t>
  </si>
  <si>
    <t>Activos financieros que son determinados individualmente como con su valor deteriorado, valor razonable de garantías colaterales mantenidas y otras mejoras en la calidad del crédito</t>
  </si>
  <si>
    <t>Más de tres meses y no más de seis meses [miembro]</t>
  </si>
  <si>
    <t>Más de seis meses y no más de un año [miembro]</t>
  </si>
  <si>
    <t>Entre uno y tres años [miembro]</t>
  </si>
  <si>
    <t>Más de tres años y no más de cinco años [miembro]</t>
  </si>
  <si>
    <t>Total de la entidad por deterioro del valor de activos financieros [miembro]</t>
  </si>
  <si>
    <t>Activos financieros que ni están en mora ni deteriorados de valor [miembro]</t>
  </si>
  <si>
    <t>Activos financieros en mora pero no deteriorados de valor [miembro]</t>
  </si>
  <si>
    <t>Activos financieros deteriorados de valor [miembro]</t>
  </si>
  <si>
    <t>Activos financieros evaluados de forma individual por pérdidas crediticias [miembro]</t>
  </si>
  <si>
    <t>Activos financieros evaluados de forma conjunta por pérdidas crediticias [miembro]</t>
  </si>
  <si>
    <t>Coberturas [miembro]</t>
  </si>
  <si>
    <t>Coberturas del valor razonable [miembro]</t>
  </si>
  <si>
    <t>Coberturas del flujo de efectivo [miembro]</t>
  </si>
  <si>
    <t>Coberturas de inversiones netas en negocios en el extranjero [miembro]</t>
  </si>
  <si>
    <t>Información a revelar detallada sobre coberturas [resumen]</t>
  </si>
  <si>
    <t>Información a revelar detallada sobre coberturas [partidas]</t>
  </si>
  <si>
    <t>Descripción del tipo de cobertura</t>
  </si>
  <si>
    <t>Descripción de instrumentos financieros designados como instrumentos de cobertura</t>
  </si>
  <si>
    <t>Instrumentos financieros designados como instrumentos de cobertura, al valor razonable</t>
  </si>
  <si>
    <t>Descripción de la naturaleza de los riesgos que han sido cubiertos</t>
  </si>
  <si>
    <t>Riesgos [miembro]</t>
  </si>
  <si>
    <t>Riesgo de crédito [miembro]</t>
  </si>
  <si>
    <t>Riesgo de liquidez [miembro]</t>
  </si>
  <si>
    <t>Riesgo de mercado [miembro]</t>
  </si>
  <si>
    <t>Efecto de la diversificación del riesgo [miembro]</t>
  </si>
  <si>
    <t>Riesgo de tasa de cambio [miembro]</t>
  </si>
  <si>
    <t>Riesgo de tasa de interés [miembro]</t>
  </si>
  <si>
    <t>Otro riesgo de precio [miembro]</t>
  </si>
  <si>
    <t>Información a revelar sobre la naturaleza y alcance de los riesgos que surgen de instrumentos financieros [sinopsis]</t>
  </si>
  <si>
    <t>Información a revelar sobre la naturaleza y alcance de los riesgos que surgen de instrumentos financieros [partidas]</t>
  </si>
  <si>
    <t>Descripción de la exposición al riesgo</t>
  </si>
  <si>
    <t>Descripción de objetivos, políticas y procesos para la gestión del riesgo</t>
  </si>
  <si>
    <t>Métodos utilizados para medir el riesgo</t>
  </si>
  <si>
    <t>Descripción de los cambios en la exposición al riesgo</t>
  </si>
  <si>
    <t>Descripción de los cambios en objetivos, políticas y procesos para gestionar el riesgo</t>
  </si>
  <si>
    <t>Descripción de los cambios en los métodos utilizados para medir el riesgo</t>
  </si>
  <si>
    <t>Resumen de datos cuantitativos sobre exposición al riesgo de la entidad [bloque de texto]</t>
  </si>
  <si>
    <t>Descripción de concentraciones de riesgo</t>
  </si>
  <si>
    <t>Descripción de la forma en que la gerencia determina las concentraciones</t>
  </si>
  <si>
    <t>Descripción de las características comunes para la concentración</t>
  </si>
  <si>
    <t>Exposición al riesgo asociado con instrumentos que comparten características</t>
  </si>
  <si>
    <t>Información adicional sobre exposición de entidad al riesgo</t>
  </si>
  <si>
    <t>Análisis de sensibilidad para tipos de riesgo de mercado [bloque de texto]</t>
  </si>
  <si>
    <t>Información a revelar sobre activos financieros [partidas]</t>
  </si>
  <si>
    <t>Saldo antes de cuentas correctoras</t>
  </si>
  <si>
    <t>Importe nocional</t>
  </si>
  <si>
    <t>Conciliación de cambios en cuentas correctoras para pérdidas crediticias de activos financieros [resumen]</t>
  </si>
  <si>
    <t>Cambios en cuentas correctoras para pérdidas crediticias de activos financieros [resumen]</t>
  </si>
  <si>
    <t>Correcciones valorativas adicionales reconocidas en el resultado del periodo.</t>
  </si>
  <si>
    <t>Incrementos (disminuciones) por diferencias de cambio netas, cuentas correctoras por pérdidas crediticias de activos financieros</t>
  </si>
  <si>
    <t>Incrementos (disminuciones) por ajustes que surgen del paso del tiempo, cuentas correctoras por pérdidas crediticias de activos financieros</t>
  </si>
  <si>
    <t>Incrementos (disminuciones) por otros cambios, cuentas correctoras por pérdidas crediticias de activos financieros</t>
  </si>
  <si>
    <t>Cuentas correctoras para pérdidas crediticias de activos financieros</t>
  </si>
  <si>
    <t>Pérdidas por deterioro de valor, activos financieros</t>
  </si>
  <si>
    <t>Información sobre la calidad del crédito de activos financieros que no están en mora o con deterioro de valor [bloque de texto]</t>
  </si>
  <si>
    <t>Análisis de exposiciones de crédito que utilizan un sistema de graduación crediticia externo [bloque de texto]</t>
  </si>
  <si>
    <t>Descripción de las agencias de calificación crediticia utilizadas</t>
  </si>
  <si>
    <t>Exposiciones de crédito calificadas</t>
  </si>
  <si>
    <t>Exposiciones de crédito no calificadas</t>
  </si>
  <si>
    <t>Descripción de la relación entre calificaciones crediticias internas y externas</t>
  </si>
  <si>
    <t>Análisis de exposiciones de crédito que utilizan un sistema de graduación crediticia interno [bloque de texto]</t>
  </si>
  <si>
    <t>Descripción del proceso interno de calificación crediticia</t>
  </si>
  <si>
    <t>Descripción de la naturaleza de la contraparte</t>
  </si>
  <si>
    <t>Descripción de información histórica acerca de las tasas de incumplimiento de la contraparte</t>
  </si>
  <si>
    <t>Descripción de cualquier otra información utilizada para evaluar la calidad crediticia</t>
  </si>
  <si>
    <t>Activos financieros, categoría [miembro]</t>
  </si>
  <si>
    <t>Activos financieros al valor razonable con cambios en resultados, categoría [miembro]</t>
  </si>
  <si>
    <t>Activos financieros al costo amortizado, categoría [miembro]</t>
  </si>
  <si>
    <t>Activos financieros, al valor razonable</t>
  </si>
  <si>
    <t>Correcciones valorativas adicionales reconocidas en el resultado del periodo, cuentas correctoras por pérdidas crediticias de activos financieros</t>
  </si>
  <si>
    <t>Utilización, cuentas correctoras por pérdidas crediticias de activos financieros</t>
  </si>
  <si>
    <t>Reversión, cuentas correctoras por pérdidas crediticias de activos financieros</t>
  </si>
  <si>
    <t>Incremento (disminución) de la cuenta correctora para pérdidas crediticias de activos financieros</t>
  </si>
  <si>
    <t>Pasivos financieros, clase [miembro]</t>
  </si>
  <si>
    <t>Pasivos financieros al costo amortizado, clase [miembro]</t>
  </si>
  <si>
    <t>Pasivos financieros al valor razonable, clase [miembro]</t>
  </si>
  <si>
    <t>Pasivos financieros que quedan fuera del alcance de la NIIF 7, clase [miembro]</t>
  </si>
  <si>
    <t>Información a revelar sobre pasivos financieros [sinopsis]</t>
  </si>
  <si>
    <t>Información a revelar sobre pasivos financieros [partidas]</t>
  </si>
  <si>
    <t>Pasivos financieros</t>
  </si>
  <si>
    <t>Activos financieros transferidos que no se dan de baja en cuentas en su totalidad [miembro]</t>
  </si>
  <si>
    <t>Información a revelar sobre activos financieros transferidos que no se dan de baja en cuentas en su totalidad [resumen]</t>
  </si>
  <si>
    <t>Información a revelar sobre activos financieros transferidos que no se dan de baja en cuentas en su totalidad [partidas]</t>
  </si>
  <si>
    <t>Descripción de la naturaleza de activos financieros transferidos que no se dan de baja en cuentas en su totalidad</t>
  </si>
  <si>
    <t>Descripción de la naturaleza de los riesgos y ventajas inherentes a la propiedad a los que la entidad está expuesta</t>
  </si>
  <si>
    <t>Descripción de la naturaleza de la relación entre los activos financieros transferidos que no se dan de baja en su totalidad y los pasivos asociados</t>
  </si>
  <si>
    <t>Valor razonable de activos financieros transferidos (pasivos financieros asociados) que no se han dado de baja en cuentas en su totalidad [resumen]</t>
  </si>
  <si>
    <t>Valor razonable de activos financieros transferidos que no se han dado de baja en cuentas en su totalidad</t>
  </si>
  <si>
    <t>Valor razonable de los pasivos financieros asociados</t>
  </si>
  <si>
    <t>Valor razonable de activos financieros transferidos (pasivos financieros asociados) que no se han dado de baja en cuentas en su totalidad</t>
  </si>
  <si>
    <t>Activos que la entidad continúa reconociendo</t>
  </si>
  <si>
    <t>Pasivos asociados que la entidad continúa reconociendo</t>
  </si>
  <si>
    <t>Activos originales antes de transferencias</t>
  </si>
  <si>
    <t>Activos que la entidad continúa reconociendo en la medida de su implicación continuada</t>
  </si>
  <si>
    <t>Pasivos asociados que la entidad continúa reconociendo en la medida de su implicación continuada</t>
  </si>
  <si>
    <t>Tipos de transferencia [miembro]</t>
  </si>
  <si>
    <t>Titularizaciones [miembro]</t>
  </si>
  <si>
    <t>Información a revelar sobre la implicación continuada en activos financieros dados de baja en cuentas [resumen]</t>
  </si>
  <si>
    <t>Activos reconocidos que representan riesgos en activos financieros dados de baja en cuentas</t>
  </si>
  <si>
    <t>Pasivos reconocidos que representan riesgos en activos financieros dados de baja en cuentas</t>
  </si>
  <si>
    <t>Descripción de las partidas de activos y pasivos reconocidos que representan riesgos en activos financieros dados de baja en cuentas</t>
  </si>
  <si>
    <t>Valor razonable de activos que representan riesgos en los activos financieros dados de baja en cuentas</t>
  </si>
  <si>
    <t>Valor razonable de pasivos que representan riesgos en activos financieros dados de baja en cuentas</t>
  </si>
  <si>
    <t>Exposición máxima a pérdidas por Riesgos</t>
  </si>
  <si>
    <t>Información sobre la forma en que se determina la exposición máxima a pérdidas por la exposiciòn a Riesgos.</t>
  </si>
  <si>
    <t>Salidas de efectivo sin descuento requeridas para recomprar activos financieros dados de baja en cuentas</t>
  </si>
  <si>
    <t>Otros importes por pagar al receptor de la transferencia con respecto a los activos transferidos</t>
  </si>
  <si>
    <t>Información cualitativa sobre la implicación de los riesgos en activos financieros dados de baja en cuentas</t>
  </si>
  <si>
    <t>Ganancias (pérdidas) de activos financieros dados de baja en cuentas en la fecha de la transferencia</t>
  </si>
  <si>
    <t>Ingresos por implicación de riesgos en activos financieros dados de baja en cuentas reconocidos de forma acumulada</t>
  </si>
  <si>
    <t>Gasto por implicación de riesgos en activos financieros dados de baja en cuentas</t>
  </si>
  <si>
    <t>Gasto por implicación de riesgos en activos financieros dados de baja en cuentas reconocido de forma acumulada</t>
  </si>
  <si>
    <t>Explicación de cuándo tiene lugar la actividad de transferencia más importante</t>
  </si>
  <si>
    <t>Ganancias (pérdidas) de actividades de transferencia durante el periodo que representan la actividad de transferencia más importante</t>
  </si>
  <si>
    <t>Recursos por actividades de transferencia durante el periodo que representan la actividad de transferencia más importante</t>
  </si>
  <si>
    <t>Gasto por implicación continuada en activos financieros dados de baja en cuentas reconocido de forma acumulada</t>
  </si>
  <si>
    <t>Información a revelar sobre el análisis de vencimientos de pasivos financieros que no son derivados [resumen]</t>
  </si>
  <si>
    <t>Información a revelar sobre el análisis de vencimientos de pasivos financieros que no son derivados [partidas]</t>
  </si>
  <si>
    <t>Pasivos financieros que no son derivados, flujos de efectivo no descontados</t>
  </si>
  <si>
    <t>Obligaciones por arrendamiento financiero en términos brutos</t>
  </si>
  <si>
    <t>Instrumentos financieros derivados, flujos de efectivo no descontados</t>
  </si>
  <si>
    <t>Precios especificados en los contratos Forwards para comprar activos financieros en efectivo</t>
  </si>
  <si>
    <t>Precios especificados en los contratos Forwards para vender activos financieros en efectivo</t>
  </si>
  <si>
    <t>Importes netos de los swaps con tasa de interés que paga variable (y recibe fija) por las que se intercambian flujos de efectivo netos</t>
  </si>
  <si>
    <t>Importes contractuales a intercambiar en instrumentos financieros derivados para los que se intercambian los flujos de efectivo en términos brutos</t>
  </si>
  <si>
    <t>Información a revelar sobre el análisis de vencimientos de activos financieros mantenidos para gestionar el riesgo de liquidez [resumen]</t>
  </si>
  <si>
    <t>Información a revelar sobre el análisis de vencimientos de activos financieros mantenidos para gestionar el riesgo de liquidez [partidas]</t>
  </si>
  <si>
    <t>Activos financieros mantenidos para gestionar el riesgo de liquidez</t>
  </si>
  <si>
    <t>Tipos de tasa de interés [miembro]</t>
  </si>
  <si>
    <t>Tasa de interés variable [miembro]</t>
  </si>
  <si>
    <t>Tasa de interés fija [miembro]</t>
  </si>
  <si>
    <t>Información a revelar de instrumentos financieros por tipo de tasa de interés [resumen]</t>
  </si>
  <si>
    <t>Información a revelar de instrumentos financieros por tipo de tasa de interés [partidas]</t>
  </si>
  <si>
    <t>Información a revelar sobre capital en acciones, reservas y otras participaciones en el patrimonio [bloque de texto]</t>
  </si>
  <si>
    <t>Información a revelar sobre clases de capital en acciones [bloque de texto]</t>
  </si>
  <si>
    <t>Capital en acciones [miembro]</t>
  </si>
  <si>
    <t>Información a revelar sobre clases de capital en acciones [sinopsis]</t>
  </si>
  <si>
    <t>Información a revelar sobre clases de capital en acciones [partidas]</t>
  </si>
  <si>
    <t>Número de acciones autorizadas</t>
  </si>
  <si>
    <t>Número de acciones emitidas [resumen]</t>
  </si>
  <si>
    <t>Número de acciones emitidas y completamente pagadas</t>
  </si>
  <si>
    <t>Número de acciones emitidas pero no completamente pagadas</t>
  </si>
  <si>
    <t>Número de acciones emitidas</t>
  </si>
  <si>
    <t>Valor nominal de las acciones</t>
  </si>
  <si>
    <t>Explicación del hecho de que las acciones no tienen valor nominal</t>
  </si>
  <si>
    <t>Conciliación del número de acciones en circulación [resumen]</t>
  </si>
  <si>
    <t>Cambios en el número de acciones en circulación [resumen]</t>
  </si>
  <si>
    <t>Incremento (disminución) en el número de acciones en circulación</t>
  </si>
  <si>
    <t>Número de acciones en circulación</t>
  </si>
  <si>
    <t>Derechos, preferencias y restricciones asociadas a las clases de capital en acciones</t>
  </si>
  <si>
    <t>Número de acciones de la entidad que estén en su poder o bien en el de sus subsidiarias o asociadas</t>
  </si>
  <si>
    <t>Número de acciones cuya emisión está reservada como consecuencia de la existencia de opciones o contratos para la venta de acciones</t>
  </si>
  <si>
    <t>Descripción de los plazos de acciones cuya emisión está reservada como consecuencia de la existencia de opciones o contratos para la venta de acciones</t>
  </si>
  <si>
    <t>Información a revelar sobre reservas dentro de patrimonio [sinopsis]</t>
  </si>
  <si>
    <t>Información a revelar sobre reservas dentro de patrimonio [partidas]</t>
  </si>
  <si>
    <t>Descripción de la naturaleza y propósito de las reservas dentro del patrimonio</t>
  </si>
  <si>
    <t>Superávit de revaluación [miembro]</t>
  </si>
  <si>
    <t>Reserva de diferencias de cambio en conversiones [miembro]</t>
  </si>
  <si>
    <t>Reserva de coberturas de flujo de efectivo [miembro]</t>
  </si>
  <si>
    <t>Reserva de ganancias y pérdidas en nuevas mediciones de activos financieros disponibles para la venta [miembro]</t>
  </si>
  <si>
    <t>Reserva de pagos basados en acciones [miembro]</t>
  </si>
  <si>
    <t>Reserva de nuevas mediciones de planes de beneficios definidos [miembro]</t>
  </si>
  <si>
    <t>Importes reconocidos en otro resultado integral y acumulados en el patrimonio relativos a activos no corrientes o grupos de activos para su disposición mantenidos para la venta [miembro]</t>
  </si>
  <si>
    <t>Reserva de ganancias y pérdidas por inversiones en instrumentos de patrimonio [miembro]</t>
  </si>
  <si>
    <t>Reserva para cambios en el valor razonable de pasivos financieros atribuibles a cambios en el riesgo de crédito del pasivo [miembro]</t>
  </si>
  <si>
    <t>Reserva para catástrofes [miembro]</t>
  </si>
  <si>
    <t>Reserva para estabilización [miembro]</t>
  </si>
  <si>
    <t>Reserva de componentes de participación discrecional [miembro]</t>
  </si>
  <si>
    <t>Otras reservas [miembro]</t>
  </si>
  <si>
    <t>Descripción de otras participaciones en el patrimonio</t>
  </si>
  <si>
    <t>Resumen de datos cuantitativos acerca de instrumentos financieros con opción de venta clasificados como instrumentos de patrimonio</t>
  </si>
  <si>
    <t>Información sobre objetivos, políticas y procesos para gestionar la obligación de la entidad de recomprar o reembolsar instrumentos financieros con opción de venta</t>
  </si>
  <si>
    <t>Salida de efectivo esperada en el rescate o recompra de instrumentos con opción de venta</t>
  </si>
  <si>
    <t>Información sobre cómo se determinaron las salidas de efectivo esperadas por reembolso o recompra</t>
  </si>
  <si>
    <t>Información a revelar sobre notas y otra información explicativa [bloque de texto]</t>
  </si>
  <si>
    <t>Información a revelar sobre un resumen de las políticas contables significativas [bloque de texto]</t>
  </si>
  <si>
    <t>Descripción de otras políticas contables relevantes para comprender los estados financieros [bloque de texto]</t>
  </si>
  <si>
    <t>Información a revelar sobre objetivos, políticas y procesos para la gestión del capital [bloque de texto]</t>
  </si>
  <si>
    <t>Análisis de ingresos y gastos [sinopsis]</t>
  </si>
  <si>
    <t>Ingresos de actividades ordinarias [sinopsis]</t>
  </si>
  <si>
    <t>Ingresos de actividades ordinarias procedentes de la venta de bienes</t>
  </si>
  <si>
    <t>Ingresos por regalías</t>
  </si>
  <si>
    <t>Ingresos por intereses por activos financieros disponibles para la venta</t>
  </si>
  <si>
    <t>Ingresos por intereses por saldos bancarios y de efectivo en bancos centrales</t>
  </si>
  <si>
    <t>Ingresos por intereses por efectivo y equivalentes al efectivo</t>
  </si>
  <si>
    <t>Ingresos por intereses por instrumentos de deuda mantenidos</t>
  </si>
  <si>
    <t>Ingresos por intereses por activos financieros designados al valor razonable con cambios en resultados</t>
  </si>
  <si>
    <t>Ingresos por intereses por activos financieros mantenidos para negociar</t>
  </si>
  <si>
    <t>Ingresos por intereses por inversiones mantenidas hasta el vencimiento</t>
  </si>
  <si>
    <t>Ingresos por intereses por préstamos y anticipos a bancos</t>
  </si>
  <si>
    <t>Ingresos por intereses por préstamos y anticipos a clientes</t>
  </si>
  <si>
    <t>Ingresos por intereses por préstamos y cuentas por cobrar</t>
  </si>
  <si>
    <t>Ingresos por intereses por cartera de créditos y operaciones de leasing financiero</t>
  </si>
  <si>
    <t>Ingresos por intereses por otros activos financieros</t>
  </si>
  <si>
    <t>Ingresos por intereses por acuerdos de recompra inversa y de garantía colateral de efectivo en valores en préstamo</t>
  </si>
  <si>
    <t>Ingreso por dividendo</t>
  </si>
  <si>
    <t>Otros ingresos de actividades ordinarias</t>
  </si>
  <si>
    <t>Total de ingresos de actividades ordinarias</t>
  </si>
  <si>
    <t>Ingresos de actividades ordinarias surgidos de intercambios de bienes o servicios [sinopsis]</t>
  </si>
  <si>
    <t>Ingresos de actividades ordinarias surgidos de intercambios de bienes o servicios, venta de bienes</t>
  </si>
  <si>
    <t>Ingresos de actividades ordinarias surgidos de intercambios de bienes o servicios, prestación de servicios</t>
  </si>
  <si>
    <t>Ingresos de actividades ordinarias surgidos de intercambios de bienes o servicios, contratos de construcción</t>
  </si>
  <si>
    <t>Ingresos que surgen de intercambios de bienes o servicios, regalías</t>
  </si>
  <si>
    <t>Ingresos que surgen de intercambios de bienes o servicios, intereses</t>
  </si>
  <si>
    <t>Ingresos que surgen de intercambios de bienes o servicios, dividendos</t>
  </si>
  <si>
    <t>Ingresos de actividades ordinarias surgidos de intercambios de bienes o servicios, otros ingresos de actividades ordinarias</t>
  </si>
  <si>
    <t>Total de ingresos de actividades ordinarias surgidos de intercambios de bienes o servicios</t>
  </si>
  <si>
    <t>Ingresos y gastos significativos [sinopsis]</t>
  </si>
  <si>
    <t>Costo de Ventas de bienes y servicios</t>
  </si>
  <si>
    <t>Costo de Producción</t>
  </si>
  <si>
    <t>Rebajas (reversiones de rebajas) de inventarios [resumen]</t>
  </si>
  <si>
    <t>Rebaja del valor del inventario</t>
  </si>
  <si>
    <t>Reversión de la rebaja del inventario</t>
  </si>
  <si>
    <t>Rebajas netas (reversiones de rebajas) de inventarios</t>
  </si>
  <si>
    <t>Rebajas (reversiones de rebajas) de propiedades, planta y equipo [resumen]</t>
  </si>
  <si>
    <t>Rebajas netas (reversiones de rebajas) de propiedades, planta y equipo</t>
  </si>
  <si>
    <t>Gastos de actividades de reestructuración</t>
  </si>
  <si>
    <t>Reversión de provisiones para costos de reestructuración</t>
  </si>
  <si>
    <t>Ganancias (pérdidas) por disposiciones de activos no corrientes [resumen]</t>
  </si>
  <si>
    <t>Ganancias por disposiciones de activos no corrientes</t>
  </si>
  <si>
    <t>Pérdidas por disposiciones de activos no corrientes</t>
  </si>
  <si>
    <t>Ganancias (pérdidas) netas por disposiciones de activos no corrientes</t>
  </si>
  <si>
    <t>Ganancias (pérdidas) en la disposición de propiedades, planta y equipo [resumen]</t>
  </si>
  <si>
    <t>Ganancias en la disposición de propiedades, planta y equipo</t>
  </si>
  <si>
    <t>Pérdidas por la disposición de propiedades, planta y equipo</t>
  </si>
  <si>
    <t>Ganancias (pérdidas) netas en las disposiciones de propiedades, planta y equipo</t>
  </si>
  <si>
    <t>Ganancias (pérdidas) en la disposición de inversiones [resumen]</t>
  </si>
  <si>
    <t>Ganancias en la disposición de inversiones</t>
  </si>
  <si>
    <t>Pérdidas por la disposición de inversiones</t>
  </si>
  <si>
    <t>Ganancias (pérdidas) netas en las disposiciones de inversiones</t>
  </si>
  <si>
    <t xml:space="preserve">Otras reversiones de pérdidas por deterioro de valor (pérdidas por deterioro de valor) reconocidas en el resultado del periodo </t>
  </si>
  <si>
    <t>Gastos por provisiones de cartera de créditos y operaciones de leasing financiero [resumen]</t>
  </si>
  <si>
    <t>Gastos por provisiones de cartera de créditos y operaciones de leasing financiero</t>
  </si>
  <si>
    <t xml:space="preserve">Gastos por provisiones de cartera de créditos y operaciones de leasing financiero </t>
  </si>
  <si>
    <t>Ganancias (pérdidas) por disposiciones de otros activos no corrientes</t>
  </si>
  <si>
    <t>Ganancias (pérdidas) que surgen de diferencias entre el importe en libros de pasivos financieros cancelados y la contraprestación pagada</t>
  </si>
  <si>
    <t>Gastos (ingresos) por operaciones discontinuadas</t>
  </si>
  <si>
    <t>Ganancias (pérdidas) en la liquidación de litigios [resumen]</t>
  </si>
  <si>
    <t>Ganancias en las liquidaciones de litigios</t>
  </si>
  <si>
    <t>Pérdidas por la liquidación de litigios</t>
  </si>
  <si>
    <t>Ganancias (pérdidas) netas en la liquidación de litigios</t>
  </si>
  <si>
    <t>Multas, sanciones e indemnizaciones</t>
  </si>
  <si>
    <t>Otras reversiones de provisiones</t>
  </si>
  <si>
    <t>Ingresos de operaciones continuadas atribuibles a los propietarios de la controladora</t>
  </si>
  <si>
    <t>Ingresos de operaciones discontinuadas atribuibles a los propietarios de la controladora</t>
  </si>
  <si>
    <t>Ganancia (pérdida) por operaciones continuadas atribuible a participaciones no controladoras</t>
  </si>
  <si>
    <t>Ganancia (pérdida) por operaciones discontinuadas atribuible a participaciones no controladoras</t>
  </si>
  <si>
    <t>Dividendos clasificados como gasto</t>
  </si>
  <si>
    <t>Ingresos de inversión</t>
  </si>
  <si>
    <t>Ingresos financieros (costo)</t>
  </si>
  <si>
    <t>Otros ingresos financieros (costos)</t>
  </si>
  <si>
    <t>Otros ingresos financieros</t>
  </si>
  <si>
    <t>Otros costos financieros</t>
  </si>
  <si>
    <t>Gastos por intereses de préstamos y sobregiros bancarios</t>
  </si>
  <si>
    <t>Gastos por intereses de bonos</t>
  </si>
  <si>
    <t>Gastos por intereses de préstamos</t>
  </si>
  <si>
    <t>Gastos por intereses de instrumentos de deuda emitidos</t>
  </si>
  <si>
    <t>Gastos por intereses de depósitos de bancos</t>
  </si>
  <si>
    <t>Gastos por intereses de depósitos de clientes</t>
  </si>
  <si>
    <t>Gastos por intereses por arrendamientos financieros</t>
  </si>
  <si>
    <t>Gastos por intereses por pasivos financieros designados como al valor razonable con cambios en resultados</t>
  </si>
  <si>
    <t>Gastos por intereses por pasivos financieros mantenidos para negociar</t>
  </si>
  <si>
    <t>Gastos por intereses por otros pasivos financieros</t>
  </si>
  <si>
    <t>Gastos por intereses por acuerdos de recompra y garantía colateral de efectivo sobre valores prestados</t>
  </si>
  <si>
    <t>Gasto debido a la reversión del descuento sobre provisiones</t>
  </si>
  <si>
    <t>Gastos de reparación y mantenimiento</t>
  </si>
  <si>
    <t>Otros ingresos (gastos) de operación</t>
  </si>
  <si>
    <t>Otros ingresos de operación diversos</t>
  </si>
  <si>
    <t>Otros gastos de operación diversos</t>
  </si>
  <si>
    <t>Distribución de gastos de administración</t>
  </si>
  <si>
    <t>Ingresos de actividades ordinarias y ganancia de operación</t>
  </si>
  <si>
    <t>Ingresos por alquileres</t>
  </si>
  <si>
    <t>Ingresos procedentes de reembolsos de conformidad con pólizas de seguro</t>
  </si>
  <si>
    <t>Gastos de operación excluyendo el costo de ventas</t>
  </si>
  <si>
    <t>Ventas y gastos de comercialización</t>
  </si>
  <si>
    <t>Ingresos (gastos) por primas y comisiones [resumen]</t>
  </si>
  <si>
    <t>Ingresos por primas y comisiones [resumen]</t>
  </si>
  <si>
    <t>Ingresos por honorarios de intermediación</t>
  </si>
  <si>
    <t>Ingresos por comisiones de gestión de cartera y por otras comisiones de gestión</t>
  </si>
  <si>
    <t>Primas relacionadas con créditos e ingresos por comisiones</t>
  </si>
  <si>
    <t>Otros Ingresos por primas y comisiones</t>
  </si>
  <si>
    <t>Total ingresos por primas y comisiones</t>
  </si>
  <si>
    <t>Gastos por primas y comisiones [resumen]</t>
  </si>
  <si>
    <t>Gastos por honorarios de intermediación</t>
  </si>
  <si>
    <t>Otros gastos por primas y comisiones</t>
  </si>
  <si>
    <t>Total gastos por primas y comisiones</t>
  </si>
  <si>
    <t>Ingresos (gastos) netos por primas y comisiones</t>
  </si>
  <si>
    <t>Ingresos (gastos) comerciales [resumen]</t>
  </si>
  <si>
    <t>Ingresos (gastos) comerciales por instrumentos de deuda</t>
  </si>
  <si>
    <t>Ingresos (gastos) comerciales por instrumentos de patrimonio</t>
  </si>
  <si>
    <t>Ingresos (gastos) comerciales por instrumentos financieros derivados</t>
  </si>
  <si>
    <t>Ingresos (gastos) comerciales por contratos en moneda extranjera</t>
  </si>
  <si>
    <t>Otros ingresos comerciales (gasto)</t>
  </si>
  <si>
    <t>Total ingresos (gastos) comerciales</t>
  </si>
  <si>
    <t>Primas emitidas, netas de reaseguro</t>
  </si>
  <si>
    <t>Adquisición y gastos de administración relacionados con contratos de seguro</t>
  </si>
  <si>
    <t>Gastos por naturaleza [sinopsis]</t>
  </si>
  <si>
    <t>Materias primas y consumibles utilizados</t>
  </si>
  <si>
    <t>Clases de gasto de beneficios a los empleados</t>
  </si>
  <si>
    <t>Gastos por beneficios a los empleados a corto plazo [resumen]</t>
  </si>
  <si>
    <t>Sueldos y salarios</t>
  </si>
  <si>
    <t>Aportaciones a la seguridad social</t>
  </si>
  <si>
    <t>Otros beneficios a los empleados a corto plazo</t>
  </si>
  <si>
    <t>Total gastos por beneficios a los empleados a corto plazo</t>
  </si>
  <si>
    <t>Gastos por beneficios post-empleo, planes de aportaciones definidas</t>
  </si>
  <si>
    <t>Gastos por beneficios post-empleo, planes de beneficios definidos</t>
  </si>
  <si>
    <t>Gastos por beneficios de terminación</t>
  </si>
  <si>
    <t>Otros beneficios a los empleados a largo plazo</t>
  </si>
  <si>
    <t>Otros gastos de personal</t>
  </si>
  <si>
    <t>Total de gastos por beneficios a los empleados</t>
  </si>
  <si>
    <t>Gastos por depreciación y amortización [resumen]</t>
  </si>
  <si>
    <t>Gastos por depreciación</t>
  </si>
  <si>
    <t>Gastos por amortización</t>
  </si>
  <si>
    <t>Total gastos por depreciación y amortización</t>
  </si>
  <si>
    <t>Pérdidas por deterioro de valor (reversiones de pérdidas por deterioro de valor) reconocidas en el resultado del periodo</t>
  </si>
  <si>
    <t>Gastos por impuestos distintos de gastos por impuestos a las ganancias</t>
  </si>
  <si>
    <t>Otros gastos</t>
  </si>
  <si>
    <t>Total gastos, por naturaleza</t>
  </si>
  <si>
    <t>Ganancias por acción [sinopsis]</t>
  </si>
  <si>
    <t>Ganancias por acción básica y diluida [resumen]</t>
  </si>
  <si>
    <t>Ganancia (pérdida) por acción básica y diluida procedente de operaciones continuadas</t>
  </si>
  <si>
    <t>Ganancia (pérdida) por acción básica y diluida procedente de operaciones discontinuadas</t>
  </si>
  <si>
    <t>Total ganancias (pérdidas) por acción básicas y diluidas</t>
  </si>
  <si>
    <t>Otros resultados integrales diversos [resumen]</t>
  </si>
  <si>
    <t>Incrementos (disminuciones) de impuestos diferidos acumulados reconocidos en otro resultado integral debido a cambios en la tasa impositiva</t>
  </si>
  <si>
    <t>Otro resultado integral, atribuible a los propietarios de la controladora</t>
  </si>
  <si>
    <t>Otro resultado integral, atribuible a participaciones no controladoras</t>
  </si>
  <si>
    <t>Otros componentes individualmente sin importancia relativa de otro resultado integral, netos de impuestos</t>
  </si>
  <si>
    <t>Otros componentes individualmente sin importancia relativa de otro resultado integral, antes de impuestos</t>
  </si>
  <si>
    <t>Impuesto a las ganancias relativo a componentes individualmente no significativos de otro resultado integral</t>
  </si>
  <si>
    <t>Participación de otro resultado integral de asociadas y negocios conjuntos contabilizados utilizando el método de la participación, neto de impuestos [resumen]</t>
  </si>
  <si>
    <t>Participación de otro resultado integral de asociadas y negocios conjuntos contabilizados utilizando el método de la participación que no se reclasificará al resultado del periodo, neto de impuestos</t>
  </si>
  <si>
    <t>Participación de otro resultado integral de asociadas y negocios conjuntos contabilizados utilizando el método de la participación que se reclasificará al resultado del periodo, neto de impuestos</t>
  </si>
  <si>
    <t>Total participación en otro resultado integral de asociadas y negocios conjuntos contabilizados utilizando el método de la participación, neta de impuestos</t>
  </si>
  <si>
    <t>Participación de otro resultado integral de asociadas y negocios conjuntos contabilizados utilizando el método de la participación, antes de impuestos [resumen]</t>
  </si>
  <si>
    <t>Participación de otro resultado integral de asociadas y negocios conjuntos contabilizados utilizando el método de la participación que no se reclasificará al resultado del periodo, antes de impuestos</t>
  </si>
  <si>
    <t>Participación de otro resultado integral de asociadas y negocios conjuntos contabilizados utilizando el método de la participación que se reclasificará al resultado del periodo, antes de impuestos</t>
  </si>
  <si>
    <t>Total participación en otro resultado integral de asociadas y negocios conjuntos contabilizados utilizando el método de la participación, antes de impuestos</t>
  </si>
  <si>
    <t>Impuestos a las ganancias relativos a la participación de otro resultado integral de asociadas y negocios conjuntos contabilizados utilizando el método de la participación [resumen]</t>
  </si>
  <si>
    <t>Impuestos a las ganancias relativos a la participación de otro resultado integral de asociadas y negocios conjuntos contabilizados utilizando el método de la participación que no se reclasificará al resultado del periodo</t>
  </si>
  <si>
    <t>Impuestos a las ganancias relativos a la participación de otro resultado integral de asociadas y negocios conjuntos contabilizados utilizando el método de la participación que se reclasificará al resultado del periodo</t>
  </si>
  <si>
    <t>Impuestos a las ganancias acumulados relativos a la participación de otro resultado integral de asociadas y negocios conjuntos contabilizados utilizando el método de la participación</t>
  </si>
  <si>
    <t>Impuesto a las ganancias relacionado con otro resultado integral [sinopsis]</t>
  </si>
  <si>
    <t>Impuestos a las ganancias relativos a componentes de otro resultado integral que no se reclasificará al resultado del periodo</t>
  </si>
  <si>
    <t>Impuestos a las ganancias relativos a componentes de otro resultado integral que se reclasificará al resultado del periodo</t>
  </si>
  <si>
    <t>Suma de impuestos a las ganancias relacionados con componentes de otro resultado integral</t>
  </si>
  <si>
    <t>Información a revelar sobre ingresos de actividades ordinarias [bloque de texto]</t>
  </si>
  <si>
    <t>Descripción de las políticas contables para el reconocimiento de ingresos de actividades ordinarias [bloque de texto]</t>
  </si>
  <si>
    <t>Información a revelar sobre ganancias por acción [bloque de texto]</t>
  </si>
  <si>
    <t>Saldo después de cuentas correctoras</t>
  </si>
  <si>
    <t>Información a revelar sobre si ha retenido o no los riesgos  en activos financieros dados de baja en cuentas [partidas]</t>
  </si>
  <si>
    <t>Información a revelar sobre medición del valor razonable [bloque de texto]</t>
  </si>
  <si>
    <t>No medidos al valor razonable en el estado de situación financiera sino para los que se revela el valor razonable [miembro]</t>
  </si>
  <si>
    <t>Mediciones del valor razonable recurrentes [miembro]</t>
  </si>
  <si>
    <t>Medición del valor razonable no recurrente [miembro]</t>
  </si>
  <si>
    <t>Pasivos [miembro]</t>
  </si>
  <si>
    <t>Instrumentos de patrimonio propio de la entidad [miembro]</t>
  </si>
  <si>
    <t>Técnicas de valoración [miembro]</t>
  </si>
  <si>
    <t>Enfoque del mercado [miembro]</t>
  </si>
  <si>
    <t>Enfoque del costo [miembro]</t>
  </si>
  <si>
    <t>Enfoque del ingreso [miembro]</t>
  </si>
  <si>
    <t>Compañías comparables de mercado [miembro]</t>
  </si>
  <si>
    <t>Precios comparables de mercado [miembro]</t>
  </si>
  <si>
    <t>Matriz de fijación de precios [miembro]</t>
  </si>
  <si>
    <t>Fijación de precios acordada [miembro]</t>
  </si>
  <si>
    <t>Flujo de efectivo descontado [miembro]</t>
  </si>
  <si>
    <t>Modelo de valoración de opciones [miembro]</t>
  </si>
  <si>
    <t>Método del exceso de ganancias de varios periodos [miembro]</t>
  </si>
  <si>
    <t>Rangos [miembro]</t>
  </si>
  <si>
    <t>Extremo inferior del rango [miembro]</t>
  </si>
  <si>
    <t>Promedio ponderado [miembro]</t>
  </si>
  <si>
    <t>Extremo superior del rango [miembro]</t>
  </si>
  <si>
    <t>Información a revelar sobre datos de entrada no observables significativos utilizados en la medición del valor razonable de pasivos [bloque de texto]</t>
  </si>
  <si>
    <t>Información a revelar sobre datos de entrada no observables significativos utilizados en la medición del valor razonable de pasivos [resumen]</t>
  </si>
  <si>
    <t>Información a revelar sobre datos de entrada no observables significativos utilizados en la medición del valor razonable de pasivos [partidas]</t>
  </si>
  <si>
    <t>Tasa de interés, datos de entrada no observables significativos, pasivos</t>
  </si>
  <si>
    <t>Volatilidad histórica de las acciones, datos de entrada no observables significativos, pasivos</t>
  </si>
  <si>
    <t>Ajustes al precio acordado de mercado medio, datos de entrada no observables significativos, pasivos</t>
  </si>
  <si>
    <t>Estimación corriente de salidas de efectivo futuras a pagar para cumplir con obligaciones, datos de entrada no observables significativos, pasivos</t>
  </si>
  <si>
    <t>Previsiones financieras del resultado del periodo para unidades generadoras de efectivo, datos de entrada no observables significativas, pasivos</t>
  </si>
  <si>
    <t>Previsiones financieras de flujos de efectivo para unidades generadoras de efectivo, datos de entrada no observables significativas, pasivos</t>
  </si>
  <si>
    <t>Costo promedio ponderado del capital, datos de entrada no observables significativos, pasivos</t>
  </si>
  <si>
    <t>Múltiplo de ingresos de actividades ordinarias, datos de entrada no observables significativos, pasivos</t>
  </si>
  <si>
    <t>Tasa de pago anticipado constante, datos de entrada no observables significativos, pasivos</t>
  </si>
  <si>
    <t>Probabilidad de incumplimiento, datos de entrada no observables significativos, pasivos</t>
  </si>
  <si>
    <t>Información a revelar sobre datos de entrada no observables significativos utilizados en la medición del valor razonable del patrimonio [bloque de texto]</t>
  </si>
  <si>
    <t>Información a revelar sobre datos de entrada no observables significativos utilizados en la medición del valor razonable del patrimonio [resumen]</t>
  </si>
  <si>
    <t>Información a revelar sobre datos de entrada no observables significativos utilizados en la medición del valor razonable del patrimonio [partidas]</t>
  </si>
  <si>
    <t>Tasa de interés, datos de entrada no observables significativos, instrumentos de patrimonio propio de la entidad</t>
  </si>
  <si>
    <t>Volatilidad histórica de las acciones, datos de entrada no observables significativos, instrumentos de patrimonio propio de la entidad</t>
  </si>
  <si>
    <t>Ajustes al precio acordado de mercado medio, datos de entrada no observables significativos, instrumentos de patrimonio propio de la entidad</t>
  </si>
  <si>
    <t>Estimación corriente de salidas de efectivo futuras a pagar para cumplir con obligaciones, datos de entrada no observables significativos, instrumentos de patrimonio propio de la entidad</t>
  </si>
  <si>
    <t>Previsiones financieras del resultado del periodo para unidades generadoras de efectivo, datos de entrada no observables significativas, instrumentos de patrimonio propio de la entidad</t>
  </si>
  <si>
    <t>Previsiones financieras de flujos de efectivo para unidades generadoras de efectivo, datos de entrada no observables significativas, instrumentos de patrimonio propio de la entidad</t>
  </si>
  <si>
    <t>Costo promedio ponderado del capital, datos de entrada no observables significativos, instrumentos de patrimonio propio de la entidad</t>
  </si>
  <si>
    <t>Múltiplo de ingresos de actividades ordinarias, datos de entrada no observables significativos, instrumentos de patrimonio propio de la entidad</t>
  </si>
  <si>
    <t>Tasa de pago anticipado constante, datos de entrada no observables significativos, instrumentos de patrimonio propio de la entidad</t>
  </si>
  <si>
    <t>Probabilidad de incumplimiento, datos de entrada no observables significativos, instrumentos de patrimonio propio de la entidad</t>
  </si>
  <si>
    <t>Información a revelar sobre pasivos medidos al valor razonable y emitidos con inseparables mejoras crediticias de terceros [bloque de texto]</t>
  </si>
  <si>
    <t>Pasivo medido al valor razonable y emitido con mejoras crediticias de terceros inseparables [miembro]</t>
  </si>
  <si>
    <t>Información a revelar sobre pasivos medidos al valor razonable y emitidos con inseparables mejoras crediticias de terceros [resumen]</t>
  </si>
  <si>
    <t>Información a revelar sobre pasivos medidos al valor razonable y emitidos con inseparables mejoras crediticias de terceros [partidas]</t>
  </si>
  <si>
    <t>Descripción de la existencia de la mejora crediticia de terceros</t>
  </si>
  <si>
    <t>Descripción de si las mejoras crediticias de terceros se reflejan en la medición del valor razonable</t>
  </si>
  <si>
    <t>Información a revelar sobre arrendamientos [bloque de texto]</t>
  </si>
  <si>
    <t>Información a revelar sobre los segmentos de operación de la entidad [bloque de texto]</t>
  </si>
  <si>
    <t>Información a revelar de contratos de seguro [bloque de texto]</t>
  </si>
  <si>
    <t>Descripción de las políticas contables de contratos de seguro y de los activos, pasivos, ingresos y gastos relacionados [bloque de texto]</t>
  </si>
  <si>
    <t>Total Activos Biológicos</t>
  </si>
  <si>
    <t>Derivados [resumen]</t>
  </si>
  <si>
    <t xml:space="preserve">Cuentas por pagar Actividad Aseguradora </t>
  </si>
  <si>
    <t>Reserva para Ampliación de Planta y Compra de Activos</t>
  </si>
  <si>
    <t>Información a revelar sobre el efecto de las variaciones en las tasas de cambio de la moneda extranjera [bloque de texto]</t>
  </si>
  <si>
    <t>Descripción de la moneda funcional</t>
  </si>
  <si>
    <t>Descripción de la moneda de presentación</t>
  </si>
  <si>
    <t>Descripción de la razón por la que la moneda de presentación es diferente de la moneda funcional</t>
  </si>
  <si>
    <t>Descripción de la razón para introducir cambios en la moneda funcional</t>
  </si>
  <si>
    <t>Descripción de la moneda en la que se facilita información complementaria</t>
  </si>
  <si>
    <t>Descripción de los métodos de conversión utilizados para determinar la información complementaria</t>
  </si>
  <si>
    <t>Ganancias (pérdidas) de cambio en moneda extranjera</t>
  </si>
  <si>
    <t>Tasas de cambio de moneda extranjera [resumen]</t>
  </si>
  <si>
    <t>Tasa de cambio de moneda extranjera de cierre</t>
  </si>
  <si>
    <t>Promedio de tasa de cambio de moneda extranjera</t>
  </si>
  <si>
    <t>[800100] Notas - Subclasificaciones de activos, pasivos y patrimonio</t>
  </si>
  <si>
    <t>[800300] Notas - Estado de flujos de efectivo, información a revelar adicional</t>
  </si>
  <si>
    <t>[800400] Notas - Estado de cambios en el patrimonio, información a revelar adicional</t>
  </si>
  <si>
    <t>[800500] Notas - Lista de notas</t>
  </si>
  <si>
    <t>[800600] Notas - Lista de políticas contables</t>
  </si>
  <si>
    <t>[811000] Notas - Políticas contables, cambios en las estimaciones contables y errores</t>
  </si>
  <si>
    <t>[815000] Notas - Hechos ocurridos después del periodo sobre el que se informa</t>
  </si>
  <si>
    <t>[823000] Notas - Medición del valor razonable</t>
  </si>
  <si>
    <t>[825900] Notas - Activos no corrientes mantenidos para la venta y operaciones discontinuadas</t>
  </si>
  <si>
    <t>[827570] Notas - Otras provisiones, pasivos contingentes y activos contingentes</t>
  </si>
  <si>
    <t>[831110] Notas - Ingresos de actividades ordinarias</t>
  </si>
  <si>
    <t>[842000] Notas - Efectos de las variaciones en las tasas de cambio en la moneda extranjera</t>
  </si>
  <si>
    <t>[851100] Notas - Estado de flujos de efectivo</t>
  </si>
  <si>
    <t>[861000] Notas - Análisis de otro resultado integral por partida</t>
  </si>
  <si>
    <t>[861200] Notas - Capital en acciones, reservas y otras participaciones en el patrimonio</t>
  </si>
  <si>
    <t>[880000] Notas - Información adicional</t>
  </si>
  <si>
    <t>Información a revelar sobre información general sobre los estados financieros [bloque de texto]</t>
  </si>
  <si>
    <t>Activos diversos [resumen]</t>
  </si>
  <si>
    <t>Estado de flujos de efectivo [sinopsis]</t>
  </si>
  <si>
    <t>Flujos de efectivo procedentes de (utilizados en) actividades de operación [sinopsis]</t>
  </si>
  <si>
    <t>Clases de pagos en efectivo procedentes de actividades de operación [resumen]</t>
  </si>
  <si>
    <t>Pagos a suministradores de bienes y servicios y a los empleados y en nombre de éstos</t>
  </si>
  <si>
    <t>Ajustes por gastos por intereses</t>
  </si>
  <si>
    <t>Ajustes por ingresos por intereses</t>
  </si>
  <si>
    <t>Ajustes por ingresos por dividendos</t>
  </si>
  <si>
    <t>Ajustes por ingresos financieros</t>
  </si>
  <si>
    <t>Ajustes por ingresos financieros (costo)</t>
  </si>
  <si>
    <t>Ajustes a gastos por impuestos diferidos</t>
  </si>
  <si>
    <t>Ajustes para conciliar ganancias (pérdidas) distintas de cambios en el capital de trabajo</t>
  </si>
  <si>
    <t>Flujos de efectivos procedentes de (utilizados en ) operaciones anteriores a cambios en el capital de trabajo</t>
  </si>
  <si>
    <t>Incrementos (disminuciones) del capital de trabajo</t>
  </si>
  <si>
    <t>Ajustes por disminuciones (incrementos) en deudores comerciales y otras cuentas por cobrar</t>
  </si>
  <si>
    <t>Ajustes por incrementos (disminuciones) en acreedores comerciales y otras cuentas por pagar</t>
  </si>
  <si>
    <t>Ajustes por disminuciones (incrementos) en otros activos</t>
  </si>
  <si>
    <t>Ajustes por incrementos (disminuciones) en otros pasivos</t>
  </si>
  <si>
    <t>Ajustes por disminuciones (incrementos) en otros activos corrientes</t>
  </si>
  <si>
    <t>Ajustes por incrementos (disminuciones) en otros pasivos corrientes</t>
  </si>
  <si>
    <t>Ajustes por incrementos (disminuciones) en pasivos por beneficios a los empleados</t>
  </si>
  <si>
    <t>Ajustes por gastos de depreciación y amortización y pérdidas por deterioro de valor (reversiones de pérdidas por deterioros de valor) reconocidos en el resultado del periodo</t>
  </si>
  <si>
    <t>Ajustes por gastos de amortización</t>
  </si>
  <si>
    <t>Ajustes por gastos de depreciación</t>
  </si>
  <si>
    <t>Ajustes por pérdidas por deterioro de valor reconocidos en el resultado del periodo, plusvalía</t>
  </si>
  <si>
    <t>Ajustes por pérdidas por deterioro de valor (reversión de pérdidas por deterioro de valor) reconocidos en el resultado del periodo, deudores comerciales y otras cuentas por cobrar</t>
  </si>
  <si>
    <t>Ajustes por pérdidas por deterioro de valor (reversión de pérdidas por deterioro de valor) reconocidos en el resultado del periodo, inventarios</t>
  </si>
  <si>
    <t>Ajustes por ganancias (pérdidas) por ajustes del valor razonable, propiedades de inversión</t>
  </si>
  <si>
    <t>Ajustes por ganancias (pérdidas) por la disposición de propiedades, planta y equipo</t>
  </si>
  <si>
    <t>Ajustes por ganancias (pérdidas) por la disposición de inversiones en subsidiarias, negocios conjuntos y asociadas</t>
  </si>
  <si>
    <t>Ajustes por ganancias no distribuidas de inversiones contabilizadas utilizando el método de la participación</t>
  </si>
  <si>
    <t>Ajustes por incrementos (disminuciones) en impuestos diferidos</t>
  </si>
  <si>
    <t>Impuestos a las ganancias pagados, clasificados como actividades de operación</t>
  </si>
  <si>
    <t>Impuestos a las ganancias recuperados, clasificados como actividades de operación</t>
  </si>
  <si>
    <t>Costos financieros pagados, clasificados como actividades de operación</t>
  </si>
  <si>
    <t>Ingresos financieros recibidos, clasificados como actividades de operación</t>
  </si>
  <si>
    <t>Flujos de efectivo procedentes de (utilizados en) actividades de inversión [sinopsis]</t>
  </si>
  <si>
    <t>Flujos de efectivos procedentes de (utilizados en ) disminuciones (incrementos) en efectivo, o equivalentes al efectivo, restringido</t>
  </si>
  <si>
    <t>Dividendos recibidos de inversiones contabilizadas utilizando el método de la participación, clasificados como actividades de inversión</t>
  </si>
  <si>
    <t>Dividendos recibidos de asociadas, clasificados como actividades de inversión</t>
  </si>
  <si>
    <t>Dividendos recibidos de negocios conjuntos, clasificados como actividades de inversión</t>
  </si>
  <si>
    <t>Compra de participaciones en asociadas</t>
  </si>
  <si>
    <t>Importes procedentes de ventas de participaciones en asociadas</t>
  </si>
  <si>
    <t>Compra de participaciones en inversiones contabilizadas utilizando el método de la participación</t>
  </si>
  <si>
    <t>Importes procedentes de ventas de inversiones contabilizadas utilizando el método de la participación</t>
  </si>
  <si>
    <t>Anticipos de efectivo y préstamos realizados a partes relacionadas</t>
  </si>
  <si>
    <t>Cobros procedentes de reembolsos de anticipos y préstamos realizados a partes relacionadas</t>
  </si>
  <si>
    <t>Compra de propiedades de inversión</t>
  </si>
  <si>
    <t>Importes procedentes de ventas de propiedades de inversión</t>
  </si>
  <si>
    <t>Compra de activos biológicos</t>
  </si>
  <si>
    <t>Importes procedentes de ventas de activos biológicos</t>
  </si>
  <si>
    <t>Importes procedentes de la disposición de activos no corrientes o grupos de activos para su disposición clasificados como mantenidos para la venta y operaciones discontinuadas</t>
  </si>
  <si>
    <t>Compra de propiedades, planta y equipo, activos intangibles distintos de la plusvalía, propiedades de inversión y otros activos no corrientes</t>
  </si>
  <si>
    <t>Importes procedentes de la disposición de propiedades, planta y equipo, activos intangibles distintos de la plusvalía, propiedades de inversión y otros activos no corrientes</t>
  </si>
  <si>
    <t>Flujos de efectivo utilizados en actividades de exploración y desarrollo</t>
  </si>
  <si>
    <t>Compra de inversiones distintas de las contabilizadas utilizando el método de la participación</t>
  </si>
  <si>
    <t>Importes procedentes de ventas de inversiones distintas de las contabilizadas utilizando el método de la participación</t>
  </si>
  <si>
    <t>Compra de instrumentos financieros, clasificados como actividades de inversión</t>
  </si>
  <si>
    <t>Importes procedentes de ventas o vencimiento de instrumentos financieros, clasificados como actividades de inversión</t>
  </si>
  <si>
    <t>Compra de activo financieros disponibles para la venta</t>
  </si>
  <si>
    <t>Importes procedentes de la disposición o vencimiento de activos financieros disponibles para la venta</t>
  </si>
  <si>
    <t>Flujos de efectivos procedentes de (utilizados en ) disminuciones (incrementos) en depósitos e inversiones a corto plazo</t>
  </si>
  <si>
    <t>Entradas de efectivo por actividades de inversión</t>
  </si>
  <si>
    <t>Salidas de efectivo por actividades de inversión</t>
  </si>
  <si>
    <t>Flujos de efectivo procedentes de (utilizados en) actividades de financiación [sinopsis]</t>
  </si>
  <si>
    <t>Dividendos pagados a los tenedores de instrumentos de patrimonio de la controladora, clasificados como actividades de financiación</t>
  </si>
  <si>
    <t>Dividendos pagados a participaciones no controladoras, clasificados como actividades de financiación</t>
  </si>
  <si>
    <t>Importes procedentes de la venta o emisión de acciones propias</t>
  </si>
  <si>
    <t>Importes procedentes del ejercicio de opciones</t>
  </si>
  <si>
    <t>Importes procedentes de la emisión de acciones preferentes</t>
  </si>
  <si>
    <t>Importes procedentes de préstamos no corrientes</t>
  </si>
  <si>
    <t>Reembolsos de préstamos no corrientes</t>
  </si>
  <si>
    <t>Importes procedentes de préstamos corrientes</t>
  </si>
  <si>
    <t>Reembolsos de préstamos corrientes</t>
  </si>
  <si>
    <t>Flujos de efectivos procedentes de (utilizados en) incrementos (disminuciones) de préstamos corrientes</t>
  </si>
  <si>
    <t>Importes procedentes de la emisión de bonos, pagarés y obligaciones sin garantía</t>
  </si>
  <si>
    <t>Reembolsos de bonos, pagarés y obligaciones sin garantía</t>
  </si>
  <si>
    <t>Pagos por costos de emisión de acciones</t>
  </si>
  <si>
    <t>Pagos por costos de emisión de deuda</t>
  </si>
  <si>
    <t>Importes procedentes de aportaciones de participaciones no controladoras</t>
  </si>
  <si>
    <t>Importes procedentes de la emisión de pasivos subordinados</t>
  </si>
  <si>
    <t>Reembolsos de pasivos subordinados</t>
  </si>
  <si>
    <t>Estado de cambios en el patrimonio [sinopsis]</t>
  </si>
  <si>
    <t>Estado de cambios en el patrimonio [partidas]</t>
  </si>
  <si>
    <t>Dividendos reconocidos como distribuciones a las participaciones no controladoras</t>
  </si>
  <si>
    <t>Incrementos (disminuciones) por cambios en el patrimonio de subsidiarias, patrimonio</t>
  </si>
  <si>
    <t>Incrementos (disminuciones por la adquisición de subsidiaria, patrimonio</t>
  </si>
  <si>
    <t>Incrementos (disminuciones) por la disposición de subsidiarias, patrimonio</t>
  </si>
  <si>
    <t>Incrementos (disminuciones) por transferencias entre superávit de revaluación y ganancias acumuladas, patrimonio</t>
  </si>
  <si>
    <t>Incrementos (disminuciones) por transferencias a reservas legales, patrimonio</t>
  </si>
  <si>
    <t>Incrementos (disminuciones) por distribuciones de ganancias acumuladas, patrimonio</t>
  </si>
  <si>
    <t>Incrementos (disminuciones) por el ejercicio de opciones, patrimonio</t>
  </si>
  <si>
    <t>Incrementos (disminuciones) por conversión de instrumentos convertibles, patrimonio</t>
  </si>
  <si>
    <t>Emisión de instrumentos convertibles</t>
  </si>
  <si>
    <t>Disminución (incremento) por impuestos sobre transacciones con pagos basados en acciones, patrimonio</t>
  </si>
  <si>
    <t>Incrementos (disminuciones) por transacciones con los propietarios, patrimonio</t>
  </si>
  <si>
    <t>Compra de acciones propias</t>
  </si>
  <si>
    <t>Venta o emisión de acciones propias</t>
  </si>
  <si>
    <t>Cancelación de acciones propias</t>
  </si>
  <si>
    <t>Reducción del capital emitido</t>
  </si>
  <si>
    <t>Costo relacionado con la emisión de acciones</t>
  </si>
  <si>
    <t>Información a revelar sobre juicios y estimaciones contables [bloque de texto]</t>
  </si>
  <si>
    <t>Información a revelar sobre gastos acumulados (o devengados) y otros pasivos [bloque de texto]</t>
  </si>
  <si>
    <t>Información a revelar sobre correcciones de valor por pérdidas crediticias [bloque de texto]</t>
  </si>
  <si>
    <t>Información a revelar sobre remuneración de los auditores [bloque de texto]</t>
  </si>
  <si>
    <t>Información a revelar sobre la autorización de los estados financieros [bloque de texto]</t>
  </si>
  <si>
    <t>Información a revelar sobre activos disponibles para la venta [bloque de texto]</t>
  </si>
  <si>
    <t>Información a revelar sobre criterios de consolidación [bloque de texto]</t>
  </si>
  <si>
    <t>Información a revelar sobre criterios de elaboración de los estados financieros [bloque de texto]</t>
  </si>
  <si>
    <t>Información a revelar sobre préstamos [bloque de texto]</t>
  </si>
  <si>
    <t>Información a revelar sobre saldos bancarios y de efectivo en bancos centrales [bloque de texto]</t>
  </si>
  <si>
    <t>Información a revelar sobre efectivo y equivalentes al efectivo [bloque de texto]</t>
  </si>
  <si>
    <t>Información a revelar sobre el estado de flujos de efectivo [bloque de texto]</t>
  </si>
  <si>
    <t>Información a revelar sobre cambios en las políticas contables [bloque de texto]</t>
  </si>
  <si>
    <t>Información a revelar sobre cambios en políticas contables, estimaciones contables y errores [bloque de texto]</t>
  </si>
  <si>
    <t>Información a revelar sobre garantías colaterales [bloque de texto]</t>
  </si>
  <si>
    <t>Información a revelar sobre reclamaciones y beneficios pagados [bloque de texto]</t>
  </si>
  <si>
    <t>Información a revelar sobre compromisos [bloque de texto]</t>
  </si>
  <si>
    <t>Información a revelar sobre compromisos y pasivos contingentes [bloque de texto]</t>
  </si>
  <si>
    <t>Información a revelar sobre costos de ventas [bloque de texto]</t>
  </si>
  <si>
    <t>Información a revelar sobre riesgo de crédito [bloque de texto]</t>
  </si>
  <si>
    <t>Información a revelar sobre instrumentos de deuda [bloque de texto]</t>
  </si>
  <si>
    <t>Información a revelar sobre costos de adquisición diferidos que surgen de contratos de seguro [bloque de texto]</t>
  </si>
  <si>
    <t>Información a revelar sobre ingresos diferidos [bloque de texto]</t>
  </si>
  <si>
    <t>Información a revelar sobre impuestos diferidos [bloque de texto]</t>
  </si>
  <si>
    <t>Información a revelar sobre depósitos de bancos [bloque de texto]</t>
  </si>
  <si>
    <t>Información a revelar sobre depósitos de clientes [bloque de texto]</t>
  </si>
  <si>
    <t>Información a revelar sobre gastos por depreciación y amortización [bloque de texto]</t>
  </si>
  <si>
    <t>Información a revelar sobre instrumentos financieros derivados [bloque de texto]</t>
  </si>
  <si>
    <t>Información a revelar sobre operaciones discontinuadas [bloque de texto]</t>
  </si>
  <si>
    <t>Información a revelar sobre dividendos [bloque de texto]</t>
  </si>
  <si>
    <t>Información a revelar sobre beneficios a los empleados [bloque de texto]</t>
  </si>
  <si>
    <t>Información a revelar sobre gastos [bloque de texto]</t>
  </si>
  <si>
    <t>Información a revelar sobre gastos por naturaleza [bloque de texto]</t>
  </si>
  <si>
    <t>Información a revelar sobre el valor razonable de instrumentos financieros [bloque de texto]</t>
  </si>
  <si>
    <t>Información a revelar sobre ingresos (gastos) por primas y comisiones [bloque de texto]</t>
  </si>
  <si>
    <t>Información a revelar sobre costos financieros [bloque de texto]</t>
  </si>
  <si>
    <t>Información a revelar sobre ingresos (gastos) financieros [bloque de texto]</t>
  </si>
  <si>
    <t>Información a revelar sobre ingresos financieros [bloque de texto]</t>
  </si>
  <si>
    <t>Información a revelar sobre activos financieros mantenidos para negociar [bloque de texto]</t>
  </si>
  <si>
    <t>Información a revelar sobre instrumentos financieros [bloque de texto]</t>
  </si>
  <si>
    <t>Información a revelar sobre instrumentos financieros a valor razonable con cambios en resultados [bloque de texto]</t>
  </si>
  <si>
    <t>Información a revelar sobre instrumentos financieros designados como a valor razonable con cambios en resultados [bloque de texto]</t>
  </si>
  <si>
    <t>Información a revelar sobre instrumentos financieros mantenidos para negociar [bloque de texto]</t>
  </si>
  <si>
    <t>Información a revelar sobre pasivos financieros mantenidos para negociar [bloque de texto]</t>
  </si>
  <si>
    <t>Información a revelar sobre gestión del riesgo financiero [bloque de texto]</t>
  </si>
  <si>
    <t>Información a revelar sobre gastos generales y administrativos [bloque de texto]</t>
  </si>
  <si>
    <t>Información a revelar sobre la hipótesis de negocio en marcha [bloque de texto]</t>
  </si>
  <si>
    <t>Información a revelar sobre la plusvalía [bloque de texto]</t>
  </si>
  <si>
    <t>Información a revelar sobre subvenciones del gobierno [bloque de texto]</t>
  </si>
  <si>
    <t>Información a revelar sobre impuestos a las ganancias [bloque de texto]</t>
  </si>
  <si>
    <t>Información a revelar sobre empleados [bloque de texto]</t>
  </si>
  <si>
    <t>Información a revelar sobre personal clave de la gerencia [bloque de texto]</t>
  </si>
  <si>
    <t>Información a revelar sobre ingresos ordinarios por primas de seguro [bloque de texto]</t>
  </si>
  <si>
    <t>Información a revelar sobre activos intangibles [bloque de texto]</t>
  </si>
  <si>
    <t>Información a revelar sobre activos intangibles y plusvalía [bloque de texto]</t>
  </si>
  <si>
    <t>Información a revelar sobre gastos por intereses [bloque de texto]</t>
  </si>
  <si>
    <t>Información a revelar sobre ingresos por intereses [bloque de texto]</t>
  </si>
  <si>
    <t>Información a revelar sobre ingresos (gastos) por intereses [bloque de texto]</t>
  </si>
  <si>
    <t>Información a revelar sobre inventarios [bloque de texto]</t>
  </si>
  <si>
    <t>Información a revelar sobre pasivos por contratos de inversión [bloque de texto]</t>
  </si>
  <si>
    <t>Información a revelar sobre inversiones contabilizadas utilizando el método de la participación [bloque de texto]</t>
  </si>
  <si>
    <t>Información a revelar sobre inversiones distintas de las contabilizadas utilizando el método de la participación [bloque de texto]</t>
  </si>
  <si>
    <t>Información a revelar sobre capital emitido [bloque de texto]</t>
  </si>
  <si>
    <t>Información a revelar anticipos por arrendamientos [bloque de texto]</t>
  </si>
  <si>
    <t>Información a revelar sobre riesgo de liquidez [bloque de texto]</t>
  </si>
  <si>
    <t>Información a revelar sobre préstamos y anticipos a bancos [bloque de texto]</t>
  </si>
  <si>
    <t>Información a revelar sobre préstamos y anticipos a clientes [bloque de texto]</t>
  </si>
  <si>
    <t>Información a revelar sobre riesgo de mercado [bloque de texto]</t>
  </si>
  <si>
    <t>Información a revelar sobre el valor de los activos netos atribuibles a los tenedores de las unidades de inversión [bloque de texto]</t>
  </si>
  <si>
    <t>Información a revelar sobre participaciones no controladoras [bloque de texto]</t>
  </si>
  <si>
    <t>Información a revelar sobre activos no corrientes mantenidos para la venta y operaciones discontinuadas [bloque de texto]</t>
  </si>
  <si>
    <t>Información a revelar sobre activos no corrientes o grupo de activos para su disposición clasificados como mantenidos para la venta [bloque de texto]</t>
  </si>
  <si>
    <t>Información a revelar sobre otros activos [bloque de texto]</t>
  </si>
  <si>
    <t>Información a revelar sobre otros activos corrientes [bloque de texto]</t>
  </si>
  <si>
    <t>Información a revelar sobre otros pasivos corrientes [bloque de texto]</t>
  </si>
  <si>
    <t>Información a revelar sobre otros pasivos [bloque de texto]</t>
  </si>
  <si>
    <t>Información a revelar sobre otros activos no corrientes [bloque de texto]</t>
  </si>
  <si>
    <t>Información a revelar sobre otros pasivos no corrientes [bloque de texto]</t>
  </si>
  <si>
    <t>Información a revelar sobre otros gastos de operación [bloque de texto]</t>
  </si>
  <si>
    <t>Información a revelar sobre otros ingresos (gastos) de operación [bloque de texto]</t>
  </si>
  <si>
    <t>Información a revelar sobre otros resultados de operación [bloque de texto]</t>
  </si>
  <si>
    <t>Información a revelar sobre anticipos y otros activos [bloque de texto]</t>
  </si>
  <si>
    <t>Información a revelar sobre ganancias (pérdidas) por actividades de operación [bloque de texto]</t>
  </si>
  <si>
    <t>Información a revelar sobre provisiones [bloque de texto]</t>
  </si>
  <si>
    <t>Información a revelar sobre la reclasificación de instrumentos financieros [bloque de texto]</t>
  </si>
  <si>
    <t>Información a revelar sobre reaseguros [bloque de texto]</t>
  </si>
  <si>
    <t>Información a revelar sobre acuerdos de recompra y de recompra inversa [bloque de texto]</t>
  </si>
  <si>
    <t>Información a revelar sobre gastos de investigación y desarrollo [bloque de texto]</t>
  </si>
  <si>
    <t>Información a revelar sobre reservas dentro de patrimonio [bloque de texto]</t>
  </si>
  <si>
    <t>Información a revelar sobre efectivo y equivalentes al efectivo restringidos [bloque de texto]</t>
  </si>
  <si>
    <t>Información a revelar sobre acuerdos de concesión de servicios [bloque de texto]</t>
  </si>
  <si>
    <t>Información a revelar sobre acuerdos con pagos basados en acciones [bloque de texto]</t>
  </si>
  <si>
    <t>Información a revelar sobre pasivos subordinados [bloque de texto]</t>
  </si>
  <si>
    <t>Información a revelar sobre cuentas por cobrar y por pagar por impuestos [bloque de texto]</t>
  </si>
  <si>
    <t>Información a revelar sobre acreedores comerciales y otras cuentas por pagar [bloque de texto]</t>
  </si>
  <si>
    <t>Información a revelar sobre deudores comerciales y otras cuentas por cobrar [bloque de texto]</t>
  </si>
  <si>
    <t>Información a revelar sobre ingresos (gastos) comerciales [bloque de texto]</t>
  </si>
  <si>
    <t>Información a revelar sobre acciones propias [bloque de texto]</t>
  </si>
  <si>
    <t>Descripción de la política contable para activos biológicos [bloque de texto]</t>
  </si>
  <si>
    <t>Descripción de la política contable para costos de préstamos [bloque de texto]</t>
  </si>
  <si>
    <t>Descripción de la política contable para préstamos [bloque de texto]</t>
  </si>
  <si>
    <t>Descripción de la política contable para combinaciones de negocios [bloque de texto]</t>
  </si>
  <si>
    <t>Descripción de la política contable para combinaciones de negocios y plusvalía [bloque de texto]</t>
  </si>
  <si>
    <t>Descripción de la política contable para flujos de efectivo [bloque de texto]</t>
  </si>
  <si>
    <t>Descripción de la política contable para garantías colaterales [bloque de texto]</t>
  </si>
  <si>
    <t>Descripción de la política contable para construcciones en proceso [bloque de texto]</t>
  </si>
  <si>
    <t>Descripción de la política contable para costos de adquisición diferidos que surgen de contratos de seguro [bloque de texto]</t>
  </si>
  <si>
    <t>Descripción de la política contable para gastos por depreciación [bloque de texto]</t>
  </si>
  <si>
    <t>Descripción de la política contable para baja en cuentas de instrumentos financieros [bloque de texto]</t>
  </si>
  <si>
    <t>Descripción de la política contable para instrumentos financieros derivados [bloque de texto]</t>
  </si>
  <si>
    <t>Descripción de la política contable para instrumentos financieros derivados y coberturas [bloque de texto]</t>
  </si>
  <si>
    <t>Descripción de la política contable para la determinación de los componentes del efectivo y equivalentes al efectivo [bloque de texto]</t>
  </si>
  <si>
    <t>Descripción de la política contable para operaciones discontinuadas [bloque de texto]</t>
  </si>
  <si>
    <t>Descripción de la política contable para dividendos [bloque de texto]</t>
  </si>
  <si>
    <t>Descripción de la política contable para las ganancias por acción [bloque de texto]</t>
  </si>
  <si>
    <t>Descripción de la política contable para beneficios a los empleados [bloque de texto]</t>
  </si>
  <si>
    <t>Descripción de la política contable para gastos relacionados con el medioambiente [bloque de texto]</t>
  </si>
  <si>
    <t>Descripción de la política contable para gastos [bloque de texto]</t>
  </si>
  <si>
    <t>Descripción de la política contable para mediciones al valor razonable [bloque de texto]</t>
  </si>
  <si>
    <t>Descripción de la política contable para primas e ingresos y gastos por comisiones [bloque de texto]</t>
  </si>
  <si>
    <t>Descripción de la política contable para costos financieros [bloque de texto]</t>
  </si>
  <si>
    <t>Descripción de la política contable para ingresos y costos financieros [bloque de texto]</t>
  </si>
  <si>
    <t>Descripción de la política contable para activos financieros [bloque de texto]</t>
  </si>
  <si>
    <t>Descripción de la política contable para garantías financieras [bloque de texto]</t>
  </si>
  <si>
    <t>Descripción de la política contable para instrumentos financieros [bloque de texto]</t>
  </si>
  <si>
    <t>Descripción de la política contable para instrumentos financieros a valor razonable con cambios en resultados [bloque de texto]</t>
  </si>
  <si>
    <t>Descripción de la política contable para pasivos financieros [bloque de texto]</t>
  </si>
  <si>
    <t>Descripción de la política contable para conversión de moneda extranjera [bloque de texto]</t>
  </si>
  <si>
    <t>Descripción de la política contable para la moneda funcional [bloque de texto]</t>
  </si>
  <si>
    <t>Descripción de la política contable para la plusvalía [bloque de texto]</t>
  </si>
  <si>
    <t>Descripción de las políticas contables para subvenciones gubernamentales [bloque de texto]</t>
  </si>
  <si>
    <t>Descripción de la política contable para coberturas [bloque de texto]</t>
  </si>
  <si>
    <t>Descripción de la política contable para deterioro del valor de activos [bloque de texto]</t>
  </si>
  <si>
    <t>Descripción de la política contable para deterioro del valor de activos financieros [bloque de texto]</t>
  </si>
  <si>
    <t>Descripción de la política contable para deterioro del valor de activos no financieros [bloque de texto]</t>
  </si>
  <si>
    <t>Descripción de la política contable para impuestos a las ganancias [bloque de texto]</t>
  </si>
  <si>
    <t>Descripción de la política contable para activos intangibles y plusvalía [bloque de texto]</t>
  </si>
  <si>
    <t>Descripción de la política contable para activos intangibles distintos a la plusvalía [bloque de texto]</t>
  </si>
  <si>
    <t>Descripción de la política contable para ingresos y gastos por intereses [bloque de texto]</t>
  </si>
  <si>
    <t>Descripción de las políticas contables para inversiones en asociadas [bloque de texto]</t>
  </si>
  <si>
    <t>Descripción de la política contable para inversiones en asociadas y negocios conjuntos [bloque de texto]</t>
  </si>
  <si>
    <t>Descripción de las políticas contables para inversiones en negocios conjuntos [bloque de texto]</t>
  </si>
  <si>
    <t>Descripción de la política contable para propiedades de inversión [bloque de texto]</t>
  </si>
  <si>
    <t>Descripción de la política contable para inversiones distintas de las inversiones contabilizadas utilizando el método de la participación [bloque de texto]</t>
  </si>
  <si>
    <t>Descripción de la política contable para el capital emitido [bloque de texto]</t>
  </si>
  <si>
    <t>Descripción de la política contable para arrendamientos [bloque de texto]</t>
  </si>
  <si>
    <t>Descripción de las políticas contables para la medición de inventarios [bloque de texto]</t>
  </si>
  <si>
    <t>Descripción de la política contable para activos no corrientes o grupos de activos para su disposición clasificados como mantenidos para la venta [bloque de texto]</t>
  </si>
  <si>
    <t>Descripción de la política contable para activos no corrientes o grupos de activos para su disposición clasificados como mantenidos para la venta y operaciones discontinuadas [bloque de texto]</t>
  </si>
  <si>
    <t>Descripción de la política contable para la compensación de instrumentos financieros [bloque de texto]</t>
  </si>
  <si>
    <t>Descripción de la política contable para propiedades, planta y equipo [bloque de texto]</t>
  </si>
  <si>
    <t>Descripción de la política contable para provisiones [bloque de texto]</t>
  </si>
  <si>
    <t>Descripción de la política contable para la reclasificación de instrumentos financieros [bloque de texto]</t>
  </si>
  <si>
    <t>Descripción de la política contable para reaseguros [bloque de texto]</t>
  </si>
  <si>
    <t>Descripción de la política contable para acuerdos de recompra y de recompra inversa [bloque de texto]</t>
  </si>
  <si>
    <t>Descripción de la política contable para gastos de investigación y desarrollo [bloque de texto]</t>
  </si>
  <si>
    <t>Descripción de la política contable para el efectivo y equivalentes al efectivo restringido [bloque de texto]</t>
  </si>
  <si>
    <t>Descripción de la política contable para la información financiera por segmentos [bloque de texto]</t>
  </si>
  <si>
    <t>Descripción de la política contable para las transacciones con pagos basados en acciones [bloque de texto]</t>
  </si>
  <si>
    <t>Descripción de la política contable para subsidiarias [bloque de texto]</t>
  </si>
  <si>
    <t>Descripción de las políticas contables para los beneficios por terminación [bloque de texto]</t>
  </si>
  <si>
    <t>Descripción de la política contable para acreedores comerciales y otras cuentas por pagar [bloque de texto]</t>
  </si>
  <si>
    <t>Descripción de la política contable para deudores comerciales y otras cuentas por cobrar [bloque de texto]</t>
  </si>
  <si>
    <t>Descripción de la política contable para ingresos y gastos comerciales [bloque de texto]</t>
  </si>
  <si>
    <t>Descripción de la política contable para transacciones con participaciones no controladoras [bloque de texto]</t>
  </si>
  <si>
    <t>Descripción de la política contable para transacciones con partes relacionadas [bloque de texto]</t>
  </si>
  <si>
    <t>Descripción de la política contable para acciones propias [bloque de texto]</t>
  </si>
  <si>
    <t>NIIF nuevas [miembro]</t>
  </si>
  <si>
    <t>Información a revelar sobre el impacto esperado de la aplicación inicial de nuevas normas o interpretaciones [resumen]</t>
  </si>
  <si>
    <t>Información a revelar sobre el impacto esperado de la aplicación inicial de nuevas normas o interpretaciones [partidas]</t>
  </si>
  <si>
    <t>Título de NIIF nuevas</t>
  </si>
  <si>
    <t>Descripción de la naturaleza de un cambio inminente en una política contable</t>
  </si>
  <si>
    <t>Fecha en la cual es obligatoria la aplicación de la nueva NIIF</t>
  </si>
  <si>
    <t>Fecha en la cual la entidad prevé aplicar inicialmente la nueva NIIF</t>
  </si>
  <si>
    <t>Discusión sobre el impacto que se espera que tenga la aplicación inicial de una NIIF nueva en los estados financieros</t>
  </si>
  <si>
    <t>Descripción del hecho de que el impacto de la aplicación inicial de una NIIF nueva no se conoce o no es razonablemente estimable</t>
  </si>
  <si>
    <t>NIIF aplicadas inicialmente [miembro]</t>
  </si>
  <si>
    <t>Información a revelar sobre la aplicación inicial de normas o interpretaciones [resumen]</t>
  </si>
  <si>
    <t>Información a revelar sobre la aplicación inicial de normas o interpretaciones [partidas]</t>
  </si>
  <si>
    <t>Título de aplicación inicial de las NIIF</t>
  </si>
  <si>
    <t>Descripción de si el cambio en la política contable se realiza de acuerdo con las disposiciones transitorias de las NIIF aplicadas inicialmente</t>
  </si>
  <si>
    <t>Descripción de la naturaleza de cambio en política contable</t>
  </si>
  <si>
    <t>Descripción de las disposiciones transitorias de las NIIF aplicadas inicialmente</t>
  </si>
  <si>
    <t>Descripción de las disposiciones transitorias de las NIIF aplicadas inicialmente que pueden tener efecto sobre periodos futuros</t>
  </si>
  <si>
    <t>Explicación de las normas nuevas o interpretaciones no aplicables</t>
  </si>
  <si>
    <t>Cambios voluntarios en políticas contables [miembro]</t>
  </si>
  <si>
    <t>Información a revelar sobre cambio voluntario en política contable [resumen]</t>
  </si>
  <si>
    <t>Información a revelar sobre cambio voluntario en política contable [partidas]</t>
  </si>
  <si>
    <t>Descripción de la naturaleza de cambios voluntarios en políticas contables</t>
  </si>
  <si>
    <t>Descripción de las razones por las que la aplicación de políticas contables nuevas suministra información más relevante y fiable</t>
  </si>
  <si>
    <t>Explicación de la razón por la que es impracticable determinar importes de ajustes relacionados con cambios en políticas contables</t>
  </si>
  <si>
    <t>Estimaciones contables [miembro]</t>
  </si>
  <si>
    <t>Información a revelar sobre cambios en las estimaciones contables [resumen]</t>
  </si>
  <si>
    <t>Información a revelar sobre cambios en las estimaciones contables [partidas]</t>
  </si>
  <si>
    <t>Descripción de la naturaleza de cambio en estimación contable [bloque de texto]</t>
  </si>
  <si>
    <t>Incrementos (disminuciones) de estimaciones contables</t>
  </si>
  <si>
    <t>Descripción del hecho de que el importe del cambio en una estimación contable es impracticable [bloque de texto]</t>
  </si>
  <si>
    <t>Descripción de la naturaleza de errores contables de periodos anteriores [bloque de texto]</t>
  </si>
  <si>
    <t>Explicación de la razón por la que es impracticable determinar importes por correcciones relacionadas con errores de periodos anteriores</t>
  </si>
  <si>
    <t>Gasto por impuestos relacionado con ganancias (pérdidas) derivadas de la discontinuación</t>
  </si>
  <si>
    <t>Gasto por impuestos relacionado con ganancias (pérdidas) procedentes de actividades ordinarias de operaciones discontinuadas</t>
  </si>
  <si>
    <t>Contraprestación pagada (recibida)</t>
  </si>
  <si>
    <t>Parte de la contraprestación pagada (recibida) que consiste en efectivo y equivalentes al efectivo</t>
  </si>
  <si>
    <t>Efectivo y equivalentes al efectivo en subsidiarias o negocios adquiridos o dispuestos</t>
  </si>
  <si>
    <t>Activos distintos del efectivo o equivalentes al efectivo en subsidiarias o negocios adquiridos o dispuestos</t>
  </si>
  <si>
    <t>Pasivos en subsidiarias o negocios adquiridos o dispuestos</t>
  </si>
  <si>
    <t>Efectivo y equivalentes al efectivo si son diferentes del estado de situación financiera [resumen]</t>
  </si>
  <si>
    <t>Sobregiros bancarios</t>
  </si>
  <si>
    <t>Efectivo y equivalentes al efectivo clasificados como parte de un grupo de activos para su disposición mantenidos para la venta</t>
  </si>
  <si>
    <t>Otras diferencias de efectivo y equivalentes al efectivo en el estado de flujos de efectivo</t>
  </si>
  <si>
    <t>Total efectivo y equivalentes al efectivo si son diferentes del estado de situación financiera</t>
  </si>
  <si>
    <t>Explicación de las transacciones de inversión y financiación que no requieren el uso de efectivo o equivalentes al efectivo</t>
  </si>
  <si>
    <t>Descripción de la adquisición de activos, ya sea asumiendo directamente los pasivos relacionados, o mediante operaciones de arrendamiento financiero</t>
  </si>
  <si>
    <t>Descripción de la adquisición de una entidad mediante una ampliación de capital</t>
  </si>
  <si>
    <t>Descripción de la conversión de deuda en patrimonio</t>
  </si>
  <si>
    <t>Efectivo y equivalentes al efectivo mantenido por la entidad no disponible para uso del grupo</t>
  </si>
  <si>
    <t>Comentario de la gerencia sobre saldos de efectivo y equivalentes al efectivo significativos mantenidos por la entidad que no están disponibles para su uso por el grupo</t>
  </si>
  <si>
    <t>Información a revelar adicional sobre la comprensión de la situación financiera y la liquidez de la entidad [bloque de texto]</t>
  </si>
  <si>
    <t>Préstamos no dispuestos</t>
  </si>
  <si>
    <t>Flujos de efectivo procedentes de (utilizados en) incrementos de la capacidad operativa</t>
  </si>
  <si>
    <t>Flujos de efectivo procedentes de (utilizados en) el mantenimiento de la capacidad operativa</t>
  </si>
  <si>
    <t>Impuestos a las ganancias pagados (reembolso) [sinopsis]</t>
  </si>
  <si>
    <t>Impuestos a las ganancias pagados (reembolsados), clasificados como actividades de operación</t>
  </si>
  <si>
    <t>Impuestos a las ganancias pagados (reembolsados), clasificados como actividades de inversión</t>
  </si>
  <si>
    <t>Impuestos a las ganancias pagados (reembolsados), clasificados como actividades de financiación</t>
  </si>
  <si>
    <t>Total impuestos a las ganancias pagados (reembolso)</t>
  </si>
  <si>
    <t>Información a revelar sobre el análisis de otro resultado integral por partida [bloque de texto]</t>
  </si>
  <si>
    <t>Participaciones no controladoras [miembro]</t>
  </si>
  <si>
    <t>Acciones propias en cartera [miembro]</t>
  </si>
  <si>
    <t>Otras participaciones en el patrimonio [miembro]</t>
  </si>
  <si>
    <t>Ganancias acumuladas [miembro]</t>
  </si>
  <si>
    <t>Reserva de ganancias y pérdidas en nuevas mediciones de instrumentos financieros medidos al valor razonable con cambios en ORI [miembro]</t>
  </si>
  <si>
    <t>Otras con cambios en Otro Resultado Integral [miembro]</t>
  </si>
  <si>
    <t>Información a revelar sobre el análisis de otro resultado integral por partida [resumen]</t>
  </si>
  <si>
    <t>Información a revelar sobre el análisis de otro resultado integral por partida [partidas]</t>
  </si>
  <si>
    <t>Otro resultado integral, neto de impuestos, diferencias de cambio por conversión</t>
  </si>
  <si>
    <t>Otro resultado integral, neto de impuestos, instrumentos financieros medidos al valor razonable con cambios en el ORI</t>
  </si>
  <si>
    <t>Otro resultado integral, neto de impuestos, coberturas del flujo de efectivo</t>
  </si>
  <si>
    <t>Otro resultado integral, neto de impuestos, coberturas de inversiones netas en negocios en el extranjero</t>
  </si>
  <si>
    <t>Otro resultado integral, neto de impuestos, ganancias (pérdidas) de inversiones en instrumentos de patrimonio</t>
  </si>
  <si>
    <t>Otro resultado integral, neto de impuestos, ganancias (pérdidas) por revaluación</t>
  </si>
  <si>
    <t>Otro resultado integral, neto de impuestos, ganancias (pérdidas) por nuevas mediciones de planes de beneficios definidos</t>
  </si>
  <si>
    <t>Otro resultado integral, neto de impuestos, cambio en el valor razonable de pasivos financieros atribuible a cambios en el riesgo de crédito del pasivo</t>
  </si>
  <si>
    <t>Ingresos de actividades ordinarias, operaciones discontinuadas</t>
  </si>
  <si>
    <t>Gastos, operaciones discontinuadas</t>
  </si>
  <si>
    <t>Ganancia (pérdida) antes de impuestos, operaciones discontinuadas</t>
  </si>
  <si>
    <t>Ganancias (pérdidas) reconocidas por la medición a valor razonable menos los costos de venta o en la disposición de activos o grupos de activos para su disposición que constituyen operaciones discontinuadas</t>
  </si>
  <si>
    <t>Flujos de efectivo procedentes de operaciones continuadas y discontinuadas [sinopsis]</t>
  </si>
  <si>
    <t>Flujos de efectivo netos procedentes de (utilizados en) actividades de operación, operaciones continuadas</t>
  </si>
  <si>
    <t>Flujos de efectivo netos procedentes de (utilizados en) actividades de operación, operaciones discontinuadas</t>
  </si>
  <si>
    <t>Flujos de efectivo netos procedentes de (utilizados en) actividades de operación</t>
  </si>
  <si>
    <t>Flujos de efectivo netos procedentes de (utilizados en) actividades de inversión, operaciones continuadas</t>
  </si>
  <si>
    <t>Flujos de efectivo netos procedentes de (utilizados en) actividades de inversión, operaciones discontinuadas</t>
  </si>
  <si>
    <t>Flujos de efectivo netos procedentes de (utilizados en) actividades de inversión</t>
  </si>
  <si>
    <t>Flujos de efectivo netos procedentes de (utilizados en) actividades de financiación, operaciones continuadas</t>
  </si>
  <si>
    <t>Flujos de efectivo netos procedentes de (utilizados en) actividades de financiación, operaciones discontinuadas</t>
  </si>
  <si>
    <t>Flujos de efectivo netos procedentes de (utilizados en) actividades de financiación</t>
  </si>
  <si>
    <t>Incrementos (disminuciones) del efectivo y equivalentes al efectivo, operaciones discontinuadas</t>
  </si>
  <si>
    <t>Explicación de la naturaleza y ajustes a importes anteriormente presentados en operaciones discontinuadas</t>
  </si>
  <si>
    <t>Descripción de los activos no corrientes o grupos de activos para su disposición mantenidos para la venta</t>
  </si>
  <si>
    <t>Descripción de los activos no corrientes o grupos de activos para su disposición mantenidos para la venta que fueron vendido o reclasificados</t>
  </si>
  <si>
    <t>Monto de los BRDP superiores a dos años</t>
  </si>
  <si>
    <t>Explicación de hechos y circunstancias de venta o reclasificación y disposiciones esperadas, forma y plazos</t>
  </si>
  <si>
    <t>Ganancias (pérdidas) por incrementos posteriores en el valor razonable menos los costos de venta que no exceden las pérdidas por deterioro del valor acumulado reconocidas o disminuciones del valor razonable menos los costos de venta</t>
  </si>
  <si>
    <t>Descripción del segmento en el que se presenta el activo no corriente o grupos de activos para su disposición mantenidos para la venta</t>
  </si>
  <si>
    <t>Explicación del efecto de cambios en el plan de venta de activos no corrientes o grupos de activos para su disposición mantenidos para la venta en los resultados de las operaciones del periodo corriente</t>
  </si>
  <si>
    <t>Explicación del efecto de cambios en el plan de venta de activos no corrientes o grupos de activos para su disposición mantenidos para la venta en los resultados de las operaciones de periodos anteriores</t>
  </si>
  <si>
    <t>Descripción de cambios en el plan de venta de activos no corrientes o grupos de activos para su disposición mantenidos para la venta</t>
  </si>
  <si>
    <t xml:space="preserve">      Instrumentos de Deuda</t>
  </si>
  <si>
    <t xml:space="preserve">      Instrumentos de Patrimonio</t>
  </si>
  <si>
    <r>
      <t xml:space="preserve">Clases de inventarios </t>
    </r>
    <r>
      <rPr>
        <sz val="12"/>
        <color indexed="10"/>
        <rFont val="Calibri"/>
        <family val="2"/>
      </rPr>
      <t>corrientes</t>
    </r>
    <r>
      <rPr>
        <sz val="12"/>
        <color indexed="8"/>
        <rFont val="Calibri"/>
        <family val="2"/>
      </rPr>
      <t xml:space="preserve"> [resumen]</t>
    </r>
  </si>
  <si>
    <r>
      <t>Materias primas</t>
    </r>
    <r>
      <rPr>
        <sz val="12"/>
        <color indexed="10"/>
        <rFont val="Calibri"/>
        <family val="2"/>
      </rPr>
      <t xml:space="preserve"> corrientes</t>
    </r>
  </si>
  <si>
    <r>
      <t>Suministros de producción</t>
    </r>
    <r>
      <rPr>
        <sz val="12"/>
        <color indexed="10"/>
        <rFont val="Calibri"/>
        <family val="2"/>
      </rPr>
      <t xml:space="preserve"> corrientes</t>
    </r>
  </si>
  <si>
    <r>
      <t xml:space="preserve">Productos terminados </t>
    </r>
    <r>
      <rPr>
        <sz val="12"/>
        <color indexed="10"/>
        <rFont val="Calibri"/>
        <family val="2"/>
      </rPr>
      <t>corrientes</t>
    </r>
  </si>
  <si>
    <r>
      <t xml:space="preserve">Piezas de repuesto </t>
    </r>
    <r>
      <rPr>
        <sz val="12"/>
        <color indexed="10"/>
        <rFont val="Calibri"/>
        <family val="2"/>
      </rPr>
      <t>corrientes</t>
    </r>
  </si>
  <si>
    <r>
      <t>Otros inventarios</t>
    </r>
    <r>
      <rPr>
        <sz val="12"/>
        <color indexed="10"/>
        <rFont val="Calibri"/>
        <family val="2"/>
      </rPr>
      <t xml:space="preserve"> corrientes</t>
    </r>
  </si>
  <si>
    <r>
      <t>Activos</t>
    </r>
    <r>
      <rPr>
        <sz val="12"/>
        <rFont val="Calibri"/>
        <family val="2"/>
      </rPr>
      <t xml:space="preserve"> no corrientes</t>
    </r>
    <r>
      <rPr>
        <sz val="12"/>
        <color indexed="8"/>
        <rFont val="Calibri"/>
        <family val="2"/>
      </rPr>
      <t xml:space="preserve"> o grupo de activos para su disposición clasificados como mantenidos para la venta o como mantenidos para distribuir a los propietarios [resumen]</t>
    </r>
  </si>
  <si>
    <t>Información a revelar sobre información adicional [bloque de texto]</t>
  </si>
  <si>
    <t>Compromisos de inversión en capital [resumen]</t>
  </si>
  <si>
    <t>Compromisos de inversión en capital contractuales</t>
  </si>
  <si>
    <t>Compromisos de inversión de capital autorizados pero no contratados</t>
  </si>
  <si>
    <t>Total compromisos de capital</t>
  </si>
  <si>
    <t>Remuneración del auditor [resumen]</t>
  </si>
  <si>
    <t>Remuneración del auditor por servicios de auditoría</t>
  </si>
  <si>
    <t>Remuneración del auditor por servicios fiscales</t>
  </si>
  <si>
    <t>Remuneración del auditor por otros servicios</t>
  </si>
  <si>
    <t>Total remuneración del auditor</t>
  </si>
  <si>
    <t>Número y número promedio de empleados [resumen]</t>
  </si>
  <si>
    <t>Número de empleados</t>
  </si>
  <si>
    <t>Número promedio de empleados</t>
  </si>
  <si>
    <t>Cartera de Consumo [miembro]</t>
  </si>
  <si>
    <t>Norma</t>
  </si>
  <si>
    <t>ias_1</t>
  </si>
  <si>
    <t>ias_7</t>
  </si>
  <si>
    <t>ias_8</t>
  </si>
  <si>
    <t>ias_10</t>
  </si>
  <si>
    <t>ifrs_7</t>
  </si>
  <si>
    <t>ifrs_13</t>
  </si>
  <si>
    <t>ifrs_5</t>
  </si>
  <si>
    <t>ias_37</t>
  </si>
  <si>
    <t>ias_18</t>
  </si>
  <si>
    <t>ias_21</t>
  </si>
  <si>
    <t>id</t>
  </si>
  <si>
    <t>Información a revelar sobre el pago de intemediarios de las Administradoras de Riesgos Laborales [bloque de texto]</t>
  </si>
  <si>
    <t>Descripción de la polìtica contable para pago de intermediarios de las Administradoras de Riesgos Laborales [bloque de texto]</t>
  </si>
  <si>
    <t>Costo de Industria y Servicios [resumen]</t>
  </si>
  <si>
    <t>Total costos de Industria y Servicios</t>
  </si>
  <si>
    <t>[800200] Notas - Análisis de ingresos y gastos</t>
  </si>
  <si>
    <t>Acciones ordinarias [miembro]</t>
  </si>
  <si>
    <t>Información a revelar sobre la aplicación inicial de normas o interpretaciones [bloque de texto]</t>
  </si>
  <si>
    <t>Información a revelar sobre cambio voluntario en política contable [bloque de texto]</t>
  </si>
  <si>
    <t>Información a revelar sobre el impacto esperado de la aplicación inicial de nuevas normas o interpretaciones [bloque de texto]</t>
  </si>
  <si>
    <t>Información a revelar sobre cambios en las estimaciones contables [bloque de texto]</t>
  </si>
  <si>
    <t>Reserva Estatutaria [miembro]</t>
  </si>
  <si>
    <t>Reserva Ocasional [miembro]</t>
  </si>
  <si>
    <t>Equipo de Cómputo</t>
  </si>
  <si>
    <t xml:space="preserve">Vías de Comunicación </t>
  </si>
  <si>
    <t>Recursos de Hidrocarburos y Minerales [sinopsis]</t>
  </si>
  <si>
    <r>
      <t xml:space="preserve">Efectivo y equivalentes al efectivo restringido </t>
    </r>
    <r>
      <rPr>
        <sz val="12"/>
        <color rgb="FFFF0000"/>
        <rFont val="Calibri"/>
        <family val="2"/>
      </rPr>
      <t>no corriente</t>
    </r>
  </si>
  <si>
    <r>
      <t xml:space="preserve">Activos financieros derivados </t>
    </r>
    <r>
      <rPr>
        <sz val="12"/>
        <color rgb="FFFF0000"/>
        <rFont val="Calibri"/>
        <family val="2"/>
      </rPr>
      <t>no corrientes</t>
    </r>
  </si>
  <si>
    <r>
      <t xml:space="preserve">Intereses por cobrar </t>
    </r>
    <r>
      <rPr>
        <sz val="12"/>
        <color rgb="FFFF0000"/>
        <rFont val="Calibri"/>
        <family val="2"/>
      </rPr>
      <t>no corrientes</t>
    </r>
  </si>
  <si>
    <r>
      <t xml:space="preserve">Inversiones </t>
    </r>
    <r>
      <rPr>
        <sz val="12"/>
        <color rgb="FFFF0000"/>
        <rFont val="Calibri"/>
        <family val="2"/>
      </rPr>
      <t>no corrientes</t>
    </r>
    <r>
      <rPr>
        <sz val="12"/>
        <color indexed="8"/>
        <rFont val="Calibri"/>
        <family val="2"/>
      </rPr>
      <t xml:space="preserve"> distintas de las contabilizadas utilizando el método de la participación</t>
    </r>
  </si>
  <si>
    <r>
      <t>Otros activos</t>
    </r>
    <r>
      <rPr>
        <sz val="12"/>
        <color indexed="13"/>
        <rFont val="Calibri"/>
        <family val="2"/>
      </rPr>
      <t xml:space="preserve"> </t>
    </r>
    <r>
      <rPr>
        <sz val="12"/>
        <color rgb="FFFF0000"/>
        <rFont val="Calibri"/>
        <family val="2"/>
      </rPr>
      <t>no corrientes</t>
    </r>
  </si>
  <si>
    <t>Plantaciones Agrícolas y Forestales</t>
  </si>
  <si>
    <t xml:space="preserve">    Total Cartera de Créditos y Operaciones de Leasing al Costo</t>
  </si>
  <si>
    <t xml:space="preserve">    Total Cartera de Créditos y Operaciones de Leasing al Costo Amortizado</t>
  </si>
  <si>
    <t>Cartera de Créditos y operaciones de leasing financiero [sinopsis]</t>
  </si>
  <si>
    <t>Total Cartera de créditos y operaciones de leasing financiero</t>
  </si>
  <si>
    <t>Cartera de créditos y operaciones de leasing financiero al costo (Establecimientos de Crédito) [sinopsis]</t>
  </si>
  <si>
    <t>Cartera de créditos y operaciones de leasing financiero al costo amortizado [sinopsis]</t>
  </si>
  <si>
    <r>
      <rPr>
        <sz val="12"/>
        <color rgb="FF00B050"/>
        <rFont val="Calibri"/>
        <family val="2"/>
      </rPr>
      <t>Muebles</t>
    </r>
    <r>
      <rPr>
        <sz val="12"/>
        <color indexed="8"/>
        <rFont val="Calibri"/>
        <family val="2"/>
      </rPr>
      <t xml:space="preserve"> Enseres y accesorios</t>
    </r>
  </si>
  <si>
    <r>
      <t xml:space="preserve">Plusvalía </t>
    </r>
    <r>
      <rPr>
        <sz val="12"/>
        <color rgb="FF00B050"/>
        <rFont val="Calibri"/>
        <family val="2"/>
      </rPr>
      <t>o crédito mercantil</t>
    </r>
  </si>
  <si>
    <r>
      <t xml:space="preserve">Categorías de activos financieros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[resumen]</t>
    </r>
  </si>
  <si>
    <r>
      <t>Activos financieros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disponibles para la venta</t>
    </r>
  </si>
  <si>
    <r>
      <t>Inversiones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mantenidas hasta el vencimiento</t>
    </r>
  </si>
  <si>
    <r>
      <t xml:space="preserve">Préstamos y cuentas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</si>
  <si>
    <r>
      <t>Activos financieros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al valor razonable con cambios en otro resultado integral</t>
    </r>
  </si>
  <si>
    <r>
      <t xml:space="preserve">Activos financieros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al costo amortizado</t>
    </r>
  </si>
  <si>
    <r>
      <t xml:space="preserve">Total activos financieros </t>
    </r>
    <r>
      <rPr>
        <b/>
        <sz val="12"/>
        <color rgb="FF00B050"/>
        <rFont val="Calibri"/>
        <family val="2"/>
      </rPr>
      <t>(</t>
    </r>
    <r>
      <rPr>
        <b/>
        <sz val="12"/>
        <rFont val="Calibri"/>
        <family val="2"/>
      </rPr>
      <t>no corrientes</t>
    </r>
    <r>
      <rPr>
        <b/>
        <sz val="12"/>
        <color rgb="FF00B050"/>
        <rFont val="Calibri"/>
        <family val="2"/>
      </rPr>
      <t>)</t>
    </r>
  </si>
  <si>
    <r>
      <rPr>
        <sz val="12"/>
        <color rgb="FF00B050"/>
        <rFont val="Calibri"/>
        <family val="2"/>
      </rPr>
      <t>Otros</t>
    </r>
    <r>
      <rPr>
        <sz val="12"/>
        <color indexed="8"/>
        <rFont val="Calibri"/>
        <family val="2"/>
      </rPr>
      <t xml:space="preserve"> activos financieros al costo amortizado</t>
    </r>
  </si>
  <si>
    <r>
      <t>Anticipos de pagos</t>
    </r>
    <r>
      <rPr>
        <sz val="12"/>
        <color rgb="FF00B050"/>
        <rFont val="Calibri"/>
        <family val="2"/>
      </rPr>
      <t xml:space="preserve"> 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</si>
  <si>
    <r>
      <t>Cuentas comerciales por cobrar y otras cuentas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[resumen]</t>
    </r>
  </si>
  <si>
    <r>
      <t>Cuentas comerciales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</si>
  <si>
    <r>
      <t>Otras cuentas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</si>
  <si>
    <r>
      <t xml:space="preserve">Impuesto al valor agregado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</t>
    </r>
    <r>
      <rPr>
        <sz val="12"/>
        <color rgb="FF00B050"/>
        <rFont val="Calibri"/>
        <family val="2"/>
      </rPr>
      <t>)</t>
    </r>
  </si>
  <si>
    <r>
      <t>Cuentas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procedentes de impuestos distintos a los impuestos a las ganancias</t>
    </r>
  </si>
  <si>
    <r>
      <t xml:space="preserve">Cuentas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debidas por partes relacionadas</t>
    </r>
  </si>
  <si>
    <r>
      <t xml:space="preserve">Total cuentas comerciales por cobrar y otras cuentas por cobrar </t>
    </r>
    <r>
      <rPr>
        <b/>
        <sz val="12"/>
        <color rgb="FF00B050"/>
        <rFont val="Calibri"/>
        <family val="2"/>
      </rPr>
      <t>(</t>
    </r>
    <r>
      <rPr>
        <b/>
        <sz val="12"/>
        <rFont val="Calibri"/>
        <family val="2"/>
      </rPr>
      <t>no corrientes</t>
    </r>
    <r>
      <rPr>
        <b/>
        <sz val="12"/>
        <color rgb="FF00B050"/>
        <rFont val="Calibri"/>
        <family val="2"/>
      </rPr>
      <t>)</t>
    </r>
  </si>
  <si>
    <r>
      <t xml:space="preserve">Cuentas por cobrar </t>
    </r>
    <r>
      <rPr>
        <sz val="12"/>
        <color rgb="FF00B050"/>
        <rFont val="Calibri"/>
        <family val="2"/>
      </rPr>
      <t>(</t>
    </r>
    <r>
      <rPr>
        <sz val="12"/>
        <color indexed="8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procedentes de impuestos distintos a los impuestos a las ganancias</t>
    </r>
  </si>
  <si>
    <r>
      <t>Impuesto al valor agregado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</t>
    </r>
    <r>
      <rPr>
        <sz val="12"/>
        <color rgb="FF00B050"/>
        <rFont val="Calibri"/>
        <family val="2"/>
      </rPr>
      <t>)</t>
    </r>
  </si>
  <si>
    <r>
      <t xml:space="preserve">Gastos anticipados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</si>
  <si>
    <r>
      <t>Anticipos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a proveedores</t>
    </r>
  </si>
  <si>
    <r>
      <t>Anticipos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[resumen]</t>
    </r>
  </si>
  <si>
    <r>
      <t>Cuentas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a partes relacionadas</t>
    </r>
  </si>
  <si>
    <r>
      <t xml:space="preserve">Cuentas comerciales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</si>
  <si>
    <r>
      <t xml:space="preserve">Cuentas comerciales por cobrar y otras cuentas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[resumen]</t>
    </r>
  </si>
  <si>
    <r>
      <t xml:space="preserve">Otras cuentas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</si>
  <si>
    <r>
      <t>Total cuentas comerciales por cobrar y otras cuentas por cobrar</t>
    </r>
    <r>
      <rPr>
        <b/>
        <sz val="12"/>
        <color indexed="13"/>
        <rFont val="Calibri"/>
        <family val="2"/>
      </rPr>
      <t xml:space="preserve"> </t>
    </r>
    <r>
      <rPr>
        <b/>
        <sz val="12"/>
        <color rgb="FF00B050"/>
        <rFont val="Calibri"/>
        <family val="2"/>
      </rPr>
      <t>(</t>
    </r>
    <r>
      <rPr>
        <b/>
        <sz val="12"/>
        <rFont val="Calibri"/>
        <family val="2"/>
      </rPr>
      <t>corrientes</t>
    </r>
    <r>
      <rPr>
        <b/>
        <sz val="12"/>
        <color rgb="FF00B050"/>
        <rFont val="Calibri"/>
        <family val="2"/>
      </rPr>
      <t>)</t>
    </r>
  </si>
  <si>
    <t xml:space="preserve">       Contratos  Forwards</t>
  </si>
  <si>
    <r>
      <t>Categorías de activos financieros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[resumen]</t>
    </r>
  </si>
  <si>
    <r>
      <t>Activos financieros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al valor razonable </t>
    </r>
    <r>
      <rPr>
        <sz val="12"/>
        <color indexed="10"/>
        <rFont val="Calibri"/>
        <family val="2"/>
      </rPr>
      <t>con cambios en resultados</t>
    </r>
    <r>
      <rPr>
        <sz val="12"/>
        <rFont val="Calibri"/>
        <family val="2"/>
      </rPr>
      <t xml:space="preserve"> [resumen]</t>
    </r>
  </si>
  <si>
    <t xml:space="preserve">      Total Instrumentos</t>
  </si>
  <si>
    <t xml:space="preserve">       Total Instrumentos Financieros Derivados</t>
  </si>
  <si>
    <t xml:space="preserve">       Total Operaciones del Mercado Monetario</t>
  </si>
  <si>
    <t>Inversiones [resumen]</t>
  </si>
  <si>
    <t>Instrumentos Financieros Derivados [resumen]</t>
  </si>
  <si>
    <t>Operaciones del Mercado Monetario [resumen]</t>
  </si>
  <si>
    <r>
      <t xml:space="preserve">Préstamos y cuentas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</si>
  <si>
    <r>
      <t xml:space="preserve">Total activos financieros </t>
    </r>
    <r>
      <rPr>
        <b/>
        <sz val="12"/>
        <color rgb="FF00B050"/>
        <rFont val="Calibri"/>
        <family val="2"/>
      </rPr>
      <t>(</t>
    </r>
    <r>
      <rPr>
        <b/>
        <sz val="12"/>
        <color indexed="8"/>
        <rFont val="Calibri"/>
        <family val="2"/>
      </rPr>
      <t>corrientes</t>
    </r>
    <r>
      <rPr>
        <b/>
        <sz val="12"/>
        <color rgb="FF00B050"/>
        <rFont val="Calibri"/>
        <family val="2"/>
      </rPr>
      <t>)</t>
    </r>
  </si>
  <si>
    <t>Negociables [resumen]</t>
  </si>
  <si>
    <t>Disponibles para la venta [resumen]</t>
  </si>
  <si>
    <t xml:space="preserve">     Total Inversiones Negociables</t>
  </si>
  <si>
    <t xml:space="preserve">     Total Inversiones Disponibles para la venta</t>
  </si>
  <si>
    <t xml:space="preserve">Inversiones Disponibles para la Venta en Tìtulos de Deuda </t>
  </si>
  <si>
    <t>Inversiones Disponibles para la Venta en Títulos Participativos</t>
  </si>
  <si>
    <t>Total activos financieros (corrientes) al valor razonable</t>
  </si>
  <si>
    <r>
      <t xml:space="preserve">Inversiones </t>
    </r>
    <r>
      <rPr>
        <sz val="12"/>
        <color indexed="8"/>
        <rFont val="Calibri"/>
        <family val="2"/>
      </rPr>
      <t>mantenidas hasta el vencimiento</t>
    </r>
  </si>
  <si>
    <t>Instrumentos [resumen]</t>
  </si>
  <si>
    <t>Total activos financieros (corrientes) al valor razonable con cambios en otro resultado integral</t>
  </si>
  <si>
    <r>
      <t>Activos financieros (</t>
    </r>
    <r>
      <rPr>
        <sz val="12"/>
        <rFont val="Calibri"/>
        <family val="2"/>
      </rPr>
      <t xml:space="preserve">corrientes) </t>
    </r>
    <r>
      <rPr>
        <sz val="12"/>
        <color indexed="8"/>
        <rFont val="Calibri"/>
        <family val="2"/>
      </rPr>
      <t>al valor razonable con cambios en otro resultado integral [sinopsis]</t>
    </r>
  </si>
  <si>
    <r>
      <t xml:space="preserve">Total activos financieros al costo amortizado </t>
    </r>
    <r>
      <rPr>
        <b/>
        <sz val="12"/>
        <color rgb="FF00B050"/>
        <rFont val="Calibri"/>
        <family val="2"/>
      </rPr>
      <t>(</t>
    </r>
    <r>
      <rPr>
        <b/>
        <sz val="12"/>
        <rFont val="Calibri"/>
        <family val="2"/>
      </rPr>
      <t>corrientes</t>
    </r>
    <r>
      <rPr>
        <b/>
        <sz val="12"/>
        <color rgb="FF00B050"/>
        <rFont val="Calibri"/>
        <family val="2"/>
      </rPr>
      <t>)</t>
    </r>
  </si>
  <si>
    <r>
      <t>Activos financieros</t>
    </r>
    <r>
      <rPr>
        <sz val="12"/>
        <color indexed="13"/>
        <rFont val="Calibri"/>
        <family val="2"/>
      </rPr>
      <t xml:space="preserve"> </t>
    </r>
    <r>
      <rPr>
        <sz val="12"/>
        <rFont val="Calibri"/>
        <family val="2"/>
      </rPr>
      <t>(corrientes)</t>
    </r>
    <r>
      <rPr>
        <sz val="12"/>
        <color indexed="8"/>
        <rFont val="Calibri"/>
        <family val="2"/>
      </rPr>
      <t xml:space="preserve"> al costo amortizado [sinopsis]</t>
    </r>
  </si>
  <si>
    <r>
      <rPr>
        <sz val="12"/>
        <color rgb="FF00B050"/>
        <rFont val="Calibri"/>
        <family val="2"/>
      </rPr>
      <t>Productos en Proceso</t>
    </r>
    <r>
      <rPr>
        <sz val="12"/>
        <color indexed="8"/>
        <rFont val="Calibri"/>
        <family val="2"/>
      </rPr>
      <t xml:space="preserve"> </t>
    </r>
    <r>
      <rPr>
        <sz val="12"/>
        <color indexed="10"/>
        <rFont val="Calibri"/>
        <family val="2"/>
      </rPr>
      <t>Trabajo en curso</t>
    </r>
    <r>
      <rPr>
        <sz val="12"/>
        <color indexed="8"/>
        <rFont val="Calibri"/>
        <family val="2"/>
      </rPr>
      <t xml:space="preserve"> </t>
    </r>
    <r>
      <rPr>
        <sz val="12"/>
        <color indexed="10"/>
        <rFont val="Calibri"/>
        <family val="2"/>
      </rPr>
      <t>corriente</t>
    </r>
  </si>
  <si>
    <r>
      <t xml:space="preserve">Total inventarios </t>
    </r>
    <r>
      <rPr>
        <b/>
        <sz val="12"/>
        <color indexed="10"/>
        <rFont val="Calibri"/>
        <family val="2"/>
      </rPr>
      <t>corrientes</t>
    </r>
  </si>
  <si>
    <r>
      <rPr>
        <sz val="12"/>
        <color rgb="FF00B050"/>
        <rFont val="Calibri"/>
        <family val="2"/>
      </rPr>
      <t>Mercancías</t>
    </r>
    <r>
      <rPr>
        <sz val="12"/>
        <color indexed="10"/>
        <rFont val="Calibri"/>
        <family val="2"/>
      </rPr>
      <t xml:space="preserve"> corrientes</t>
    </r>
  </si>
  <si>
    <t xml:space="preserve">       Total Derivados</t>
  </si>
  <si>
    <t xml:space="preserve">       Contratos Forwards</t>
  </si>
  <si>
    <r>
      <t xml:space="preserve">Total anticipos </t>
    </r>
    <r>
      <rPr>
        <b/>
        <sz val="12"/>
        <color rgb="FF00B050"/>
        <rFont val="Calibri"/>
        <family val="2"/>
      </rPr>
      <t>(</t>
    </r>
    <r>
      <rPr>
        <b/>
        <sz val="12"/>
        <rFont val="Calibri"/>
        <family val="2"/>
      </rPr>
      <t>corrientes</t>
    </r>
    <r>
      <rPr>
        <b/>
        <sz val="12"/>
        <color rgb="FF00B050"/>
        <rFont val="Calibri"/>
        <family val="2"/>
      </rPr>
      <t>)</t>
    </r>
  </si>
  <si>
    <t>Activos de minería</t>
  </si>
  <si>
    <t>Activos de petróleo y gas</t>
  </si>
  <si>
    <t>Inventarios no corrientes que surgen de actividades de extracción [resumen]</t>
  </si>
  <si>
    <t>Reservas de mineral no corrientes</t>
  </si>
  <si>
    <t>Inventarios corrientes que surgen de actividades de extracción [resumen]</t>
  </si>
  <si>
    <t>Reservas de mineral corrientes</t>
  </si>
  <si>
    <t>Petróleo crudo corriente</t>
  </si>
  <si>
    <t>Petróleo y productos petroquímicos corrientes</t>
  </si>
  <si>
    <t>Gas natural corriente</t>
  </si>
  <si>
    <t>Pasivos originados en bancos centrales</t>
  </si>
  <si>
    <t>Activos (pasivos) corrientes netos [resumen]</t>
  </si>
  <si>
    <t>Activos (pasivos) corrientes netos</t>
  </si>
  <si>
    <r>
      <t>Licencias</t>
    </r>
    <r>
      <rPr>
        <sz val="12"/>
        <color rgb="FF00B050"/>
        <rFont val="Calibri"/>
        <family val="2"/>
      </rPr>
      <t>,</t>
    </r>
    <r>
      <rPr>
        <sz val="12"/>
        <color indexed="8"/>
        <rFont val="Calibri"/>
        <family val="2"/>
      </rPr>
      <t xml:space="preserve"> </t>
    </r>
    <r>
      <rPr>
        <sz val="12"/>
        <color rgb="FF00B050"/>
        <rFont val="Calibri"/>
        <family val="2"/>
      </rPr>
      <t>concesiones</t>
    </r>
    <r>
      <rPr>
        <sz val="12"/>
        <color indexed="8"/>
        <rFont val="Calibri"/>
        <family val="2"/>
      </rPr>
      <t xml:space="preserve"> y franquicias</t>
    </r>
  </si>
  <si>
    <t>Cuentas por cobrar Actividad Aseguradora</t>
  </si>
  <si>
    <t>Información a revelar sobre hechos ocurridos después del periodo sobre el que se informa que no implican ajuste [sinopsis]</t>
  </si>
  <si>
    <t>Hechos ocurridos después del periodo sobre el que se informa que implican ajuste [miembro]</t>
  </si>
  <si>
    <t>Información a revelar sobre hechos ocurridos después del periodo sobre el que se informa que implican ajuste [sinopsis]</t>
  </si>
  <si>
    <t>Descripción de la naturaleza de hechos ocurridos después del periodo sobre el que se informa que implican ajuste</t>
  </si>
  <si>
    <t>Ingresos de actividades ordinarias por venta de cobre</t>
  </si>
  <si>
    <t>Ingresos de actividades ordinarias por venta de oro</t>
  </si>
  <si>
    <t>Ingresos de actividades ordinarias por venta de plata</t>
  </si>
  <si>
    <t>Ingresos de actividades ordinarias por venta de productos de petróleo y gas</t>
  </si>
  <si>
    <t>Ingresos de actividades ordinarias por venta de petróleo crudo</t>
  </si>
  <si>
    <t>Ingresos de actividades ordinarias por venta de gas natural</t>
  </si>
  <si>
    <t>Ingresos de actividades ordinarias por venta de petróleo y productos petroquímicos</t>
  </si>
  <si>
    <r>
      <t xml:space="preserve">Primas </t>
    </r>
    <r>
      <rPr>
        <sz val="11"/>
        <color rgb="FF00B050"/>
        <rFont val="Calibri"/>
        <family val="2"/>
        <scheme val="minor"/>
      </rPr>
      <t>emitidas</t>
    </r>
    <r>
      <rPr>
        <sz val="11"/>
        <color theme="1"/>
        <rFont val="Calibri"/>
        <family val="2"/>
        <scheme val="minor"/>
      </rPr>
      <t xml:space="preserve"> netas</t>
    </r>
  </si>
  <si>
    <r>
      <t xml:space="preserve">Reclamaciones y beneficios </t>
    </r>
    <r>
      <rPr>
        <sz val="11"/>
        <color rgb="FF00B050"/>
        <rFont val="Calibri"/>
        <family val="2"/>
        <scheme val="minor"/>
      </rPr>
      <t>liquidados</t>
    </r>
    <r>
      <rPr>
        <sz val="11"/>
        <color theme="1"/>
        <rFont val="Calibri"/>
        <family val="2"/>
        <scheme val="minor"/>
      </rPr>
      <t>, netos de recuperaciones vía reaseguros</t>
    </r>
  </si>
  <si>
    <r>
      <t xml:space="preserve">Incrementos (disminuciones) de </t>
    </r>
    <r>
      <rPr>
        <sz val="11"/>
        <color rgb="FF00B050"/>
        <rFont val="Calibri"/>
        <family val="2"/>
        <scheme val="minor"/>
      </rPr>
      <t>reservas técnicas de seguros</t>
    </r>
  </si>
  <si>
    <r>
      <t xml:space="preserve">Ingresos de actividades ordinarias </t>
    </r>
    <r>
      <rPr>
        <sz val="11"/>
        <color rgb="FF00B050"/>
        <rFont val="Calibri"/>
        <family val="2"/>
        <scheme val="minor"/>
      </rPr>
      <t>industrial</t>
    </r>
    <r>
      <rPr>
        <sz val="11"/>
        <color theme="1"/>
        <rFont val="Calibri"/>
        <family val="2"/>
        <scheme val="minor"/>
      </rPr>
      <t xml:space="preserve"> y de servicios</t>
    </r>
  </si>
  <si>
    <t>Gasto por regalías</t>
  </si>
  <si>
    <t>Gasto por intereses por pasivos originados en bancos centrales</t>
  </si>
  <si>
    <t>Gasto en combustible y energía</t>
  </si>
  <si>
    <t>Gasto por remuneración de los directores</t>
  </si>
  <si>
    <t>Gasto por alquiler</t>
  </si>
  <si>
    <t>Ganancia (pérdida) por cambios en el valor razonable de derivados [resumen]</t>
  </si>
  <si>
    <t>Ganancias por cambios en el valor razonable de derivados</t>
  </si>
  <si>
    <t>Pérdidas por cambio en el valor razonable de derivados</t>
  </si>
  <si>
    <t>Ganancias (pérdidas) netas por el cambio en el valor razonable de derivados</t>
  </si>
  <si>
    <t>Gasto de servicios</t>
  </si>
  <si>
    <t>Gastos de seguro</t>
  </si>
  <si>
    <t>Gasto por honorarios profesionales</t>
  </si>
  <si>
    <t>Gastos de transporte</t>
  </si>
  <si>
    <t>Pagos por gastos de exploración y evaluación</t>
  </si>
  <si>
    <t>Ajustes por disminución (aumento) en préstamos y anticipos a clientes</t>
  </si>
  <si>
    <t>Ajustes por disminución (aumento) en préstamos y anticipos a bancos</t>
  </si>
  <si>
    <t>Ajustes por aumento (disminución) en depósitos de clientes</t>
  </si>
  <si>
    <t>Ajustes por aumento (disminución) en depósitos de bancos</t>
  </si>
  <si>
    <t>Ajustes por aumento (disminución) de pasivos por contratos de seguro, reaseguro e inversión</t>
  </si>
  <si>
    <t>Ajustes por aumento en otras provisiones que surgen por el paso del tiempo</t>
  </si>
  <si>
    <t>Ajustes por pérdidas por deterioro de valor (reversiones de pérdidas por deterioro de valor) reconocidas en el resultado del periodo, activos de exploración y evaluación</t>
  </si>
  <si>
    <t>Ajustes por ganancias (pérdidas) por el cambio en el valor razonable de derivados</t>
  </si>
  <si>
    <t>Compra de activos de exploración y evaluación</t>
  </si>
  <si>
    <t>Importes por la disposición de activos para exploración y evaluación</t>
  </si>
  <si>
    <t>Compra de activos de minería</t>
  </si>
  <si>
    <t>Importes por la disposición de activos de minería</t>
  </si>
  <si>
    <t>Compra de activos de gas y petróleo</t>
  </si>
  <si>
    <t>Importes por la disposición de activos de petróleo y gas</t>
  </si>
  <si>
    <t>Dividendos reconocidos como distribuciones a los propietarios de la controladora, relativos a años anteriores</t>
  </si>
  <si>
    <t>Dividendos reconocidos como distribuciones a los propietarios de la controladora, relativos al año corriente</t>
  </si>
  <si>
    <t>Dividendos reconocidos como distribuciones a los propietarios de la controladora</t>
  </si>
  <si>
    <t>Aumento (disminución) a través del ejercicio de los certificados de opción para la compra de acciones, patrimonio</t>
  </si>
  <si>
    <t>Descripción de la política contable de activos financieros disponibles para la venta [bloque de texto]</t>
  </si>
  <si>
    <t>Descripción de la política contable para provisiones para retiro del servicio, restauración y rehabilitación [bloque de texto]</t>
  </si>
  <si>
    <t>Descripción de la política contable para inversiones mantenidas hasta el vencimiento [bloque de texto]</t>
  </si>
  <si>
    <t>Descripción de la política contable para préstamos y cuentas por cobrar [bloque de texto]</t>
  </si>
  <si>
    <t>Descripción de la política contable para activos de minería [bloque de texto]</t>
  </si>
  <si>
    <t>Descripción de la política contable para derechos de minería [bloque de texto]</t>
  </si>
  <si>
    <t>Descripción de la política contable para activos de petróleo y gas [bloque de texto]</t>
  </si>
  <si>
    <t>Descripción de la política contable para costos de desmonte [bloque de texto]</t>
  </si>
  <si>
    <t>Inversiones hasta el vencimiento</t>
  </si>
  <si>
    <t>Total provisiones adicionales, otras provisiones</t>
  </si>
  <si>
    <t>Otras provisiones al comienzo del periodo</t>
  </si>
  <si>
    <t>Total incremento (disminución) en otras provisiones</t>
  </si>
  <si>
    <t>Otras provisiones al final del periodo</t>
  </si>
  <si>
    <t>Provisión por impuestos distintos a los impuestos a las ganancias [miembro]</t>
  </si>
  <si>
    <t>Pasivo contingente que surge de obligaciones por beneficios post-empleo [miembro]</t>
  </si>
  <si>
    <t>Acciones preferentes [miembro]</t>
  </si>
  <si>
    <t>Reserva legal [miembro]</t>
  </si>
  <si>
    <t>Reserva para Estabilización [miembro]</t>
  </si>
  <si>
    <t>Reserva para Estabilización monetaria y cambiaria [miembro]</t>
  </si>
  <si>
    <t>Ganancia neta por moneda extranjera</t>
  </si>
  <si>
    <t>Pérdida neta por moneda extranjera</t>
  </si>
  <si>
    <t>Información a revelar de activos financieros [bloque de texto]</t>
  </si>
  <si>
    <t>Cartera de Microcrédito [miembro]</t>
  </si>
  <si>
    <t>Información a revelar sobre activos financieros, por clases [sinopsis]</t>
  </si>
  <si>
    <t>Información a revelar sobre activos financieros, por categorías [sinopsis]</t>
  </si>
  <si>
    <t>Información a revelar sobre pasivos financieros [bloque de texto]</t>
  </si>
  <si>
    <t>Información a revelar detallada sobre coberturas [bloque de texto]</t>
  </si>
  <si>
    <t>Información a revelar sobre la naturaleza y alcance de los riesgos que surgen de instrumentos financieros [bloque de texto]</t>
  </si>
  <si>
    <t>Riesgo de precio de patrimonio [miembro]</t>
  </si>
  <si>
    <t>Riesgo de precio de materia prima cotizada [miembro]</t>
  </si>
  <si>
    <t>Riesgo de pagos anticipados [miembro]</t>
  </si>
  <si>
    <t>Riesgo de valor residual [miembro]</t>
  </si>
  <si>
    <t>Información a revelar sobre activos financieros en mora o deteriorados [bloque de texto]</t>
  </si>
  <si>
    <t>Cartera de Microcredito [miembro]</t>
  </si>
  <si>
    <r>
      <rPr>
        <strike/>
        <sz val="8"/>
        <color rgb="FFFF0000"/>
        <rFont val="Tahoma"/>
        <family val="2"/>
      </rPr>
      <t>Depreciación acumulada</t>
    </r>
    <r>
      <rPr>
        <sz val="8"/>
        <color rgb="FFFF0000"/>
        <rFont val="Tahoma"/>
        <family val="2"/>
      </rPr>
      <t xml:space="preserve"> </t>
    </r>
    <r>
      <rPr>
        <sz val="8"/>
        <rFont val="Tahoma"/>
        <family val="2"/>
      </rPr>
      <t>Amortización y deterioro de valor [miembro]</t>
    </r>
  </si>
  <si>
    <t>Información a revelar sobre el análisis de vencimientos de pasivos financieros que no son derivados [bloque de texto]</t>
  </si>
  <si>
    <r>
      <rPr>
        <sz val="8"/>
        <rFont val="Tahoma"/>
        <family val="2"/>
      </rPr>
      <t xml:space="preserve">Información a revelar sobre el análisis de vencimientos de </t>
    </r>
    <r>
      <rPr>
        <sz val="8"/>
        <color rgb="FF00B050"/>
        <rFont val="Tahoma"/>
        <family val="2"/>
      </rPr>
      <t>instrumentos</t>
    </r>
    <r>
      <rPr>
        <sz val="8"/>
        <color rgb="FF007C00"/>
        <rFont val="Tahoma"/>
        <family val="2"/>
      </rPr>
      <t xml:space="preserve"> </t>
    </r>
    <r>
      <rPr>
        <sz val="8"/>
        <rFont val="Tahoma"/>
        <family val="2"/>
      </rPr>
      <t>financieros derivados [resumen]</t>
    </r>
  </si>
  <si>
    <r>
      <rPr>
        <sz val="8"/>
        <rFont val="Tahoma"/>
        <family val="2"/>
      </rPr>
      <t xml:space="preserve">Información a revelar sobre el análisis de vencimientos de </t>
    </r>
    <r>
      <rPr>
        <sz val="8"/>
        <color rgb="FF00B050"/>
        <rFont val="Tahoma"/>
        <family val="2"/>
      </rPr>
      <t>instrumentos</t>
    </r>
    <r>
      <rPr>
        <sz val="8"/>
        <color rgb="FF007C00"/>
        <rFont val="Tahoma"/>
        <family val="2"/>
      </rPr>
      <t xml:space="preserve"> </t>
    </r>
    <r>
      <rPr>
        <sz val="8"/>
        <rFont val="Tahoma"/>
        <family val="2"/>
      </rPr>
      <t>financieros derivados [partidas]</t>
    </r>
  </si>
  <si>
    <t>Información a revelar sobre el análisis de vencimientos de pasivos financieros derivados [bloque de texto]</t>
  </si>
  <si>
    <t>Información a revelar sobre la forma en que la entidad gestiona el riesgo de liquidez [bloque de texto]</t>
  </si>
  <si>
    <t>Información a revelar de instrumentos financieros por tipo de tasa de interés [bloque de texto]</t>
  </si>
  <si>
    <t>Información a revelar sobre activos financieros transferidos que no se dan de baja en cuentas en su totalidad [bloque de texto]</t>
  </si>
  <si>
    <t>Activos financieros al valor razonable con cambios en otro resultado integral, categoría [miembro]</t>
  </si>
  <si>
    <t>Activos financieros disponibles para la venta, categoría [miembro]</t>
  </si>
  <si>
    <t>Inversiones mantenidas hasta el vencimiento, categoría [miembro]</t>
  </si>
  <si>
    <t>Préstamos y cuentas por cobrar, categoría [miembro]</t>
  </si>
  <si>
    <t>Préstamos y cuentas por cobrar [miembro]</t>
  </si>
  <si>
    <t>Certificados Depósito a Término</t>
  </si>
  <si>
    <t>Bonos y Títulos en Circulación</t>
  </si>
  <si>
    <t>Otros pasivos contractuales relevantes</t>
  </si>
  <si>
    <t>Descuentos de cuentas por cobrar [miembro]</t>
  </si>
  <si>
    <t>Otros activos financieros al costo amortizado [miembro]</t>
  </si>
  <si>
    <t>Incremento</t>
  </si>
  <si>
    <t>Reversión</t>
  </si>
  <si>
    <t>Utilización</t>
  </si>
  <si>
    <t>Reservas Técnicas de Seguros</t>
  </si>
  <si>
    <t>Descripción del capital mínimo e irreductible</t>
  </si>
  <si>
    <t>Efectivo y equivalentes al efectivo restringido corriente</t>
  </si>
  <si>
    <t>Efectivo y equivalentes al efectivo restringidos</t>
  </si>
  <si>
    <t>[822390-1] Notas - Instrumentos  financieros: Información a revelar sobre activos financieros</t>
  </si>
  <si>
    <t>[822390-2] Notas - Instrumentos  financieros: Información a revelar sobre pasivos financieros</t>
  </si>
  <si>
    <t>[822390-3] Notas - Instrumentos  financieros: Información a revelar sobre activos financieros transferidos que no se dan de baja en cuentas en su totalidad</t>
  </si>
  <si>
    <t>[822390-5] Notas - Instrumentos  financieros: Información a revelar sobre activos financieros en mora o deteriorados</t>
  </si>
  <si>
    <t>[822390-6] Notas - Instrumentos  financieros: Información a revelar detallada sobre coberturas</t>
  </si>
  <si>
    <t>[822390-7] Notas - Instrumentos  financieros: Información a revelar sobre la naturaleza y alcance de los riesgos que surgen de instrumentos financieros</t>
  </si>
  <si>
    <t>[822390-8] Notas - Instrumentos  financieros: Información a revelar sobre la implicación continuada en activos financieros dados de baja en cuentas</t>
  </si>
  <si>
    <t>[822390-9] Notas - Instrumentos  financieros: Información a revelar sobre el análisis de vencimientos de pasivos financieros que no son derivados</t>
  </si>
  <si>
    <t>[822390-10] Notas - Instrumentos  financieros: Información a revelar sobre el análisis de vencimientos de pasivos financieros derivados</t>
  </si>
  <si>
    <t>[822390-12] Notas - Instrumentos  financieros: Información a revelar sobre el análisis de vencimientos de activos financieros mantenidos para gestionar el riesgo de liquidez</t>
  </si>
  <si>
    <t>[822390-17] Notas - Instrumentos  financieros: Información a revelar de instrumentos financieros por tipo de tasa de interés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</si>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</sst>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0">
    <font>
      <sz val="8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0"/>
      <name val="Calibri"/>
      <family val="2"/>
      <scheme val="minor"/>
    </font>
    <font>
      <sz val="8"/>
      <color rgb="FFA800FF"/>
      <name val="Tahoma"/>
      <family val="2"/>
    </font>
    <font>
      <sz val="8"/>
      <color rgb="FF0000FF"/>
      <name val="Tahoma"/>
      <family val="2"/>
    </font>
    <font>
      <sz val="8"/>
      <color rgb="FF007C00"/>
      <name val="Tahom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ＭＳ Ｐゴシック"/>
      <family val="3"/>
      <charset val="128"/>
    </font>
    <font>
      <sz val="8"/>
      <color rgb="FF00B050"/>
      <name val="Tahoma"/>
      <family val="2"/>
    </font>
    <font>
      <sz val="11"/>
      <name val="Calibri"/>
      <family val="2"/>
      <scheme val="minor"/>
    </font>
    <font>
      <sz val="8"/>
      <color rgb="FFFF0000"/>
      <name val="Tahoma"/>
      <family val="2"/>
    </font>
    <font>
      <sz val="8"/>
      <name val="Tahoma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Arial"/>
      <family val="2"/>
    </font>
    <font>
      <sz val="8"/>
      <color indexed="12"/>
      <name val="Tahoma"/>
      <family val="2"/>
    </font>
    <font>
      <sz val="8"/>
      <color indexed="17"/>
      <name val="Tahoma"/>
      <family val="2"/>
    </font>
    <font>
      <u/>
      <sz val="8"/>
      <color theme="10"/>
      <name val="ＭＳ Ｐゴシック"/>
      <family val="3"/>
      <charset val="128"/>
    </font>
    <font>
      <u/>
      <sz val="11"/>
      <color theme="10"/>
      <name val="Calibri"/>
      <family val="2"/>
    </font>
    <font>
      <b/>
      <sz val="16"/>
      <color indexed="9"/>
      <name val="Calibri"/>
      <family val="2"/>
    </font>
    <font>
      <sz val="8"/>
      <color indexed="14"/>
      <name val="Tahoma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sz val="10"/>
      <color indexed="22"/>
      <name val="Calibri"/>
      <family val="2"/>
    </font>
    <font>
      <sz val="10"/>
      <name val="Calibri"/>
      <family val="2"/>
    </font>
    <font>
      <sz val="12"/>
      <color indexed="13"/>
      <name val="Calibri"/>
      <family val="2"/>
    </font>
    <font>
      <sz val="12"/>
      <color indexed="10"/>
      <name val="Calibri"/>
      <family val="2"/>
    </font>
    <font>
      <sz val="12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2"/>
      <color rgb="FFFF0000"/>
      <name val="Calibri"/>
      <family val="2"/>
    </font>
    <font>
      <sz val="12"/>
      <color rgb="FF00B050"/>
      <name val="Calibri"/>
      <family val="2"/>
    </font>
    <font>
      <b/>
      <sz val="12"/>
      <color rgb="FF00B050"/>
      <name val="Calibri"/>
      <family val="2"/>
    </font>
    <font>
      <b/>
      <sz val="12"/>
      <color indexed="13"/>
      <name val="Calibri"/>
      <family val="2"/>
    </font>
    <font>
      <b/>
      <sz val="12"/>
      <color indexed="10"/>
      <name val="Calibri"/>
      <family val="2"/>
    </font>
    <font>
      <sz val="11"/>
      <color rgb="FF00B050"/>
      <name val="Calibri"/>
      <family val="2"/>
      <scheme val="minor"/>
    </font>
    <font>
      <b/>
      <sz val="8"/>
      <color rgb="FF0000FF"/>
      <name val="Tahoma"/>
      <family val="2"/>
    </font>
    <font>
      <sz val="12"/>
      <color theme="10"/>
      <name val="Arial"/>
      <family val="2"/>
    </font>
    <font>
      <sz val="12"/>
      <color rgb="FF190EF2"/>
      <name val="Arial"/>
      <family val="2"/>
    </font>
    <font>
      <strike/>
      <sz val="8"/>
      <color rgb="FFFF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u/>
      <sz val="16"/>
      <color indexed="12"/>
      <name val="ＭＳ Ｐゴシック"/>
      <family val="3"/>
      <charset val="128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EBD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21596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1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00000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000000"/>
      </left>
      <right/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808080"/>
      </right>
      <top/>
      <bottom/>
      <diagonal/>
    </border>
    <border>
      <left/>
      <right/>
      <top/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398">
    <xf numFmtId="0" fontId="0" fillId="0" borderId="0" applyNumberFormat="0" applyFill="0" applyBorder="0">
      <alignment vertical="center"/>
    </xf>
    <xf numFmtId="0" fontId="31" fillId="0" borderId="0" applyNumberFormat="0" applyFill="0" applyBorder="0" applyAlignment="0" applyProtection="0"/>
    <xf numFmtId="0" fontId="32" fillId="0" borderId="1" applyNumberFormat="0" applyFill="0" applyAlignment="0" applyProtection="0"/>
    <xf numFmtId="0" fontId="33" fillId="0" borderId="2" applyNumberFormat="0" applyFill="0" applyAlignment="0" applyProtection="0"/>
    <xf numFmtId="0" fontId="34" fillId="0" borderId="3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4" applyNumberFormat="0" applyAlignment="0" applyProtection="0"/>
    <xf numFmtId="0" fontId="39" fillId="6" borderId="5" applyNumberFormat="0" applyAlignment="0" applyProtection="0"/>
    <xf numFmtId="0" fontId="40" fillId="6" borderId="4" applyNumberFormat="0" applyAlignment="0" applyProtection="0"/>
    <xf numFmtId="0" fontId="41" fillId="0" borderId="6" applyNumberFormat="0" applyFill="0" applyAlignment="0" applyProtection="0"/>
    <xf numFmtId="0" fontId="42" fillId="7" borderId="7" applyNumberFormat="0" applyAlignment="0" applyProtection="0"/>
    <xf numFmtId="0" fontId="43" fillId="0" borderId="0" applyNumberFormat="0" applyFill="0" applyBorder="0" applyAlignment="0" applyProtection="0"/>
    <xf numFmtId="0" fontId="30" fillId="8" borderId="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46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46" fillId="32" borderId="0" applyNumberFormat="0" applyBorder="0" applyAlignment="0" applyProtection="0"/>
    <xf numFmtId="0" fontId="47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55" fillId="0" borderId="0" applyNumberFormat="0" applyFill="0" applyBorder="0">
      <alignment vertical="center"/>
    </xf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8" borderId="8" applyNumberFormat="0" applyFont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10" borderId="0" applyNumberFormat="0" applyBorder="0" applyAlignment="0" applyProtection="0"/>
    <xf numFmtId="0" fontId="21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8" borderId="8" applyNumberFormat="0" applyFont="0" applyAlignment="0" applyProtection="0"/>
    <xf numFmtId="0" fontId="66" fillId="0" borderId="0" applyNumberFormat="0" applyFill="0" applyBorder="0" applyAlignment="0" applyProtection="0">
      <alignment vertical="center"/>
    </xf>
    <xf numFmtId="0" fontId="20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8" borderId="8" applyNumberFormat="0" applyFont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8" borderId="8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8" borderId="8" applyNumberFormat="0" applyFont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8" borderId="8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5" fillId="0" borderId="0" applyNumberFormat="0" applyFill="0" applyBorder="0">
      <alignment vertical="center"/>
    </xf>
    <xf numFmtId="0" fontId="11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55" fillId="0" borderId="0" applyNumberFormat="0" applyFill="0" applyBorder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5" fillId="0" borderId="0" applyNumberFormat="0" applyFill="0" applyBorder="0">
      <alignment vertical="center"/>
    </xf>
    <xf numFmtId="0" fontId="55" fillId="0" borderId="0" applyNumberFormat="0" applyFill="0" applyBorder="0">
      <alignment vertical="center"/>
    </xf>
    <xf numFmtId="0" fontId="55" fillId="0" borderId="0" applyNumberFormat="0" applyFill="0" applyBorder="0">
      <alignment vertical="center"/>
    </xf>
    <xf numFmtId="0" fontId="7" fillId="0" borderId="0"/>
    <xf numFmtId="0" fontId="6" fillId="0" borderId="0"/>
    <xf numFmtId="0" fontId="5" fillId="0" borderId="0"/>
    <xf numFmtId="0" fontId="3" fillId="0" borderId="0"/>
    <xf numFmtId="0" fontId="2" fillId="0" borderId="0"/>
    <xf numFmtId="0" fontId="97" fillId="0" borderId="0">
      <alignment vertical="center"/>
    </xf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>
      <alignment vertical="top"/>
      <protection locked="0"/>
    </xf>
    <xf numFmtId="0" fontId="97" fillId="0" borderId="0">
      <alignment vertical="center"/>
    </xf>
  </cellStyleXfs>
  <cellXfs count="902">
    <xf numFmtId="0" fontId="0" fillId="0" borderId="0" xfId="0">
      <alignment vertical="center"/>
    </xf>
    <xf numFmtId="0" fontId="28" fillId="0" borderId="0" xfId="44"/>
    <xf numFmtId="0" fontId="24" fillId="36" borderId="48" xfId="44" applyFont="1" applyFill="1" applyBorder="1" applyAlignment="1">
      <alignment wrapText="1"/>
    </xf>
    <xf numFmtId="0" fontId="24" fillId="35" borderId="48" xfId="44" applyFont="1" applyFill="1" applyBorder="1" applyAlignment="1">
      <alignment wrapText="1"/>
    </xf>
    <xf numFmtId="0" fontId="24" fillId="0" borderId="49" xfId="44" applyFont="1" applyBorder="1"/>
    <xf numFmtId="0" fontId="24" fillId="36" borderId="50" xfId="44" applyFont="1" applyFill="1" applyBorder="1" applyAlignment="1">
      <alignment wrapText="1"/>
    </xf>
    <xf numFmtId="0" fontId="24" fillId="0" borderId="52" xfId="44" applyFont="1" applyBorder="1"/>
    <xf numFmtId="0" fontId="24" fillId="0" borderId="0" xfId="44" applyFont="1"/>
    <xf numFmtId="0" fontId="23" fillId="0" borderId="29" xfId="67" applyFill="1" applyBorder="1" applyAlignment="1">
      <alignment horizontal="left" vertical="top" wrapText="1"/>
    </xf>
    <xf numFmtId="0" fontId="0" fillId="0" borderId="0" xfId="0">
      <alignment vertical="center"/>
    </xf>
    <xf numFmtId="0" fontId="23" fillId="39" borderId="29" xfId="67" applyFill="1" applyBorder="1" applyAlignment="1">
      <alignment horizontal="left" vertical="top" wrapText="1"/>
    </xf>
    <xf numFmtId="0" fontId="50" fillId="38" borderId="26" xfId="67" applyFont="1" applyFill="1" applyBorder="1" applyAlignment="1">
      <alignment horizontal="left" vertical="top" wrapText="1"/>
    </xf>
    <xf numFmtId="0" fontId="23" fillId="35" borderId="29" xfId="67" applyFill="1" applyBorder="1" applyAlignment="1">
      <alignment horizontal="right" vertical="top" wrapText="1"/>
    </xf>
    <xf numFmtId="0" fontId="45" fillId="35" borderId="29" xfId="67" applyFont="1" applyFill="1" applyBorder="1" applyAlignment="1">
      <alignment horizontal="right" vertical="top" wrapText="1"/>
    </xf>
    <xf numFmtId="0" fontId="50" fillId="38" borderId="26" xfId="67" applyFont="1" applyFill="1" applyBorder="1" applyAlignment="1">
      <alignment horizontal="center" vertical="top" wrapText="1"/>
    </xf>
    <xf numFmtId="0" fontId="23" fillId="35" borderId="29" xfId="67" applyFill="1" applyBorder="1" applyAlignment="1">
      <alignment horizontal="left" vertical="top" wrapText="1"/>
    </xf>
    <xf numFmtId="0" fontId="23" fillId="0" borderId="16" xfId="67" applyBorder="1"/>
    <xf numFmtId="0" fontId="61" fillId="36" borderId="16" xfId="67" applyFont="1" applyFill="1" applyBorder="1" applyAlignment="1">
      <alignment horizontal="left" wrapText="1"/>
    </xf>
    <xf numFmtId="0" fontId="23" fillId="38" borderId="36" xfId="67" applyFill="1" applyBorder="1" applyAlignment="1">
      <alignment horizontal="left" vertical="top" wrapText="1"/>
    </xf>
    <xf numFmtId="0" fontId="61" fillId="0" borderId="16" xfId="67" applyFont="1" applyFill="1" applyBorder="1" applyAlignment="1">
      <alignment wrapText="1"/>
    </xf>
    <xf numFmtId="0" fontId="61" fillId="0" borderId="16" xfId="67" applyFont="1" applyFill="1" applyBorder="1"/>
    <xf numFmtId="0" fontId="23" fillId="0" borderId="29" xfId="67" applyFill="1" applyBorder="1" applyAlignment="1">
      <alignment horizontal="right" vertical="top" wrapText="1"/>
    </xf>
    <xf numFmtId="0" fontId="0" fillId="0" borderId="0" xfId="0" applyAlignment="1"/>
    <xf numFmtId="0" fontId="0" fillId="0" borderId="0" xfId="0">
      <alignment vertical="center"/>
    </xf>
    <xf numFmtId="0" fontId="22" fillId="36" borderId="16" xfId="86" applyFont="1" applyFill="1" applyBorder="1" applyAlignment="1">
      <alignment wrapText="1"/>
    </xf>
    <xf numFmtId="0" fontId="22" fillId="38" borderId="36" xfId="86" applyFill="1" applyBorder="1" applyAlignment="1">
      <alignment horizontal="left" vertical="top" wrapText="1"/>
    </xf>
    <xf numFmtId="0" fontId="22" fillId="0" borderId="16" xfId="86" applyBorder="1"/>
    <xf numFmtId="0" fontId="22" fillId="0" borderId="0" xfId="89"/>
    <xf numFmtId="0" fontId="22" fillId="36" borderId="48" xfId="89" applyFont="1" applyFill="1" applyBorder="1" applyAlignment="1">
      <alignment wrapText="1"/>
    </xf>
    <xf numFmtId="0" fontId="22" fillId="35" borderId="48" xfId="89" applyFont="1" applyFill="1" applyBorder="1" applyAlignment="1">
      <alignment wrapText="1"/>
    </xf>
    <xf numFmtId="0" fontId="22" fillId="35" borderId="16" xfId="89" applyFont="1" applyFill="1" applyBorder="1" applyAlignment="1">
      <alignment wrapText="1"/>
    </xf>
    <xf numFmtId="0" fontId="22" fillId="36" borderId="16" xfId="89" applyFont="1" applyFill="1" applyBorder="1" applyAlignment="1">
      <alignment wrapText="1"/>
    </xf>
    <xf numFmtId="0" fontId="22" fillId="36" borderId="0" xfId="89" applyFont="1" applyFill="1" applyBorder="1" applyAlignment="1">
      <alignment horizontal="left" wrapText="1"/>
    </xf>
    <xf numFmtId="0" fontId="22" fillId="36" borderId="13" xfId="89" applyFont="1" applyFill="1" applyBorder="1" applyAlignment="1">
      <alignment horizontal="left" wrapText="1"/>
    </xf>
    <xf numFmtId="0" fontId="0" fillId="0" borderId="0" xfId="0">
      <alignment vertical="center"/>
    </xf>
    <xf numFmtId="0" fontId="22" fillId="36" borderId="16" xfId="89" applyFont="1" applyFill="1" applyBorder="1" applyAlignment="1">
      <alignment horizontal="left" wrapText="1"/>
    </xf>
    <xf numFmtId="0" fontId="22" fillId="35" borderId="16" xfId="89" applyFont="1" applyFill="1" applyBorder="1" applyAlignment="1">
      <alignment horizontal="left" wrapText="1"/>
    </xf>
    <xf numFmtId="0" fontId="22" fillId="0" borderId="48" xfId="89" applyFont="1" applyFill="1" applyBorder="1" applyAlignment="1">
      <alignment wrapText="1"/>
    </xf>
    <xf numFmtId="0" fontId="22" fillId="0" borderId="16" xfId="89" applyFont="1" applyFill="1" applyBorder="1" applyAlignment="1">
      <alignment wrapText="1"/>
    </xf>
    <xf numFmtId="0" fontId="22" fillId="36" borderId="50" xfId="89" applyFont="1" applyFill="1" applyBorder="1" applyAlignment="1">
      <alignment wrapText="1"/>
    </xf>
    <xf numFmtId="0" fontId="22" fillId="36" borderId="51" xfId="89" applyFont="1" applyFill="1" applyBorder="1" applyAlignment="1">
      <alignment wrapText="1"/>
    </xf>
    <xf numFmtId="0" fontId="47" fillId="0" borderId="0" xfId="0" applyNumberFormat="1" applyFont="1" applyFill="1" applyBorder="1" applyAlignment="1" applyProtection="1"/>
    <xf numFmtId="0" fontId="47" fillId="45" borderId="74" xfId="0" applyNumberFormat="1" applyFont="1" applyFill="1" applyBorder="1" applyAlignment="1" applyProtection="1"/>
    <xf numFmtId="0" fontId="47" fillId="0" borderId="74" xfId="0" applyNumberFormat="1" applyFont="1" applyFill="1" applyBorder="1" applyAlignment="1" applyProtection="1"/>
    <xf numFmtId="0" fontId="62" fillId="0" borderId="74" xfId="0" applyNumberFormat="1" applyFont="1" applyFill="1" applyBorder="1" applyAlignment="1" applyProtection="1"/>
    <xf numFmtId="0" fontId="47" fillId="45" borderId="75" xfId="0" applyNumberFormat="1" applyFont="1" applyFill="1" applyBorder="1" applyAlignment="1" applyProtection="1"/>
    <xf numFmtId="0" fontId="47" fillId="35" borderId="76" xfId="0" applyNumberFormat="1" applyFont="1" applyFill="1" applyBorder="1" applyAlignment="1" applyProtection="1">
      <alignment wrapText="1"/>
    </xf>
    <xf numFmtId="0" fontId="62" fillId="0" borderId="77" xfId="0" applyNumberFormat="1" applyFont="1" applyFill="1" applyBorder="1" applyAlignment="1" applyProtection="1"/>
    <xf numFmtId="0" fontId="63" fillId="0" borderId="76" xfId="0" applyNumberFormat="1" applyFont="1" applyFill="1" applyBorder="1" applyAlignment="1" applyProtection="1">
      <alignment wrapText="1"/>
    </xf>
    <xf numFmtId="0" fontId="47" fillId="39" borderId="29" xfId="0" applyNumberFormat="1" applyFont="1" applyFill="1" applyBorder="1" applyAlignment="1" applyProtection="1">
      <alignment horizontal="left" vertical="top" wrapText="1"/>
    </xf>
    <xf numFmtId="0" fontId="47" fillId="35" borderId="29" xfId="0" applyNumberFormat="1" applyFont="1" applyFill="1" applyBorder="1" applyAlignment="1" applyProtection="1">
      <alignment horizontal="right" vertical="top" wrapText="1"/>
    </xf>
    <xf numFmtId="0" fontId="47" fillId="0" borderId="76" xfId="0" applyNumberFormat="1" applyFont="1" applyFill="1" applyBorder="1" applyAlignment="1" applyProtection="1">
      <alignment wrapText="1"/>
    </xf>
    <xf numFmtId="0" fontId="47" fillId="0" borderId="78" xfId="0" applyNumberFormat="1" applyFont="1" applyFill="1" applyBorder="1" applyAlignment="1" applyProtection="1"/>
    <xf numFmtId="0" fontId="47" fillId="0" borderId="76" xfId="0" applyNumberFormat="1" applyFont="1" applyFill="1" applyBorder="1" applyAlignment="1" applyProtection="1"/>
    <xf numFmtId="0" fontId="22" fillId="0" borderId="49" xfId="85" applyFont="1" applyBorder="1"/>
    <xf numFmtId="0" fontId="22" fillId="36" borderId="50" xfId="85" applyFont="1" applyFill="1" applyBorder="1" applyAlignment="1">
      <alignment wrapText="1"/>
    </xf>
    <xf numFmtId="0" fontId="22" fillId="0" borderId="52" xfId="85" applyFont="1" applyBorder="1"/>
    <xf numFmtId="0" fontId="48" fillId="33" borderId="58" xfId="85" applyFont="1" applyFill="1" applyBorder="1" applyAlignment="1" applyProtection="1">
      <alignment horizontal="left" vertical="center"/>
    </xf>
    <xf numFmtId="0" fontId="48" fillId="33" borderId="47" xfId="85" applyFont="1" applyFill="1" applyBorder="1" applyAlignment="1" applyProtection="1">
      <alignment horizontal="left" vertical="center"/>
    </xf>
    <xf numFmtId="0" fontId="22" fillId="36" borderId="51" xfId="85" applyFont="1" applyFill="1" applyBorder="1" applyAlignment="1">
      <alignment horizontal="left" wrapText="1"/>
    </xf>
    <xf numFmtId="0" fontId="49" fillId="38" borderId="26" xfId="106" applyFont="1" applyFill="1" applyBorder="1" applyAlignment="1">
      <alignment horizontal="center" vertical="top" wrapText="1"/>
    </xf>
    <xf numFmtId="0" fontId="50" fillId="43" borderId="26" xfId="106" applyFont="1" applyFill="1" applyBorder="1" applyAlignment="1">
      <alignment horizontal="left" vertical="top" wrapText="1"/>
    </xf>
    <xf numFmtId="0" fontId="50" fillId="43" borderId="26" xfId="106" applyFont="1" applyFill="1" applyBorder="1" applyAlignment="1">
      <alignment horizontal="center" vertical="top" wrapText="1"/>
    </xf>
    <xf numFmtId="0" fontId="50" fillId="38" borderId="26" xfId="106" applyFont="1" applyFill="1" applyBorder="1" applyAlignment="1">
      <alignment horizontal="left" vertical="top" wrapText="1"/>
    </xf>
    <xf numFmtId="0" fontId="50" fillId="38" borderId="26" xfId="106" applyFont="1" applyFill="1" applyBorder="1" applyAlignment="1">
      <alignment horizontal="center" vertical="top" wrapText="1"/>
    </xf>
    <xf numFmtId="0" fontId="20" fillId="0" borderId="0" xfId="112"/>
    <xf numFmtId="0" fontId="20" fillId="0" borderId="47" xfId="116" applyBorder="1" applyAlignment="1">
      <alignment wrapText="1"/>
    </xf>
    <xf numFmtId="0" fontId="50" fillId="38" borderId="26" xfId="116" applyFont="1" applyFill="1" applyBorder="1" applyAlignment="1">
      <alignment horizontal="center" vertical="top" wrapText="1"/>
    </xf>
    <xf numFmtId="0" fontId="20" fillId="39" borderId="29" xfId="116" applyFill="1" applyBorder="1" applyAlignment="1">
      <alignment horizontal="left" vertical="top" wrapText="1"/>
    </xf>
    <xf numFmtId="0" fontId="20" fillId="35" borderId="29" xfId="116" applyFill="1" applyBorder="1" applyAlignment="1">
      <alignment horizontal="right" vertical="top" wrapText="1"/>
    </xf>
    <xf numFmtId="0" fontId="20" fillId="35" borderId="29" xfId="116" applyFill="1" applyBorder="1" applyAlignment="1">
      <alignment horizontal="left" vertical="top" wrapText="1"/>
    </xf>
    <xf numFmtId="0" fontId="50" fillId="38" borderId="26" xfId="116" applyFont="1" applyFill="1" applyBorder="1" applyAlignment="1">
      <alignment horizontal="left" vertical="top" wrapText="1"/>
    </xf>
    <xf numFmtId="0" fontId="20" fillId="0" borderId="56" xfId="116" applyFont="1" applyFill="1" applyBorder="1" applyAlignment="1">
      <alignment wrapText="1"/>
    </xf>
    <xf numFmtId="0" fontId="50" fillId="40" borderId="26" xfId="116" applyFont="1" applyFill="1" applyBorder="1" applyAlignment="1">
      <alignment horizontal="center" vertical="top" wrapText="1"/>
    </xf>
    <xf numFmtId="0" fontId="64" fillId="38" borderId="26" xfId="0" applyNumberFormat="1" applyFont="1" applyFill="1" applyBorder="1" applyAlignment="1" applyProtection="1">
      <alignment horizontal="center" vertical="top" wrapText="1"/>
    </xf>
    <xf numFmtId="0" fontId="64" fillId="38" borderId="26" xfId="0" applyNumberFormat="1" applyFont="1" applyFill="1" applyBorder="1" applyAlignment="1" applyProtection="1">
      <alignment horizontal="left" vertical="top" wrapText="1"/>
    </xf>
    <xf numFmtId="0" fontId="47" fillId="0" borderId="88" xfId="0" applyNumberFormat="1" applyFont="1" applyFill="1" applyBorder="1" applyAlignment="1" applyProtection="1">
      <alignment wrapText="1"/>
    </xf>
    <xf numFmtId="0" fontId="47" fillId="36" borderId="84" xfId="0" applyNumberFormat="1" applyFont="1" applyFill="1" applyBorder="1" applyAlignment="1" applyProtection="1">
      <alignment wrapText="1"/>
    </xf>
    <xf numFmtId="0" fontId="47" fillId="35" borderId="84" xfId="0" applyNumberFormat="1" applyFont="1" applyFill="1" applyBorder="1" applyAlignment="1" applyProtection="1">
      <alignment wrapText="1"/>
    </xf>
    <xf numFmtId="0" fontId="47" fillId="35" borderId="89" xfId="0" applyNumberFormat="1" applyFont="1" applyFill="1" applyBorder="1" applyAlignment="1" applyProtection="1">
      <alignment horizontal="left" wrapText="1"/>
    </xf>
    <xf numFmtId="0" fontId="47" fillId="36" borderId="84" xfId="0" applyNumberFormat="1" applyFont="1" applyFill="1" applyBorder="1" applyAlignment="1" applyProtection="1"/>
    <xf numFmtId="0" fontId="47" fillId="36" borderId="89" xfId="0" applyNumberFormat="1" applyFont="1" applyFill="1" applyBorder="1" applyAlignment="1" applyProtection="1">
      <alignment horizontal="left"/>
    </xf>
    <xf numFmtId="0" fontId="47" fillId="45" borderId="88" xfId="0" applyNumberFormat="1" applyFont="1" applyFill="1" applyBorder="1" applyAlignment="1" applyProtection="1"/>
    <xf numFmtId="0" fontId="47" fillId="35" borderId="89" xfId="0" applyNumberFormat="1" applyFont="1" applyFill="1" applyBorder="1" applyAlignment="1" applyProtection="1">
      <alignment wrapText="1"/>
    </xf>
    <xf numFmtId="0" fontId="47" fillId="36" borderId="91" xfId="0" applyNumberFormat="1" applyFont="1" applyFill="1" applyBorder="1" applyAlignment="1" applyProtection="1">
      <alignment wrapText="1"/>
    </xf>
    <xf numFmtId="0" fontId="47" fillId="36" borderId="92" xfId="0" applyNumberFormat="1" applyFont="1" applyFill="1" applyBorder="1" applyAlignment="1" applyProtection="1">
      <alignment wrapText="1"/>
    </xf>
    <xf numFmtId="0" fontId="47" fillId="36" borderId="92" xfId="0" applyNumberFormat="1" applyFont="1" applyFill="1" applyBorder="1" applyAlignment="1" applyProtection="1">
      <alignment horizontal="left" wrapText="1"/>
    </xf>
    <xf numFmtId="0" fontId="47" fillId="0" borderId="93" xfId="0" applyNumberFormat="1" applyFont="1" applyFill="1" applyBorder="1" applyAlignment="1" applyProtection="1"/>
    <xf numFmtId="0" fontId="18" fillId="0" borderId="0" xfId="153"/>
    <xf numFmtId="0" fontId="18" fillId="36" borderId="84" xfId="153" applyFont="1" applyFill="1" applyBorder="1" applyAlignment="1">
      <alignment wrapText="1"/>
    </xf>
    <xf numFmtId="0" fontId="18" fillId="35" borderId="84" xfId="153" applyFont="1" applyFill="1" applyBorder="1" applyAlignment="1">
      <alignment wrapText="1"/>
    </xf>
    <xf numFmtId="0" fontId="18" fillId="36" borderId="89" xfId="153" applyFont="1" applyFill="1" applyBorder="1" applyAlignment="1">
      <alignment horizontal="left" wrapText="1"/>
    </xf>
    <xf numFmtId="0" fontId="18" fillId="35" borderId="89" xfId="153" applyFont="1" applyFill="1" applyBorder="1" applyAlignment="1">
      <alignment horizontal="left" wrapText="1"/>
    </xf>
    <xf numFmtId="0" fontId="18" fillId="36" borderId="91" xfId="153" applyFont="1" applyFill="1" applyBorder="1" applyAlignment="1">
      <alignment wrapText="1"/>
    </xf>
    <xf numFmtId="0" fontId="18" fillId="39" borderId="29" xfId="153" applyFill="1" applyBorder="1" applyAlignment="1">
      <alignment horizontal="left" vertical="top" wrapText="1"/>
    </xf>
    <xf numFmtId="0" fontId="50" fillId="38" borderId="26" xfId="153" applyFont="1" applyFill="1" applyBorder="1" applyAlignment="1">
      <alignment horizontal="left" vertical="top" wrapText="1"/>
    </xf>
    <xf numFmtId="0" fontId="18" fillId="35" borderId="29" xfId="153" applyFill="1" applyBorder="1" applyAlignment="1">
      <alignment horizontal="right" vertical="top" wrapText="1"/>
    </xf>
    <xf numFmtId="0" fontId="18" fillId="0" borderId="93" xfId="153" applyFont="1" applyFill="1" applyBorder="1"/>
    <xf numFmtId="0" fontId="50" fillId="38" borderId="26" xfId="153" applyFont="1" applyFill="1" applyBorder="1" applyAlignment="1">
      <alignment horizontal="center" vertical="top" wrapText="1"/>
    </xf>
    <xf numFmtId="0" fontId="18" fillId="35" borderId="29" xfId="153" applyFill="1" applyBorder="1" applyAlignment="1">
      <alignment horizontal="left" vertical="top" wrapText="1"/>
    </xf>
    <xf numFmtId="0" fontId="18" fillId="0" borderId="88" xfId="153" applyFont="1" applyFill="1" applyBorder="1" applyAlignment="1">
      <alignment wrapText="1"/>
    </xf>
    <xf numFmtId="0" fontId="48" fillId="33" borderId="57" xfId="153" applyFont="1" applyFill="1" applyBorder="1" applyAlignment="1" applyProtection="1">
      <alignment horizontal="left" vertical="center"/>
    </xf>
    <xf numFmtId="0" fontId="48" fillId="33" borderId="58" xfId="153" applyFont="1" applyFill="1" applyBorder="1" applyAlignment="1" applyProtection="1">
      <alignment horizontal="left" vertical="center"/>
    </xf>
    <xf numFmtId="0" fontId="48" fillId="33" borderId="79" xfId="153" applyFont="1" applyFill="1" applyBorder="1" applyAlignment="1" applyProtection="1">
      <alignment horizontal="left" vertical="center"/>
    </xf>
    <xf numFmtId="0" fontId="18" fillId="36" borderId="92" xfId="153" applyFont="1" applyFill="1" applyBorder="1" applyAlignment="1">
      <alignment horizontal="left" wrapText="1"/>
    </xf>
    <xf numFmtId="0" fontId="48" fillId="0" borderId="0" xfId="153" applyFont="1" applyFill="1" applyBorder="1" applyAlignment="1" applyProtection="1">
      <alignment horizontal="left" vertical="center"/>
    </xf>
    <xf numFmtId="0" fontId="18" fillId="35" borderId="94" xfId="153" applyFont="1" applyFill="1" applyBorder="1" applyAlignment="1">
      <alignment horizontal="left"/>
    </xf>
    <xf numFmtId="0" fontId="17" fillId="35" borderId="89" xfId="155" applyFont="1" applyFill="1" applyBorder="1" applyAlignment="1">
      <alignment horizontal="left"/>
    </xf>
    <xf numFmtId="0" fontId="17" fillId="36" borderId="84" xfId="155" applyFont="1" applyFill="1" applyBorder="1" applyAlignment="1"/>
    <xf numFmtId="0" fontId="17" fillId="36" borderId="89" xfId="155" applyFont="1" applyFill="1" applyBorder="1" applyAlignment="1">
      <alignment horizontal="left"/>
    </xf>
    <xf numFmtId="0" fontId="17" fillId="35" borderId="84" xfId="155" applyFont="1" applyFill="1" applyBorder="1" applyAlignment="1"/>
    <xf numFmtId="0" fontId="17" fillId="36" borderId="89" xfId="155" applyFont="1" applyFill="1" applyBorder="1" applyAlignment="1"/>
    <xf numFmtId="0" fontId="17" fillId="35" borderId="89" xfId="155" applyFont="1" applyFill="1" applyBorder="1" applyAlignment="1"/>
    <xf numFmtId="0" fontId="17" fillId="36" borderId="91" xfId="155" applyFont="1" applyFill="1" applyBorder="1" applyAlignment="1"/>
    <xf numFmtId="0" fontId="17" fillId="36" borderId="92" xfId="155" applyFont="1" applyFill="1" applyBorder="1" applyAlignment="1"/>
    <xf numFmtId="0" fontId="47" fillId="0" borderId="100" xfId="0" applyNumberFormat="1" applyFont="1" applyFill="1" applyBorder="1" applyAlignment="1" applyProtection="1"/>
    <xf numFmtId="0" fontId="64" fillId="43" borderId="26" xfId="0" applyNumberFormat="1" applyFont="1" applyFill="1" applyBorder="1" applyAlignment="1" applyProtection="1">
      <alignment horizontal="center" vertical="top" wrapText="1"/>
    </xf>
    <xf numFmtId="0" fontId="64" fillId="43" borderId="26" xfId="0" applyNumberFormat="1" applyFont="1" applyFill="1" applyBorder="1" applyAlignment="1" applyProtection="1">
      <alignment horizontal="left" vertical="top" wrapText="1"/>
    </xf>
    <xf numFmtId="0" fontId="0" fillId="0" borderId="0" xfId="0">
      <alignment vertical="center"/>
    </xf>
    <xf numFmtId="0" fontId="47" fillId="0" borderId="109" xfId="0" applyNumberFormat="1" applyFont="1" applyFill="1" applyBorder="1" applyAlignment="1" applyProtection="1">
      <alignment wrapText="1"/>
    </xf>
    <xf numFmtId="0" fontId="47" fillId="36" borderId="105" xfId="0" applyNumberFormat="1" applyFont="1" applyFill="1" applyBorder="1" applyAlignment="1" applyProtection="1">
      <alignment wrapText="1"/>
    </xf>
    <xf numFmtId="0" fontId="47" fillId="36" borderId="110" xfId="0" applyNumberFormat="1" applyFont="1" applyFill="1" applyBorder="1" applyAlignment="1" applyProtection="1">
      <alignment horizontal="left" wrapText="1"/>
    </xf>
    <xf numFmtId="0" fontId="47" fillId="35" borderId="105" xfId="0" applyNumberFormat="1" applyFont="1" applyFill="1" applyBorder="1" applyAlignment="1" applyProtection="1">
      <alignment wrapText="1"/>
    </xf>
    <xf numFmtId="0" fontId="47" fillId="35" borderId="110" xfId="0" applyNumberFormat="1" applyFont="1" applyFill="1" applyBorder="1" applyAlignment="1" applyProtection="1">
      <alignment horizontal="left" wrapText="1"/>
    </xf>
    <xf numFmtId="0" fontId="47" fillId="36" borderId="112" xfId="0" applyNumberFormat="1" applyFont="1" applyFill="1" applyBorder="1" applyAlignment="1" applyProtection="1">
      <alignment wrapText="1"/>
    </xf>
    <xf numFmtId="0" fontId="47" fillId="45" borderId="109" xfId="0" applyNumberFormat="1" applyFont="1" applyFill="1" applyBorder="1" applyAlignment="1" applyProtection="1">
      <alignment wrapText="1"/>
    </xf>
    <xf numFmtId="0" fontId="47" fillId="35" borderId="112" xfId="0" applyNumberFormat="1" applyFont="1" applyFill="1" applyBorder="1" applyAlignment="1" applyProtection="1">
      <alignment wrapText="1"/>
    </xf>
    <xf numFmtId="0" fontId="47" fillId="35" borderId="113" xfId="0" applyNumberFormat="1" applyFont="1" applyFill="1" applyBorder="1" applyAlignment="1" applyProtection="1">
      <alignment wrapText="1"/>
    </xf>
    <xf numFmtId="0" fontId="47" fillId="36" borderId="110" xfId="0" applyNumberFormat="1" applyFont="1" applyFill="1" applyBorder="1" applyAlignment="1" applyProtection="1">
      <alignment wrapText="1"/>
    </xf>
    <xf numFmtId="0" fontId="47" fillId="35" borderId="110" xfId="0" applyNumberFormat="1" applyFont="1" applyFill="1" applyBorder="1" applyAlignment="1" applyProtection="1">
      <alignment wrapText="1"/>
    </xf>
    <xf numFmtId="0" fontId="62" fillId="0" borderId="109" xfId="0" applyNumberFormat="1" applyFont="1" applyFill="1" applyBorder="1" applyAlignment="1" applyProtection="1">
      <alignment wrapText="1"/>
    </xf>
    <xf numFmtId="0" fontId="47" fillId="35" borderId="114" xfId="0" applyNumberFormat="1" applyFont="1" applyFill="1" applyBorder="1" applyAlignment="1" applyProtection="1">
      <alignment wrapText="1"/>
    </xf>
    <xf numFmtId="0" fontId="47" fillId="0" borderId="118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vertical="center"/>
    </xf>
    <xf numFmtId="0" fontId="68" fillId="46" borderId="119" xfId="0" applyNumberFormat="1" applyFont="1" applyFill="1" applyBorder="1" applyAlignment="1" applyProtection="1">
      <alignment horizontal="left" vertical="center"/>
    </xf>
    <xf numFmtId="0" fontId="68" fillId="46" borderId="120" xfId="0" applyNumberFormat="1" applyFont="1" applyFill="1" applyBorder="1" applyAlignment="1" applyProtection="1">
      <alignment horizontal="left" vertical="center"/>
    </xf>
    <xf numFmtId="0" fontId="68" fillId="46" borderId="121" xfId="0" applyNumberFormat="1" applyFont="1" applyFill="1" applyBorder="1" applyAlignment="1" applyProtection="1">
      <alignment horizontal="left" vertical="center"/>
    </xf>
    <xf numFmtId="0" fontId="70" fillId="35" borderId="123" xfId="0" applyNumberFormat="1" applyFont="1" applyFill="1" applyBorder="1" applyAlignment="1" applyProtection="1">
      <alignment horizontal="left"/>
    </xf>
    <xf numFmtId="0" fontId="73" fillId="45" borderId="124" xfId="0" applyNumberFormat="1" applyFont="1" applyFill="1" applyBorder="1" applyAlignment="1" applyProtection="1"/>
    <xf numFmtId="0" fontId="70" fillId="35" borderId="125" xfId="0" applyNumberFormat="1" applyFont="1" applyFill="1" applyBorder="1" applyAlignment="1" applyProtection="1">
      <alignment horizontal="left"/>
    </xf>
    <xf numFmtId="0" fontId="71" fillId="43" borderId="123" xfId="0" applyNumberFormat="1" applyFont="1" applyFill="1" applyBorder="1" applyAlignment="1" applyProtection="1">
      <alignment horizontal="left"/>
    </xf>
    <xf numFmtId="0" fontId="73" fillId="45" borderId="126" xfId="0" applyNumberFormat="1" applyFont="1" applyFill="1" applyBorder="1" applyAlignment="1" applyProtection="1"/>
    <xf numFmtId="0" fontId="71" fillId="35" borderId="123" xfId="0" applyNumberFormat="1" applyFont="1" applyFill="1" applyBorder="1" applyAlignment="1" applyProtection="1"/>
    <xf numFmtId="0" fontId="71" fillId="43" borderId="123" xfId="0" applyNumberFormat="1" applyFont="1" applyFill="1" applyBorder="1" applyAlignment="1" applyProtection="1"/>
    <xf numFmtId="0" fontId="73" fillId="35" borderId="126" xfId="0" applyNumberFormat="1" applyFont="1" applyFill="1" applyBorder="1" applyAlignment="1" applyProtection="1"/>
    <xf numFmtId="0" fontId="72" fillId="35" borderId="126" xfId="0" applyNumberFormat="1" applyFont="1" applyFill="1" applyBorder="1" applyAlignment="1" applyProtection="1"/>
    <xf numFmtId="0" fontId="70" fillId="36" borderId="125" xfId="0" applyNumberFormat="1" applyFont="1" applyFill="1" applyBorder="1" applyAlignment="1" applyProtection="1"/>
    <xf numFmtId="0" fontId="70" fillId="36" borderId="123" xfId="0" applyNumberFormat="1" applyFont="1" applyFill="1" applyBorder="1" applyAlignment="1" applyProtection="1">
      <alignment horizontal="left"/>
    </xf>
    <xf numFmtId="0" fontId="70" fillId="35" borderId="122" xfId="0" applyNumberFormat="1" applyFont="1" applyFill="1" applyBorder="1" applyAlignment="1" applyProtection="1"/>
    <xf numFmtId="0" fontId="70" fillId="35" borderId="123" xfId="0" applyNumberFormat="1" applyFont="1" applyFill="1" applyBorder="1" applyAlignment="1" applyProtection="1"/>
    <xf numFmtId="0" fontId="70" fillId="36" borderId="122" xfId="0" applyNumberFormat="1" applyFont="1" applyFill="1" applyBorder="1" applyAlignment="1" applyProtection="1"/>
    <xf numFmtId="0" fontId="70" fillId="36" borderId="123" xfId="0" applyNumberFormat="1" applyFont="1" applyFill="1" applyBorder="1" applyAlignment="1" applyProtection="1"/>
    <xf numFmtId="0" fontId="70" fillId="35" borderId="124" xfId="0" applyNumberFormat="1" applyFont="1" applyFill="1" applyBorder="1" applyAlignment="1" applyProtection="1">
      <alignment horizontal="right"/>
    </xf>
    <xf numFmtId="0" fontId="70" fillId="35" borderId="124" xfId="0" applyNumberFormat="1" applyFont="1" applyFill="1" applyBorder="1" applyAlignment="1" applyProtection="1"/>
    <xf numFmtId="0" fontId="72" fillId="35" borderId="124" xfId="0" applyNumberFormat="1" applyFont="1" applyFill="1" applyBorder="1" applyAlignment="1" applyProtection="1"/>
    <xf numFmtId="0" fontId="72" fillId="45" borderId="124" xfId="0" applyNumberFormat="1" applyFont="1" applyFill="1" applyBorder="1" applyAlignment="1" applyProtection="1"/>
    <xf numFmtId="0" fontId="70" fillId="35" borderId="127" xfId="0" applyNumberFormat="1" applyFont="1" applyFill="1" applyBorder="1" applyAlignment="1" applyProtection="1"/>
    <xf numFmtId="0" fontId="74" fillId="45" borderId="126" xfId="0" applyNumberFormat="1" applyFont="1" applyFill="1" applyBorder="1" applyAlignment="1" applyProtection="1"/>
    <xf numFmtId="0" fontId="70" fillId="43" borderId="123" xfId="0" applyNumberFormat="1" applyFont="1" applyFill="1" applyBorder="1" applyAlignment="1" applyProtection="1">
      <alignment horizontal="left"/>
    </xf>
    <xf numFmtId="0" fontId="70" fillId="35" borderId="127" xfId="0" applyNumberFormat="1" applyFont="1" applyFill="1" applyBorder="1" applyAlignment="1" applyProtection="1">
      <alignment horizontal="left"/>
    </xf>
    <xf numFmtId="0" fontId="47" fillId="0" borderId="123" xfId="0" applyNumberFormat="1" applyFont="1" applyFill="1" applyBorder="1" applyAlignment="1" applyProtection="1"/>
    <xf numFmtId="3" fontId="72" fillId="35" borderId="126" xfId="0" applyNumberFormat="1" applyFont="1" applyFill="1" applyBorder="1" applyAlignment="1" applyProtection="1"/>
    <xf numFmtId="0" fontId="70" fillId="36" borderId="127" xfId="0" applyNumberFormat="1" applyFont="1" applyFill="1" applyBorder="1" applyAlignment="1" applyProtection="1">
      <alignment horizontal="left"/>
    </xf>
    <xf numFmtId="3" fontId="72" fillId="35" borderId="124" xfId="0" applyNumberFormat="1" applyFont="1" applyFill="1" applyBorder="1" applyAlignment="1" applyProtection="1"/>
    <xf numFmtId="0" fontId="47" fillId="35" borderId="123" xfId="0" applyNumberFormat="1" applyFont="1" applyFill="1" applyBorder="1" applyAlignment="1" applyProtection="1"/>
    <xf numFmtId="0" fontId="72" fillId="35" borderId="123" xfId="0" applyNumberFormat="1" applyFont="1" applyFill="1" applyBorder="1" applyAlignment="1" applyProtection="1">
      <alignment horizontal="right"/>
    </xf>
    <xf numFmtId="3" fontId="72" fillId="35" borderId="123" xfId="0" applyNumberFormat="1" applyFont="1" applyFill="1" applyBorder="1" applyAlignment="1" applyProtection="1"/>
    <xf numFmtId="3" fontId="70" fillId="35" borderId="123" xfId="0" applyNumberFormat="1" applyFont="1" applyFill="1" applyBorder="1" applyAlignment="1" applyProtection="1"/>
    <xf numFmtId="3" fontId="72" fillId="0" borderId="123" xfId="0" applyNumberFormat="1" applyFont="1" applyFill="1" applyBorder="1" applyAlignment="1" applyProtection="1"/>
    <xf numFmtId="0" fontId="70" fillId="43" borderId="127" xfId="0" applyNumberFormat="1" applyFont="1" applyFill="1" applyBorder="1" applyAlignment="1" applyProtection="1">
      <alignment horizontal="left"/>
    </xf>
    <xf numFmtId="0" fontId="72" fillId="35" borderId="123" xfId="0" applyNumberFormat="1" applyFont="1" applyFill="1" applyBorder="1" applyAlignment="1" applyProtection="1"/>
    <xf numFmtId="0" fontId="72" fillId="0" borderId="123" xfId="0" applyNumberFormat="1" applyFont="1" applyFill="1" applyBorder="1" applyAlignment="1" applyProtection="1"/>
    <xf numFmtId="0" fontId="70" fillId="0" borderId="123" xfId="0" applyNumberFormat="1" applyFont="1" applyFill="1" applyBorder="1" applyAlignment="1" applyProtection="1"/>
    <xf numFmtId="0" fontId="76" fillId="35" borderId="123" xfId="0" applyNumberFormat="1" applyFont="1" applyFill="1" applyBorder="1" applyAlignment="1" applyProtection="1"/>
    <xf numFmtId="0" fontId="76" fillId="45" borderId="123" xfId="0" applyNumberFormat="1" applyFont="1" applyFill="1" applyBorder="1" applyAlignment="1" applyProtection="1"/>
    <xf numFmtId="0" fontId="73" fillId="35" borderId="123" xfId="0" applyNumberFormat="1" applyFont="1" applyFill="1" applyBorder="1" applyAlignment="1" applyProtection="1"/>
    <xf numFmtId="0" fontId="62" fillId="35" borderId="123" xfId="0" applyNumberFormat="1" applyFont="1" applyFill="1" applyBorder="1" applyAlignment="1" applyProtection="1"/>
    <xf numFmtId="0" fontId="75" fillId="35" borderId="123" xfId="0" applyNumberFormat="1" applyFont="1" applyFill="1" applyBorder="1" applyAlignment="1" applyProtection="1"/>
    <xf numFmtId="0" fontId="70" fillId="0" borderId="123" xfId="0" applyNumberFormat="1" applyFont="1" applyFill="1" applyBorder="1" applyAlignment="1" applyProtection="1">
      <alignment horizontal="left"/>
    </xf>
    <xf numFmtId="0" fontId="70" fillId="0" borderId="127" xfId="0" applyNumberFormat="1" applyFont="1" applyFill="1" applyBorder="1" applyAlignment="1" applyProtection="1">
      <alignment horizontal="left"/>
    </xf>
    <xf numFmtId="0" fontId="71" fillId="0" borderId="127" xfId="0" applyNumberFormat="1" applyFont="1" applyFill="1" applyBorder="1" applyAlignment="1" applyProtection="1">
      <alignment horizontal="left"/>
    </xf>
    <xf numFmtId="0" fontId="77" fillId="45" borderId="123" xfId="0" applyNumberFormat="1" applyFont="1" applyFill="1" applyBorder="1" applyAlignment="1" applyProtection="1"/>
    <xf numFmtId="0" fontId="70" fillId="35" borderId="127" xfId="0" applyNumberFormat="1" applyFont="1" applyFill="1" applyBorder="1" applyAlignment="1" applyProtection="1">
      <alignment horizontal="left" wrapText="1"/>
    </xf>
    <xf numFmtId="0" fontId="0" fillId="45" borderId="0" xfId="0" applyNumberFormat="1" applyFont="1" applyFill="1" applyBorder="1" applyAlignment="1" applyProtection="1">
      <alignment vertical="center"/>
    </xf>
    <xf numFmtId="0" fontId="71" fillId="0" borderId="123" xfId="0" applyNumberFormat="1" applyFont="1" applyFill="1" applyBorder="1" applyAlignment="1" applyProtection="1"/>
    <xf numFmtId="0" fontId="0" fillId="35" borderId="123" xfId="0" applyNumberFormat="1" applyFont="1" applyFill="1" applyBorder="1" applyAlignment="1" applyProtection="1"/>
    <xf numFmtId="3" fontId="75" fillId="35" borderId="123" xfId="0" applyNumberFormat="1" applyFont="1" applyFill="1" applyBorder="1" applyAlignment="1" applyProtection="1"/>
    <xf numFmtId="0" fontId="70" fillId="45" borderId="123" xfId="0" applyNumberFormat="1" applyFont="1" applyFill="1" applyBorder="1" applyAlignment="1" applyProtection="1"/>
    <xf numFmtId="0" fontId="63" fillId="35" borderId="0" xfId="0" applyNumberFormat="1" applyFont="1" applyFill="1" applyBorder="1" applyAlignment="1" applyProtection="1">
      <alignment wrapText="1"/>
    </xf>
    <xf numFmtId="0" fontId="72" fillId="47" borderId="123" xfId="0" applyNumberFormat="1" applyFont="1" applyFill="1" applyBorder="1" applyAlignment="1" applyProtection="1"/>
    <xf numFmtId="0" fontId="47" fillId="0" borderId="124" xfId="0" applyNumberFormat="1" applyFont="1" applyFill="1" applyBorder="1" applyAlignment="1" applyProtection="1"/>
    <xf numFmtId="0" fontId="47" fillId="36" borderId="122" xfId="0" applyNumberFormat="1" applyFont="1" applyFill="1" applyBorder="1" applyAlignment="1" applyProtection="1">
      <alignment wrapText="1"/>
    </xf>
    <xf numFmtId="0" fontId="47" fillId="36" borderId="123" xfId="0" applyNumberFormat="1" applyFont="1" applyFill="1" applyBorder="1" applyAlignment="1" applyProtection="1">
      <alignment horizontal="left" wrapText="1"/>
    </xf>
    <xf numFmtId="0" fontId="47" fillId="35" borderId="122" xfId="0" applyNumberFormat="1" applyFont="1" applyFill="1" applyBorder="1" applyAlignment="1" applyProtection="1">
      <alignment wrapText="1"/>
    </xf>
    <xf numFmtId="0" fontId="47" fillId="35" borderId="123" xfId="0" applyNumberFormat="1" applyFont="1" applyFill="1" applyBorder="1" applyAlignment="1" applyProtection="1">
      <alignment horizontal="left" wrapText="1"/>
    </xf>
    <xf numFmtId="0" fontId="47" fillId="36" borderId="123" xfId="0" applyNumberFormat="1" applyFont="1" applyFill="1" applyBorder="1" applyAlignment="1" applyProtection="1">
      <alignment wrapText="1"/>
    </xf>
    <xf numFmtId="0" fontId="47" fillId="36" borderId="122" xfId="0" applyNumberFormat="1" applyFont="1" applyFill="1" applyBorder="1" applyAlignment="1" applyProtection="1"/>
    <xf numFmtId="0" fontId="47" fillId="35" borderId="123" xfId="0" applyNumberFormat="1" applyFont="1" applyFill="1" applyBorder="1" applyAlignment="1" applyProtection="1">
      <alignment horizontal="left"/>
    </xf>
    <xf numFmtId="0" fontId="47" fillId="35" borderId="122" xfId="0" applyNumberFormat="1" applyFont="1" applyFill="1" applyBorder="1" applyAlignment="1" applyProtection="1"/>
    <xf numFmtId="0" fontId="47" fillId="35" borderId="123" xfId="0" applyNumberFormat="1" applyFont="1" applyFill="1" applyBorder="1" applyAlignment="1" applyProtection="1">
      <alignment wrapText="1"/>
    </xf>
    <xf numFmtId="0" fontId="47" fillId="45" borderId="124" xfId="0" applyNumberFormat="1" applyFont="1" applyFill="1" applyBorder="1" applyAlignment="1" applyProtection="1"/>
    <xf numFmtId="0" fontId="47" fillId="36" borderId="123" xfId="0" applyNumberFormat="1" applyFont="1" applyFill="1" applyBorder="1" applyAlignment="1" applyProtection="1">
      <alignment horizontal="left"/>
    </xf>
    <xf numFmtId="0" fontId="62" fillId="0" borderId="124" xfId="0" applyNumberFormat="1" applyFont="1" applyFill="1" applyBorder="1" applyAlignment="1" applyProtection="1"/>
    <xf numFmtId="0" fontId="81" fillId="41" borderId="16" xfId="44" applyFont="1" applyFill="1" applyBorder="1" applyAlignment="1">
      <alignment horizontal="center"/>
    </xf>
    <xf numFmtId="0" fontId="82" fillId="0" borderId="0" xfId="44" applyFont="1"/>
    <xf numFmtId="0" fontId="81" fillId="41" borderId="73" xfId="44" applyFont="1" applyFill="1" applyBorder="1" applyAlignment="1">
      <alignment horizontal="center"/>
    </xf>
    <xf numFmtId="0" fontId="83" fillId="0" borderId="131" xfId="111" applyFont="1" applyFill="1" applyBorder="1" applyAlignment="1" applyProtection="1">
      <alignment vertical="center"/>
    </xf>
    <xf numFmtId="0" fontId="48" fillId="33" borderId="57" xfId="85" applyFont="1" applyFill="1" applyBorder="1" applyAlignment="1" applyProtection="1">
      <alignment horizontal="left" vertical="center"/>
    </xf>
    <xf numFmtId="0" fontId="83" fillId="42" borderId="131" xfId="111" applyFont="1" applyFill="1" applyBorder="1" applyAlignment="1" applyProtection="1">
      <alignment vertical="center"/>
    </xf>
    <xf numFmtId="0" fontId="14" fillId="35" borderId="89" xfId="153" applyFont="1" applyFill="1" applyBorder="1" applyAlignment="1">
      <alignment horizontal="left" wrapText="1"/>
    </xf>
    <xf numFmtId="0" fontId="22" fillId="36" borderId="0" xfId="89" applyFont="1" applyFill="1" applyBorder="1" applyAlignment="1">
      <alignment horizontal="right" wrapText="1"/>
    </xf>
    <xf numFmtId="0" fontId="22" fillId="35" borderId="127" xfId="89" applyFont="1" applyFill="1" applyBorder="1" applyAlignment="1">
      <alignment wrapText="1"/>
    </xf>
    <xf numFmtId="0" fontId="22" fillId="36" borderId="127" xfId="89" applyFont="1" applyFill="1" applyBorder="1" applyAlignment="1">
      <alignment wrapText="1"/>
    </xf>
    <xf numFmtId="0" fontId="60" fillId="35" borderId="148" xfId="0" applyFont="1" applyFill="1" applyBorder="1" applyAlignment="1">
      <alignment vertical="center" wrapText="1"/>
    </xf>
    <xf numFmtId="0" fontId="84" fillId="35" borderId="148" xfId="0" applyFont="1" applyFill="1" applyBorder="1" applyAlignment="1">
      <alignment horizontal="center" vertical="center" wrapText="1"/>
    </xf>
    <xf numFmtId="0" fontId="84" fillId="35" borderId="148" xfId="0" applyFont="1" applyFill="1" applyBorder="1" applyAlignment="1">
      <alignment vertical="center" wrapText="1"/>
    </xf>
    <xf numFmtId="0" fontId="60" fillId="35" borderId="148" xfId="0" applyFont="1" applyFill="1" applyBorder="1" applyAlignment="1">
      <alignment vertical="center" wrapText="1"/>
    </xf>
    <xf numFmtId="0" fontId="84" fillId="35" borderId="148" xfId="0" applyFont="1" applyFill="1" applyBorder="1" applyAlignment="1">
      <alignment horizontal="center" vertical="center" wrapText="1"/>
    </xf>
    <xf numFmtId="0" fontId="18" fillId="0" borderId="0" xfId="153" applyFill="1"/>
    <xf numFmtId="0" fontId="84" fillId="0" borderId="0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horizontal="left" vertical="center" wrapText="1"/>
    </xf>
    <xf numFmtId="0" fontId="60" fillId="0" borderId="0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horizontal="center" vertical="center" wrapText="1"/>
    </xf>
    <xf numFmtId="0" fontId="84" fillId="0" borderId="121" xfId="0" applyFont="1" applyFill="1" applyBorder="1" applyAlignment="1">
      <alignment vertical="center" wrapText="1"/>
    </xf>
    <xf numFmtId="0" fontId="84" fillId="0" borderId="143" xfId="0" applyFont="1" applyFill="1" applyBorder="1" applyAlignment="1">
      <alignment vertical="center" wrapText="1"/>
    </xf>
    <xf numFmtId="0" fontId="84" fillId="35" borderId="149" xfId="0" applyFont="1" applyFill="1" applyBorder="1" applyAlignment="1">
      <alignment vertical="center" wrapText="1"/>
    </xf>
    <xf numFmtId="0" fontId="18" fillId="0" borderId="0" xfId="153" applyBorder="1"/>
    <xf numFmtId="0" fontId="84" fillId="35" borderId="0" xfId="0" applyFont="1" applyFill="1" applyBorder="1" applyAlignment="1">
      <alignment vertical="center" wrapText="1"/>
    </xf>
    <xf numFmtId="0" fontId="84" fillId="35" borderId="63" xfId="0" applyFont="1" applyFill="1" applyBorder="1" applyAlignment="1">
      <alignment vertical="center" wrapText="1"/>
    </xf>
    <xf numFmtId="0" fontId="84" fillId="0" borderId="100" xfId="0" applyFont="1" applyFill="1" applyBorder="1" applyAlignment="1">
      <alignment vertical="center" wrapText="1"/>
    </xf>
    <xf numFmtId="0" fontId="57" fillId="36" borderId="141" xfId="0" applyFont="1" applyFill="1" applyBorder="1" applyAlignment="1">
      <alignment vertical="center" wrapText="1"/>
    </xf>
    <xf numFmtId="0" fontId="52" fillId="0" borderId="121" xfId="153" applyFont="1" applyFill="1" applyBorder="1" applyAlignment="1">
      <alignment horizontal="left" wrapText="1"/>
    </xf>
    <xf numFmtId="0" fontId="84" fillId="0" borderId="148" xfId="0" applyFont="1" applyFill="1" applyBorder="1" applyAlignment="1">
      <alignment vertical="center" wrapText="1"/>
    </xf>
    <xf numFmtId="0" fontId="60" fillId="0" borderId="148" xfId="0" applyFont="1" applyFill="1" applyBorder="1" applyAlignment="1">
      <alignment vertical="center" wrapText="1"/>
    </xf>
    <xf numFmtId="0" fontId="84" fillId="0" borderId="148" xfId="0" applyFont="1" applyFill="1" applyBorder="1" applyAlignment="1">
      <alignment horizontal="center" vertical="center" wrapText="1"/>
    </xf>
    <xf numFmtId="0" fontId="12" fillId="0" borderId="121" xfId="153" applyFont="1" applyBorder="1"/>
    <xf numFmtId="0" fontId="57" fillId="35" borderId="143" xfId="0" applyFont="1" applyFill="1" applyBorder="1" applyAlignment="1">
      <alignment vertical="center" wrapText="1"/>
    </xf>
    <xf numFmtId="0" fontId="70" fillId="36" borderId="127" xfId="0" applyNumberFormat="1" applyFont="1" applyFill="1" applyBorder="1" applyAlignment="1" applyProtection="1">
      <alignment horizontal="left"/>
    </xf>
    <xf numFmtId="0" fontId="70" fillId="35" borderId="127" xfId="0" applyNumberFormat="1" applyFont="1" applyFill="1" applyBorder="1" applyAlignment="1" applyProtection="1">
      <alignment horizontal="left"/>
    </xf>
    <xf numFmtId="0" fontId="70" fillId="42" borderId="123" xfId="0" applyNumberFormat="1" applyFont="1" applyFill="1" applyBorder="1" applyAlignment="1" applyProtection="1">
      <alignment horizontal="left"/>
    </xf>
    <xf numFmtId="0" fontId="70" fillId="42" borderId="127" xfId="0" applyNumberFormat="1" applyFont="1" applyFill="1" applyBorder="1" applyAlignment="1" applyProtection="1">
      <alignment horizontal="left"/>
    </xf>
    <xf numFmtId="0" fontId="70" fillId="42" borderId="123" xfId="0" applyNumberFormat="1" applyFont="1" applyFill="1" applyBorder="1" applyAlignment="1" applyProtection="1"/>
    <xf numFmtId="0" fontId="70" fillId="42" borderId="127" xfId="0" applyNumberFormat="1" applyFont="1" applyFill="1" applyBorder="1" applyAlignment="1" applyProtection="1">
      <alignment horizontal="left"/>
    </xf>
    <xf numFmtId="0" fontId="71" fillId="42" borderId="123" xfId="0" applyNumberFormat="1" applyFont="1" applyFill="1" applyBorder="1" applyAlignment="1" applyProtection="1"/>
    <xf numFmtId="0" fontId="71" fillId="42" borderId="123" xfId="0" applyNumberFormat="1" applyFont="1" applyFill="1" applyBorder="1" applyAlignment="1" applyProtection="1">
      <alignment horizontal="left"/>
    </xf>
    <xf numFmtId="0" fontId="71" fillId="42" borderId="127" xfId="0" applyNumberFormat="1" applyFont="1" applyFill="1" applyBorder="1" applyAlignment="1" applyProtection="1">
      <alignment horizontal="left"/>
    </xf>
    <xf numFmtId="0" fontId="71" fillId="42" borderId="127" xfId="0" applyNumberFormat="1" applyFont="1" applyFill="1" applyBorder="1" applyAlignment="1" applyProtection="1"/>
    <xf numFmtId="0" fontId="72" fillId="42" borderId="0" xfId="0" applyNumberFormat="1" applyFont="1" applyFill="1" applyBorder="1" applyAlignment="1" applyProtection="1"/>
    <xf numFmtId="0" fontId="75" fillId="42" borderId="127" xfId="0" applyNumberFormat="1" applyFont="1" applyFill="1" applyBorder="1" applyAlignment="1" applyProtection="1"/>
    <xf numFmtId="0" fontId="62" fillId="42" borderId="0" xfId="0" applyNumberFormat="1" applyFont="1" applyFill="1" applyBorder="1" applyAlignment="1" applyProtection="1"/>
    <xf numFmtId="0" fontId="72" fillId="42" borderId="123" xfId="0" applyNumberFormat="1" applyFont="1" applyFill="1" applyBorder="1" applyAlignment="1" applyProtection="1">
      <alignment horizontal="left"/>
    </xf>
    <xf numFmtId="0" fontId="70" fillId="0" borderId="128" xfId="0" applyNumberFormat="1" applyFont="1" applyFill="1" applyBorder="1" applyAlignment="1" applyProtection="1">
      <alignment horizontal="left"/>
    </xf>
    <xf numFmtId="0" fontId="70" fillId="42" borderId="128" xfId="0" applyNumberFormat="1" applyFont="1" applyFill="1" applyBorder="1" applyAlignment="1" applyProtection="1">
      <alignment horizontal="left"/>
    </xf>
    <xf numFmtId="0" fontId="70" fillId="43" borderId="127" xfId="0" applyNumberFormat="1" applyFont="1" applyFill="1" applyBorder="1" applyAlignment="1" applyProtection="1">
      <alignment horizontal="left"/>
    </xf>
    <xf numFmtId="0" fontId="72" fillId="43" borderId="127" xfId="0" applyNumberFormat="1" applyFont="1" applyFill="1" applyBorder="1" applyAlignment="1" applyProtection="1">
      <alignment horizontal="left"/>
    </xf>
    <xf numFmtId="0" fontId="72" fillId="36" borderId="127" xfId="0" applyNumberFormat="1" applyFont="1" applyFill="1" applyBorder="1" applyAlignment="1" applyProtection="1">
      <alignment horizontal="left"/>
    </xf>
    <xf numFmtId="0" fontId="70" fillId="0" borderId="122" xfId="0" applyNumberFormat="1" applyFont="1" applyFill="1" applyBorder="1" applyAlignment="1" applyProtection="1"/>
    <xf numFmtId="0" fontId="72" fillId="0" borderId="123" xfId="0" applyNumberFormat="1" applyFont="1" applyFill="1" applyBorder="1" applyAlignment="1" applyProtection="1">
      <alignment horizontal="left"/>
    </xf>
    <xf numFmtId="0" fontId="72" fillId="36" borderId="123" xfId="0" applyNumberFormat="1" applyFont="1" applyFill="1" applyBorder="1" applyAlignment="1" applyProtection="1">
      <alignment horizontal="left"/>
    </xf>
    <xf numFmtId="0" fontId="72" fillId="43" borderId="127" xfId="0" applyNumberFormat="1" applyFont="1" applyFill="1" applyBorder="1" applyAlignment="1" applyProtection="1"/>
    <xf numFmtId="0" fontId="72" fillId="42" borderId="127" xfId="0" applyNumberFormat="1" applyFont="1" applyFill="1" applyBorder="1" applyAlignment="1" applyProtection="1"/>
    <xf numFmtId="0" fontId="70" fillId="36" borderId="127" xfId="0" applyNumberFormat="1" applyFont="1" applyFill="1" applyBorder="1" applyAlignment="1" applyProtection="1"/>
    <xf numFmtId="0" fontId="70" fillId="42" borderId="127" xfId="0" applyNumberFormat="1" applyFont="1" applyFill="1" applyBorder="1" applyAlignment="1" applyProtection="1"/>
    <xf numFmtId="0" fontId="72" fillId="42" borderId="127" xfId="0" applyNumberFormat="1" applyFont="1" applyFill="1" applyBorder="1" applyAlignment="1" applyProtection="1">
      <alignment horizontal="left"/>
    </xf>
    <xf numFmtId="0" fontId="75" fillId="43" borderId="127" xfId="0" applyNumberFormat="1" applyFont="1" applyFill="1" applyBorder="1" applyAlignment="1" applyProtection="1"/>
    <xf numFmtId="0" fontId="75" fillId="43" borderId="123" xfId="0" applyNumberFormat="1" applyFont="1" applyFill="1" applyBorder="1" applyAlignment="1" applyProtection="1">
      <alignment horizontal="left"/>
    </xf>
    <xf numFmtId="0" fontId="72" fillId="35" borderId="123" xfId="0" applyNumberFormat="1" applyFont="1" applyFill="1" applyBorder="1" applyAlignment="1" applyProtection="1">
      <alignment horizontal="left"/>
    </xf>
    <xf numFmtId="0" fontId="72" fillId="35" borderId="127" xfId="0" applyNumberFormat="1" applyFont="1" applyFill="1" applyBorder="1" applyAlignment="1" applyProtection="1">
      <alignment horizontal="left"/>
    </xf>
    <xf numFmtId="0" fontId="72" fillId="36" borderId="129" xfId="0" applyNumberFormat="1" applyFont="1" applyFill="1" applyBorder="1" applyAlignment="1" applyProtection="1">
      <alignment horizontal="left"/>
    </xf>
    <xf numFmtId="0" fontId="70" fillId="42" borderId="127" xfId="0" applyNumberFormat="1" applyFont="1" applyFill="1" applyBorder="1" applyAlignment="1" applyProtection="1">
      <alignment horizontal="left"/>
    </xf>
    <xf numFmtId="0" fontId="70" fillId="42" borderId="127" xfId="0" applyNumberFormat="1" applyFont="1" applyFill="1" applyBorder="1" applyAlignment="1" applyProtection="1">
      <alignment horizontal="left"/>
    </xf>
    <xf numFmtId="0" fontId="24" fillId="35" borderId="0" xfId="44" applyFont="1" applyFill="1" applyBorder="1" applyAlignment="1">
      <alignment wrapText="1"/>
    </xf>
    <xf numFmtId="0" fontId="24" fillId="0" borderId="0" xfId="44" applyFont="1" applyFill="1" applyBorder="1" applyAlignment="1">
      <alignment horizontal="left" wrapText="1"/>
    </xf>
    <xf numFmtId="0" fontId="24" fillId="0" borderId="0" xfId="44" applyFont="1" applyFill="1" applyBorder="1"/>
    <xf numFmtId="0" fontId="24" fillId="35" borderId="123" xfId="44" applyFont="1" applyFill="1" applyBorder="1" applyAlignment="1">
      <alignment wrapText="1"/>
    </xf>
    <xf numFmtId="0" fontId="24" fillId="0" borderId="123" xfId="44" applyFont="1" applyBorder="1"/>
    <xf numFmtId="0" fontId="50" fillId="38" borderId="26" xfId="0" applyFont="1" applyFill="1" applyBorder="1" applyAlignment="1">
      <alignment horizontal="center" vertical="top" wrapText="1"/>
    </xf>
    <xf numFmtId="0" fontId="0" fillId="39" borderId="29" xfId="0" applyFill="1" applyBorder="1" applyAlignment="1">
      <alignment horizontal="left" vertical="top" wrapText="1"/>
    </xf>
    <xf numFmtId="0" fontId="50" fillId="38" borderId="26" xfId="0" applyFont="1" applyFill="1" applyBorder="1" applyAlignment="1">
      <alignment horizontal="left" vertical="top" wrapText="1"/>
    </xf>
    <xf numFmtId="0" fontId="0" fillId="35" borderId="29" xfId="0" applyFill="1" applyBorder="1" applyAlignment="1">
      <alignment horizontal="left" vertical="top" wrapText="1"/>
    </xf>
    <xf numFmtId="0" fontId="59" fillId="42" borderId="26" xfId="0" applyFont="1" applyFill="1" applyBorder="1" applyAlignment="1">
      <alignment horizontal="left" vertical="top" wrapText="1"/>
    </xf>
    <xf numFmtId="0" fontId="22" fillId="35" borderId="122" xfId="89" applyFont="1" applyFill="1" applyBorder="1" applyAlignment="1">
      <alignment wrapText="1"/>
    </xf>
    <xf numFmtId="0" fontId="22" fillId="35" borderId="123" xfId="89" applyFont="1" applyFill="1" applyBorder="1" applyAlignment="1">
      <alignment wrapText="1"/>
    </xf>
    <xf numFmtId="0" fontId="22" fillId="35" borderId="123" xfId="89" applyFont="1" applyFill="1" applyBorder="1" applyAlignment="1">
      <alignment horizontal="left" wrapText="1"/>
    </xf>
    <xf numFmtId="0" fontId="22" fillId="0" borderId="0" xfId="89" applyFill="1"/>
    <xf numFmtId="0" fontId="22" fillId="0" borderId="16" xfId="89" applyFont="1" applyFill="1" applyBorder="1" applyAlignment="1">
      <alignment horizontal="right" wrapText="1"/>
    </xf>
    <xf numFmtId="0" fontId="45" fillId="36" borderId="16" xfId="89" applyFont="1" applyFill="1" applyBorder="1" applyAlignment="1">
      <alignment horizontal="left" wrapText="1"/>
    </xf>
    <xf numFmtId="0" fontId="22" fillId="36" borderId="122" xfId="89" applyFont="1" applyFill="1" applyBorder="1" applyAlignment="1">
      <alignment wrapText="1"/>
    </xf>
    <xf numFmtId="0" fontId="22" fillId="36" borderId="123" xfId="89" applyFont="1" applyFill="1" applyBorder="1" applyAlignment="1">
      <alignment wrapText="1"/>
    </xf>
    <xf numFmtId="0" fontId="22" fillId="36" borderId="123" xfId="89" applyFont="1" applyFill="1" applyBorder="1" applyAlignment="1">
      <alignment horizontal="left" wrapText="1"/>
    </xf>
    <xf numFmtId="0" fontId="22" fillId="0" borderId="122" xfId="89" applyFont="1" applyFill="1" applyBorder="1" applyAlignment="1">
      <alignment wrapText="1"/>
    </xf>
    <xf numFmtId="0" fontId="22" fillId="0" borderId="123" xfId="89" applyFont="1" applyFill="1" applyBorder="1" applyAlignment="1">
      <alignment wrapText="1"/>
    </xf>
    <xf numFmtId="0" fontId="22" fillId="0" borderId="123" xfId="89" applyFont="1" applyFill="1" applyBorder="1" applyAlignment="1">
      <alignment horizontal="left" wrapText="1"/>
    </xf>
    <xf numFmtId="0" fontId="57" fillId="36" borderId="123" xfId="0" applyFont="1" applyFill="1" applyBorder="1" applyAlignment="1">
      <alignment vertical="center" wrapText="1"/>
    </xf>
    <xf numFmtId="0" fontId="57" fillId="36" borderId="123" xfId="0" applyFont="1" applyFill="1" applyBorder="1" applyAlignment="1">
      <alignment horizontal="left" vertical="center" wrapText="1"/>
    </xf>
    <xf numFmtId="0" fontId="57" fillId="35" borderId="123" xfId="0" applyFont="1" applyFill="1" applyBorder="1" applyAlignment="1">
      <alignment vertical="center" wrapText="1"/>
    </xf>
    <xf numFmtId="0" fontId="57" fillId="35" borderId="123" xfId="0" applyFont="1" applyFill="1" applyBorder="1" applyAlignment="1">
      <alignment horizontal="left" vertical="center" wrapText="1"/>
    </xf>
    <xf numFmtId="0" fontId="10" fillId="48" borderId="124" xfId="153" applyFont="1" applyFill="1" applyBorder="1" applyAlignment="1">
      <alignment wrapText="1"/>
    </xf>
    <xf numFmtId="0" fontId="10" fillId="0" borderId="124" xfId="153" applyFont="1" applyFill="1" applyBorder="1" applyAlignment="1">
      <alignment wrapText="1"/>
    </xf>
    <xf numFmtId="0" fontId="57" fillId="36" borderId="122" xfId="0" applyFont="1" applyFill="1" applyBorder="1" applyAlignment="1">
      <alignment vertical="center" wrapText="1"/>
    </xf>
    <xf numFmtId="0" fontId="57" fillId="35" borderId="122" xfId="0" applyFont="1" applyFill="1" applyBorder="1" applyAlignment="1">
      <alignment vertical="center" wrapText="1"/>
    </xf>
    <xf numFmtId="0" fontId="10" fillId="0" borderId="124" xfId="153" applyFont="1" applyFill="1" applyBorder="1"/>
    <xf numFmtId="0" fontId="10" fillId="0" borderId="124" xfId="153" applyFont="1" applyBorder="1"/>
    <xf numFmtId="0" fontId="57" fillId="36" borderId="132" xfId="0" applyFont="1" applyFill="1" applyBorder="1" applyAlignment="1">
      <alignment vertical="center" wrapText="1"/>
    </xf>
    <xf numFmtId="0" fontId="57" fillId="36" borderId="133" xfId="0" applyFont="1" applyFill="1" applyBorder="1" applyAlignment="1">
      <alignment vertical="center" wrapText="1"/>
    </xf>
    <xf numFmtId="0" fontId="10" fillId="0" borderId="135" xfId="153" applyFont="1" applyBorder="1"/>
    <xf numFmtId="0" fontId="57" fillId="35" borderId="132" xfId="0" applyFont="1" applyFill="1" applyBorder="1" applyAlignment="1">
      <alignment vertical="center" wrapText="1"/>
    </xf>
    <xf numFmtId="0" fontId="57" fillId="35" borderId="133" xfId="0" applyFont="1" applyFill="1" applyBorder="1" applyAlignment="1">
      <alignment vertical="center" wrapText="1"/>
    </xf>
    <xf numFmtId="0" fontId="57" fillId="35" borderId="133" xfId="0" applyFont="1" applyFill="1" applyBorder="1" applyAlignment="1">
      <alignment horizontal="left" vertical="center" wrapText="1"/>
    </xf>
    <xf numFmtId="0" fontId="57" fillId="42" borderId="123" xfId="153" applyFont="1" applyFill="1" applyBorder="1" applyAlignment="1">
      <alignment horizontal="left" wrapText="1"/>
    </xf>
    <xf numFmtId="0" fontId="10" fillId="36" borderId="122" xfId="153" applyFont="1" applyFill="1" applyBorder="1" applyAlignment="1">
      <alignment wrapText="1"/>
    </xf>
    <xf numFmtId="0" fontId="57" fillId="0" borderId="121" xfId="0" applyFont="1" applyFill="1" applyBorder="1" applyAlignment="1">
      <alignment vertical="center" wrapText="1"/>
    </xf>
    <xf numFmtId="0" fontId="57" fillId="0" borderId="124" xfId="0" applyFont="1" applyFill="1" applyBorder="1" applyAlignment="1">
      <alignment vertical="center" wrapText="1"/>
    </xf>
    <xf numFmtId="0" fontId="57" fillId="0" borderId="135" xfId="0" applyFont="1" applyFill="1" applyBorder="1" applyAlignment="1">
      <alignment vertical="center" wrapText="1"/>
    </xf>
    <xf numFmtId="0" fontId="62" fillId="36" borderId="110" xfId="0" applyNumberFormat="1" applyFont="1" applyFill="1" applyBorder="1" applyAlignment="1" applyProtection="1">
      <alignment horizontal="left" wrapText="1"/>
    </xf>
    <xf numFmtId="0" fontId="47" fillId="39" borderId="123" xfId="0" applyNumberFormat="1" applyFont="1" applyFill="1" applyBorder="1" applyAlignment="1" applyProtection="1">
      <alignment horizontal="left" vertical="top" wrapText="1"/>
    </xf>
    <xf numFmtId="0" fontId="62" fillId="35" borderId="123" xfId="0" applyNumberFormat="1" applyFont="1" applyFill="1" applyBorder="1" applyAlignment="1" applyProtection="1">
      <alignment horizontal="right" vertical="top" wrapText="1"/>
    </xf>
    <xf numFmtId="0" fontId="47" fillId="39" borderId="119" xfId="0" applyNumberFormat="1" applyFont="1" applyFill="1" applyBorder="1" applyAlignment="1" applyProtection="1">
      <alignment horizontal="left" vertical="top" wrapText="1"/>
    </xf>
    <xf numFmtId="0" fontId="47" fillId="39" borderId="120" xfId="0" applyNumberFormat="1" applyFont="1" applyFill="1" applyBorder="1" applyAlignment="1" applyProtection="1">
      <alignment horizontal="left" vertical="top" wrapText="1"/>
    </xf>
    <xf numFmtId="0" fontId="47" fillId="39" borderId="121" xfId="0" applyNumberFormat="1" applyFont="1" applyFill="1" applyBorder="1" applyAlignment="1" applyProtection="1">
      <alignment horizontal="left" vertical="top" wrapText="1"/>
    </xf>
    <xf numFmtId="0" fontId="62" fillId="35" borderId="123" xfId="0" applyNumberFormat="1" applyFont="1" applyFill="1" applyBorder="1" applyAlignment="1" applyProtection="1">
      <alignment horizontal="left" wrapText="1"/>
    </xf>
    <xf numFmtId="0" fontId="62" fillId="36" borderId="123" xfId="0" applyNumberFormat="1" applyFont="1" applyFill="1" applyBorder="1" applyAlignment="1" applyProtection="1">
      <alignment horizontal="left" wrapText="1"/>
    </xf>
    <xf numFmtId="0" fontId="45" fillId="36" borderId="89" xfId="155" applyFont="1" applyFill="1" applyBorder="1" applyAlignment="1">
      <alignment horizontal="left"/>
    </xf>
    <xf numFmtId="0" fontId="45" fillId="36" borderId="92" xfId="155" applyFont="1" applyFill="1" applyBorder="1" applyAlignment="1">
      <alignment horizontal="left"/>
    </xf>
    <xf numFmtId="0" fontId="47" fillId="0" borderId="96" xfId="0" applyNumberFormat="1" applyFont="1" applyFill="1" applyBorder="1" applyAlignment="1" applyProtection="1">
      <alignment horizontal="right"/>
    </xf>
    <xf numFmtId="0" fontId="47" fillId="45" borderId="96" xfId="0" applyNumberFormat="1" applyFont="1" applyFill="1" applyBorder="1" applyAlignment="1" applyProtection="1">
      <alignment horizontal="right"/>
    </xf>
    <xf numFmtId="3" fontId="47" fillId="0" borderId="96" xfId="0" applyNumberFormat="1" applyFont="1" applyFill="1" applyBorder="1" applyAlignment="1" applyProtection="1">
      <alignment horizontal="right"/>
    </xf>
    <xf numFmtId="3" fontId="62" fillId="0" borderId="96" xfId="0" applyNumberFormat="1" applyFont="1" applyFill="1" applyBorder="1" applyAlignment="1" applyProtection="1">
      <alignment horizontal="right"/>
    </xf>
    <xf numFmtId="0" fontId="62" fillId="0" borderId="97" xfId="0" applyNumberFormat="1" applyFont="1" applyFill="1" applyBorder="1" applyAlignment="1" applyProtection="1">
      <alignment horizontal="right"/>
    </xf>
    <xf numFmtId="0" fontId="0" fillId="35" borderId="29" xfId="0" applyFill="1" applyBorder="1" applyAlignment="1">
      <alignment horizontal="right" vertical="top" wrapText="1"/>
    </xf>
    <xf numFmtId="0" fontId="0" fillId="38" borderId="36" xfId="0" applyFill="1" applyBorder="1" applyAlignment="1">
      <alignment horizontal="left" vertical="top" wrapText="1"/>
    </xf>
    <xf numFmtId="0" fontId="50" fillId="38" borderId="34" xfId="86" applyFont="1" applyFill="1" applyBorder="1" applyAlignment="1">
      <alignment horizontal="left" vertical="top" wrapText="1"/>
    </xf>
    <xf numFmtId="0" fontId="51" fillId="38" borderId="41" xfId="67" applyFont="1" applyFill="1" applyBorder="1" applyAlignment="1">
      <alignment horizontal="left" vertical="top" wrapText="1"/>
    </xf>
    <xf numFmtId="0" fontId="22" fillId="37" borderId="18" xfId="86" applyFill="1" applyBorder="1" applyAlignment="1">
      <alignment horizontal="left" vertical="top" wrapText="1"/>
    </xf>
    <xf numFmtId="0" fontId="63" fillId="0" borderId="130" xfId="0" applyNumberFormat="1" applyFont="1" applyFill="1" applyBorder="1" applyAlignment="1" applyProtection="1">
      <alignment wrapText="1"/>
    </xf>
    <xf numFmtId="0" fontId="0" fillId="0" borderId="123" xfId="0" applyBorder="1">
      <alignment vertical="center"/>
    </xf>
    <xf numFmtId="0" fontId="47" fillId="39" borderId="144" xfId="0" applyNumberFormat="1" applyFont="1" applyFill="1" applyBorder="1" applyAlignment="1" applyProtection="1">
      <alignment horizontal="left" vertical="top" wrapText="1"/>
    </xf>
    <xf numFmtId="0" fontId="47" fillId="0" borderId="145" xfId="0" applyNumberFormat="1" applyFont="1" applyFill="1" applyBorder="1" applyAlignment="1" applyProtection="1"/>
    <xf numFmtId="0" fontId="47" fillId="35" borderId="144" xfId="0" applyNumberFormat="1" applyFont="1" applyFill="1" applyBorder="1" applyAlignment="1" applyProtection="1">
      <alignment horizontal="right" vertical="top" wrapText="1"/>
    </xf>
    <xf numFmtId="0" fontId="62" fillId="35" borderId="144" xfId="0" applyNumberFormat="1" applyFont="1" applyFill="1" applyBorder="1" applyAlignment="1" applyProtection="1">
      <alignment horizontal="right" vertical="top" wrapText="1"/>
    </xf>
    <xf numFmtId="0" fontId="47" fillId="35" borderId="144" xfId="0" applyNumberFormat="1" applyFont="1" applyFill="1" applyBorder="1" applyAlignment="1" applyProtection="1">
      <alignment horizontal="left" vertical="top" wrapText="1"/>
    </xf>
    <xf numFmtId="0" fontId="47" fillId="35" borderId="141" xfId="0" applyNumberFormat="1" applyFont="1" applyFill="1" applyBorder="1" applyAlignment="1" applyProtection="1">
      <alignment horizontal="left" vertical="top" wrapText="1"/>
    </xf>
    <xf numFmtId="0" fontId="0" fillId="0" borderId="142" xfId="0" applyBorder="1">
      <alignment vertical="center"/>
    </xf>
    <xf numFmtId="0" fontId="47" fillId="0" borderId="143" xfId="0" applyNumberFormat="1" applyFont="1" applyFill="1" applyBorder="1" applyAlignment="1" applyProtection="1"/>
    <xf numFmtId="0" fontId="47" fillId="39" borderId="145" xfId="0" applyNumberFormat="1" applyFont="1" applyFill="1" applyBorder="1" applyAlignment="1" applyProtection="1">
      <alignment horizontal="left" vertical="top" wrapText="1"/>
    </xf>
    <xf numFmtId="0" fontId="62" fillId="35" borderId="145" xfId="0" applyNumberFormat="1" applyFont="1" applyFill="1" applyBorder="1" applyAlignment="1" applyProtection="1">
      <alignment horizontal="right" vertical="top" wrapText="1"/>
    </xf>
    <xf numFmtId="0" fontId="64" fillId="38" borderId="150" xfId="0" applyNumberFormat="1" applyFont="1" applyFill="1" applyBorder="1" applyAlignment="1" applyProtection="1">
      <alignment horizontal="center" vertical="top" wrapText="1"/>
    </xf>
    <xf numFmtId="0" fontId="64" fillId="38" borderId="151" xfId="0" applyNumberFormat="1" applyFont="1" applyFill="1" applyBorder="1" applyAlignment="1" applyProtection="1">
      <alignment horizontal="center" vertical="top" wrapText="1"/>
    </xf>
    <xf numFmtId="0" fontId="64" fillId="38" borderId="152" xfId="0" applyNumberFormat="1" applyFont="1" applyFill="1" applyBorder="1" applyAlignment="1" applyProtection="1">
      <alignment horizontal="center" vertical="top" wrapText="1"/>
    </xf>
    <xf numFmtId="0" fontId="50" fillId="42" borderId="26" xfId="0" applyFont="1" applyFill="1" applyBorder="1" applyAlignment="1">
      <alignment horizontal="center" vertical="top" wrapText="1"/>
    </xf>
    <xf numFmtId="0" fontId="47" fillId="0" borderId="124" xfId="0" applyNumberFormat="1" applyFont="1" applyFill="1" applyBorder="1" applyAlignment="1" applyProtection="1">
      <alignment wrapText="1"/>
    </xf>
    <xf numFmtId="0" fontId="92" fillId="34" borderId="76" xfId="111" applyFont="1" applyFill="1" applyBorder="1" applyAlignment="1" applyProtection="1"/>
    <xf numFmtId="0" fontId="92" fillId="34" borderId="76" xfId="111" applyFont="1" applyFill="1" applyBorder="1" applyAlignment="1" applyProtection="1">
      <alignment vertical="center"/>
    </xf>
    <xf numFmtId="0" fontId="92" fillId="34" borderId="76" xfId="111" applyFont="1" applyFill="1" applyBorder="1">
      <alignment vertical="center"/>
    </xf>
    <xf numFmtId="0" fontId="92" fillId="34" borderId="76" xfId="113" applyFont="1" applyFill="1" applyBorder="1" applyAlignment="1" applyProtection="1">
      <alignment vertical="center"/>
    </xf>
    <xf numFmtId="0" fontId="92" fillId="34" borderId="76" xfId="113" applyFont="1" applyFill="1" applyBorder="1" applyAlignment="1" applyProtection="1"/>
    <xf numFmtId="0" fontId="93" fillId="34" borderId="76" xfId="113" applyFont="1" applyFill="1" applyBorder="1" applyAlignment="1" applyProtection="1">
      <alignment vertical="center"/>
    </xf>
    <xf numFmtId="0" fontId="50" fillId="49" borderId="26" xfId="106" applyFont="1" applyFill="1" applyBorder="1" applyAlignment="1">
      <alignment horizontal="center" vertical="top" wrapText="1"/>
    </xf>
    <xf numFmtId="0" fontId="0" fillId="0" borderId="137" xfId="0" applyBorder="1">
      <alignment vertical="center"/>
    </xf>
    <xf numFmtId="0" fontId="91" fillId="38" borderId="26" xfId="106" applyFont="1" applyFill="1" applyBorder="1" applyAlignment="1">
      <alignment horizontal="left" vertical="top" wrapText="1"/>
    </xf>
    <xf numFmtId="0" fontId="45" fillId="35" borderId="29" xfId="106" applyFont="1" applyFill="1" applyBorder="1" applyAlignment="1">
      <alignment horizontal="right" vertical="top" wrapText="1"/>
    </xf>
    <xf numFmtId="0" fontId="59" fillId="42" borderId="26" xfId="106" applyFont="1" applyFill="1" applyBorder="1" applyAlignment="1">
      <alignment horizontal="left" vertical="top" wrapText="1"/>
    </xf>
    <xf numFmtId="0" fontId="91" fillId="38" borderId="26" xfId="284" applyFont="1" applyFill="1" applyBorder="1" applyAlignment="1">
      <alignment horizontal="left" vertical="top" wrapText="1"/>
    </xf>
    <xf numFmtId="0" fontId="50" fillId="43" borderId="45" xfId="284" applyFont="1" applyFill="1" applyBorder="1" applyAlignment="1">
      <alignment horizontal="left" vertical="top" wrapText="1"/>
    </xf>
    <xf numFmtId="0" fontId="50" fillId="42" borderId="45" xfId="284" applyFont="1" applyFill="1" applyBorder="1" applyAlignment="1">
      <alignment horizontal="left" vertical="top" wrapText="1"/>
    </xf>
    <xf numFmtId="0" fontId="45" fillId="0" borderId="46" xfId="284" applyFont="1" applyFill="1" applyBorder="1" applyAlignment="1">
      <alignment horizontal="right" vertical="top" wrapText="1"/>
    </xf>
    <xf numFmtId="0" fontId="55" fillId="0" borderId="0" xfId="386">
      <alignment vertical="center"/>
    </xf>
    <xf numFmtId="0" fontId="50" fillId="43" borderId="26" xfId="284" applyFont="1" applyFill="1" applyBorder="1" applyAlignment="1">
      <alignment horizontal="left" vertical="top" wrapText="1"/>
    </xf>
    <xf numFmtId="0" fontId="50" fillId="38" borderId="32" xfId="284" applyFont="1" applyFill="1" applyBorder="1" applyAlignment="1">
      <alignment horizontal="center" vertical="top" wrapText="1"/>
    </xf>
    <xf numFmtId="0" fontId="50" fillId="43" borderId="26" xfId="284" applyFont="1" applyFill="1" applyBorder="1" applyAlignment="1">
      <alignment horizontal="center" vertical="top" wrapText="1"/>
    </xf>
    <xf numFmtId="0" fontId="45" fillId="44" borderId="29" xfId="106" applyFont="1" applyFill="1" applyBorder="1" applyAlignment="1">
      <alignment horizontal="right" vertical="top" wrapText="1"/>
    </xf>
    <xf numFmtId="0" fontId="55" fillId="0" borderId="0" xfId="387">
      <alignment vertical="center"/>
    </xf>
    <xf numFmtId="0" fontId="50" fillId="38" borderId="26" xfId="284" applyFont="1" applyFill="1" applyBorder="1" applyAlignment="1">
      <alignment horizontal="left" vertical="top" wrapText="1"/>
    </xf>
    <xf numFmtId="0" fontId="70" fillId="35" borderId="127" xfId="0" applyNumberFormat="1" applyFont="1" applyFill="1" applyBorder="1" applyAlignment="1" applyProtection="1">
      <alignment horizontal="left"/>
    </xf>
    <xf numFmtId="0" fontId="70" fillId="35" borderId="123" xfId="0" applyNumberFormat="1" applyFont="1" applyFill="1" applyBorder="1" applyAlignment="1" applyProtection="1">
      <alignment horizontal="left"/>
    </xf>
    <xf numFmtId="0" fontId="57" fillId="42" borderId="89" xfId="153" applyFont="1" applyFill="1" applyBorder="1" applyAlignment="1">
      <alignment horizontal="left" wrapText="1"/>
    </xf>
    <xf numFmtId="0" fontId="70" fillId="35" borderId="144" xfId="0" applyNumberFormat="1" applyFont="1" applyFill="1" applyBorder="1" applyAlignment="1" applyProtection="1"/>
    <xf numFmtId="0" fontId="70" fillId="35" borderId="137" xfId="0" applyNumberFormat="1" applyFont="1" applyFill="1" applyBorder="1" applyAlignment="1" applyProtection="1"/>
    <xf numFmtId="0" fontId="70" fillId="35" borderId="137" xfId="0" applyNumberFormat="1" applyFont="1" applyFill="1" applyBorder="1" applyAlignment="1" applyProtection="1">
      <alignment horizontal="left"/>
    </xf>
    <xf numFmtId="0" fontId="70" fillId="35" borderId="138" xfId="0" applyNumberFormat="1" applyFont="1" applyFill="1" applyBorder="1" applyAlignment="1" applyProtection="1">
      <alignment horizontal="left"/>
    </xf>
    <xf numFmtId="0" fontId="50" fillId="38" borderId="26" xfId="391" applyFont="1" applyFill="1" applyBorder="1" applyAlignment="1">
      <alignment horizontal="left" vertical="top" wrapText="1"/>
    </xf>
    <xf numFmtId="0" fontId="50" fillId="38" borderId="26" xfId="391" applyFont="1" applyFill="1" applyBorder="1" applyAlignment="1">
      <alignment horizontal="left" vertical="top" wrapText="1"/>
    </xf>
    <xf numFmtId="0" fontId="50" fillId="38" borderId="26" xfId="391" applyFont="1" applyFill="1" applyBorder="1" applyAlignment="1">
      <alignment horizontal="left" vertical="top" wrapText="1"/>
    </xf>
    <xf numFmtId="0" fontId="4" fillId="39" borderId="29" xfId="106" applyFont="1" applyFill="1" applyBorder="1" applyAlignment="1">
      <alignment horizontal="left" vertical="top" wrapText="1"/>
    </xf>
    <xf numFmtId="0" fontId="4" fillId="39" borderId="46" xfId="106" applyFont="1" applyFill="1" applyBorder="1" applyAlignment="1">
      <alignment horizontal="center" vertical="top" wrapText="1"/>
    </xf>
    <xf numFmtId="0" fontId="4" fillId="44" borderId="29" xfId="106" applyFont="1" applyFill="1" applyBorder="1" applyAlignment="1">
      <alignment horizontal="left" vertical="top" wrapText="1"/>
    </xf>
    <xf numFmtId="0" fontId="4" fillId="44" borderId="46" xfId="106" applyFont="1" applyFill="1" applyBorder="1" applyAlignment="1">
      <alignment horizontal="center" vertical="top" wrapText="1"/>
    </xf>
    <xf numFmtId="0" fontId="4" fillId="38" borderId="30" xfId="106" applyFont="1" applyFill="1" applyBorder="1" applyAlignment="1">
      <alignment horizontal="left" vertical="top" wrapText="1"/>
    </xf>
    <xf numFmtId="0" fontId="4" fillId="0" borderId="0" xfId="106" applyFont="1"/>
    <xf numFmtId="0" fontId="4" fillId="0" borderId="0" xfId="284" applyFont="1"/>
    <xf numFmtId="0" fontId="4" fillId="38" borderId="39" xfId="284" applyFont="1" applyFill="1" applyBorder="1" applyAlignment="1">
      <alignment horizontal="center" vertical="top" wrapText="1"/>
    </xf>
    <xf numFmtId="0" fontId="4" fillId="0" borderId="0" xfId="212" applyFont="1"/>
    <xf numFmtId="0" fontId="4" fillId="38" borderId="27" xfId="284" applyFont="1" applyFill="1" applyBorder="1" applyAlignment="1">
      <alignment horizontal="center" vertical="top" wrapText="1"/>
    </xf>
    <xf numFmtId="0" fontId="4" fillId="39" borderId="29" xfId="284" applyFont="1" applyFill="1" applyBorder="1" applyAlignment="1">
      <alignment horizontal="left" vertical="top" wrapText="1"/>
    </xf>
    <xf numFmtId="0" fontId="4" fillId="0" borderId="46" xfId="284" applyFont="1" applyFill="1" applyBorder="1" applyAlignment="1">
      <alignment horizontal="center" vertical="top" wrapText="1"/>
    </xf>
    <xf numFmtId="0" fontId="4" fillId="0" borderId="29" xfId="284" applyFont="1" applyFill="1" applyBorder="1" applyAlignment="1">
      <alignment horizontal="left" vertical="top" wrapText="1"/>
    </xf>
    <xf numFmtId="0" fontId="4" fillId="35" borderId="29" xfId="106" applyFont="1" applyFill="1" applyBorder="1" applyAlignment="1">
      <alignment horizontal="left" vertical="top" wrapText="1"/>
    </xf>
    <xf numFmtId="0" fontId="4" fillId="35" borderId="29" xfId="106" applyFont="1" applyFill="1" applyBorder="1" applyAlignment="1">
      <alignment horizontal="right" vertical="top" wrapText="1"/>
    </xf>
    <xf numFmtId="0" fontId="4" fillId="0" borderId="29" xfId="106" applyFont="1" applyFill="1" applyBorder="1" applyAlignment="1">
      <alignment horizontal="left" vertical="top" wrapText="1"/>
    </xf>
    <xf numFmtId="0" fontId="4" fillId="38" borderId="27" xfId="284" applyFont="1" applyFill="1" applyBorder="1" applyAlignment="1">
      <alignment vertical="top" wrapText="1"/>
    </xf>
    <xf numFmtId="0" fontId="4" fillId="38" borderId="36" xfId="106" applyFont="1" applyFill="1" applyBorder="1" applyAlignment="1">
      <alignment horizontal="left" vertical="top" wrapText="1"/>
    </xf>
    <xf numFmtId="0" fontId="4" fillId="38" borderId="0" xfId="106" applyFont="1" applyFill="1" applyBorder="1" applyAlignment="1">
      <alignment horizontal="left" vertical="top" wrapText="1"/>
    </xf>
    <xf numFmtId="0" fontId="91" fillId="38" borderId="26" xfId="67" applyFont="1" applyFill="1" applyBorder="1" applyAlignment="1">
      <alignment horizontal="left" vertical="top" wrapText="1"/>
    </xf>
    <xf numFmtId="0" fontId="75" fillId="43" borderId="127" xfId="0" applyNumberFormat="1" applyFont="1" applyFill="1" applyBorder="1" applyAlignment="1" applyProtection="1">
      <alignment horizontal="left"/>
    </xf>
    <xf numFmtId="0" fontId="75" fillId="43" borderId="131" xfId="0" applyNumberFormat="1" applyFont="1" applyFill="1" applyBorder="1" applyAlignment="1" applyProtection="1">
      <alignment horizontal="left"/>
    </xf>
    <xf numFmtId="0" fontId="70" fillId="35" borderId="134" xfId="0" applyNumberFormat="1" applyFont="1" applyFill="1" applyBorder="1" applyAlignment="1" applyProtection="1">
      <alignment horizontal="left"/>
    </xf>
    <xf numFmtId="0" fontId="70" fillId="35" borderId="129" xfId="0" applyNumberFormat="1" applyFont="1" applyFill="1" applyBorder="1" applyAlignment="1" applyProtection="1">
      <alignment horizontal="left"/>
    </xf>
    <xf numFmtId="0" fontId="70" fillId="35" borderId="131" xfId="0" applyNumberFormat="1" applyFont="1" applyFill="1" applyBorder="1" applyAlignment="1" applyProtection="1">
      <alignment horizontal="left"/>
    </xf>
    <xf numFmtId="0" fontId="71" fillId="43" borderId="127" xfId="0" applyNumberFormat="1" applyFont="1" applyFill="1" applyBorder="1" applyAlignment="1" applyProtection="1">
      <alignment horizontal="left"/>
    </xf>
    <xf numFmtId="0" fontId="71" fillId="43" borderId="129" xfId="0" applyNumberFormat="1" applyFont="1" applyFill="1" applyBorder="1" applyAlignment="1" applyProtection="1">
      <alignment horizontal="left"/>
    </xf>
    <xf numFmtId="0" fontId="71" fillId="43" borderId="131" xfId="0" applyNumberFormat="1" applyFont="1" applyFill="1" applyBorder="1" applyAlignment="1" applyProtection="1">
      <alignment horizontal="left"/>
    </xf>
    <xf numFmtId="0" fontId="72" fillId="36" borderId="127" xfId="0" applyNumberFormat="1" applyFont="1" applyFill="1" applyBorder="1" applyAlignment="1" applyProtection="1">
      <alignment horizontal="left"/>
    </xf>
    <xf numFmtId="0" fontId="72" fillId="36" borderId="131" xfId="0" applyNumberFormat="1" applyFont="1" applyFill="1" applyBorder="1" applyAlignment="1" applyProtection="1">
      <alignment horizontal="left"/>
    </xf>
    <xf numFmtId="0" fontId="70" fillId="35" borderId="127" xfId="0" applyNumberFormat="1" applyFont="1" applyFill="1" applyBorder="1" applyAlignment="1" applyProtection="1">
      <alignment horizontal="left"/>
    </xf>
    <xf numFmtId="0" fontId="70" fillId="36" borderId="127" xfId="0" applyNumberFormat="1" applyFont="1" applyFill="1" applyBorder="1" applyAlignment="1" applyProtection="1">
      <alignment horizontal="left"/>
    </xf>
    <xf numFmtId="0" fontId="70" fillId="36" borderId="131" xfId="0" applyNumberFormat="1" applyFont="1" applyFill="1" applyBorder="1" applyAlignment="1" applyProtection="1">
      <alignment horizontal="left"/>
    </xf>
    <xf numFmtId="0" fontId="70" fillId="42" borderId="127" xfId="0" applyNumberFormat="1" applyFont="1" applyFill="1" applyBorder="1" applyAlignment="1" applyProtection="1">
      <alignment horizontal="left"/>
    </xf>
    <xf numFmtId="0" fontId="70" fillId="42" borderId="129" xfId="0" applyNumberFormat="1" applyFont="1" applyFill="1" applyBorder="1" applyAlignment="1" applyProtection="1">
      <alignment horizontal="left"/>
    </xf>
    <xf numFmtId="0" fontId="70" fillId="42" borderId="131" xfId="0" applyNumberFormat="1" applyFont="1" applyFill="1" applyBorder="1" applyAlignment="1" applyProtection="1">
      <alignment horizontal="left"/>
    </xf>
    <xf numFmtId="0" fontId="70" fillId="36" borderId="123" xfId="0" applyNumberFormat="1" applyFont="1" applyFill="1" applyBorder="1" applyAlignment="1" applyProtection="1">
      <alignment horizontal="left"/>
    </xf>
    <xf numFmtId="0" fontId="70" fillId="35" borderId="123" xfId="0" applyNumberFormat="1" applyFont="1" applyFill="1" applyBorder="1" applyAlignment="1" applyProtection="1">
      <alignment horizontal="left"/>
    </xf>
    <xf numFmtId="0" fontId="72" fillId="42" borderId="127" xfId="0" applyNumberFormat="1" applyFont="1" applyFill="1" applyBorder="1" applyAlignment="1" applyProtection="1">
      <alignment horizontal="left"/>
    </xf>
    <xf numFmtId="0" fontId="72" fillId="42" borderId="131" xfId="0" applyNumberFormat="1" applyFont="1" applyFill="1" applyBorder="1" applyAlignment="1" applyProtection="1">
      <alignment horizontal="left"/>
    </xf>
    <xf numFmtId="0" fontId="70" fillId="43" borderId="127" xfId="0" applyNumberFormat="1" applyFont="1" applyFill="1" applyBorder="1" applyAlignment="1" applyProtection="1">
      <alignment horizontal="left"/>
    </xf>
    <xf numFmtId="0" fontId="70" fillId="43" borderId="131" xfId="0" applyNumberFormat="1" applyFont="1" applyFill="1" applyBorder="1" applyAlignment="1" applyProtection="1">
      <alignment horizontal="left"/>
    </xf>
    <xf numFmtId="0" fontId="72" fillId="43" borderId="127" xfId="0" applyNumberFormat="1" applyFont="1" applyFill="1" applyBorder="1" applyAlignment="1" applyProtection="1">
      <alignment horizontal="left"/>
    </xf>
    <xf numFmtId="0" fontId="72" fillId="43" borderId="131" xfId="0" applyNumberFormat="1" applyFont="1" applyFill="1" applyBorder="1" applyAlignment="1" applyProtection="1">
      <alignment horizontal="left"/>
    </xf>
    <xf numFmtId="0" fontId="70" fillId="36" borderId="129" xfId="0" applyNumberFormat="1" applyFont="1" applyFill="1" applyBorder="1" applyAlignment="1" applyProtection="1">
      <alignment horizontal="left"/>
    </xf>
    <xf numFmtId="0" fontId="71" fillId="42" borderId="127" xfId="0" applyNumberFormat="1" applyFont="1" applyFill="1" applyBorder="1" applyAlignment="1" applyProtection="1">
      <alignment horizontal="left"/>
    </xf>
    <xf numFmtId="0" fontId="71" fillId="42" borderId="131" xfId="0" applyNumberFormat="1" applyFont="1" applyFill="1" applyBorder="1" applyAlignment="1" applyProtection="1">
      <alignment horizontal="left"/>
    </xf>
    <xf numFmtId="0" fontId="70" fillId="43" borderId="129" xfId="0" applyNumberFormat="1" applyFont="1" applyFill="1" applyBorder="1" applyAlignment="1" applyProtection="1">
      <alignment horizontal="left"/>
    </xf>
    <xf numFmtId="0" fontId="71" fillId="0" borderId="127" xfId="0" applyNumberFormat="1" applyFont="1" applyFill="1" applyBorder="1" applyAlignment="1" applyProtection="1">
      <alignment horizontal="left"/>
    </xf>
    <xf numFmtId="0" fontId="71" fillId="0" borderId="129" xfId="0" applyNumberFormat="1" applyFont="1" applyFill="1" applyBorder="1" applyAlignment="1" applyProtection="1">
      <alignment horizontal="left"/>
    </xf>
    <xf numFmtId="0" fontId="71" fillId="0" borderId="131" xfId="0" applyNumberFormat="1" applyFont="1" applyFill="1" applyBorder="1" applyAlignment="1" applyProtection="1">
      <alignment horizontal="left"/>
    </xf>
    <xf numFmtId="0" fontId="70" fillId="0" borderId="127" xfId="0" applyNumberFormat="1" applyFont="1" applyFill="1" applyBorder="1" applyAlignment="1" applyProtection="1">
      <alignment horizontal="left"/>
    </xf>
    <xf numFmtId="0" fontId="70" fillId="0" borderId="129" xfId="0" applyNumberFormat="1" applyFont="1" applyFill="1" applyBorder="1" applyAlignment="1" applyProtection="1">
      <alignment horizontal="left"/>
    </xf>
    <xf numFmtId="0" fontId="70" fillId="0" borderId="131" xfId="0" applyNumberFormat="1" applyFont="1" applyFill="1" applyBorder="1" applyAlignment="1" applyProtection="1">
      <alignment horizontal="left"/>
    </xf>
    <xf numFmtId="0" fontId="78" fillId="43" borderId="127" xfId="0" applyNumberFormat="1" applyFont="1" applyFill="1" applyBorder="1" applyAlignment="1" applyProtection="1">
      <alignment horizontal="left"/>
    </xf>
    <xf numFmtId="0" fontId="78" fillId="43" borderId="131" xfId="0" applyNumberFormat="1" applyFont="1" applyFill="1" applyBorder="1" applyAlignment="1" applyProtection="1">
      <alignment horizontal="left"/>
    </xf>
    <xf numFmtId="0" fontId="48" fillId="33" borderId="10" xfId="89" applyFont="1" applyFill="1" applyBorder="1" applyAlignment="1" applyProtection="1">
      <alignment horizontal="left" vertical="center"/>
    </xf>
    <xf numFmtId="0" fontId="22" fillId="0" borderId="11" xfId="89" applyBorder="1" applyAlignment="1"/>
    <xf numFmtId="0" fontId="22" fillId="0" borderId="12" xfId="89" applyBorder="1" applyAlignment="1"/>
    <xf numFmtId="0" fontId="22" fillId="35" borderId="48" xfId="89" applyFont="1" applyFill="1" applyBorder="1" applyAlignment="1">
      <alignment horizontal="left" wrapText="1"/>
    </xf>
    <xf numFmtId="0" fontId="22" fillId="35" borderId="16" xfId="89" applyFont="1" applyFill="1" applyBorder="1" applyAlignment="1">
      <alignment horizontal="left" wrapText="1"/>
    </xf>
    <xf numFmtId="0" fontId="22" fillId="36" borderId="16" xfId="89" applyFont="1" applyFill="1" applyBorder="1" applyAlignment="1">
      <alignment horizontal="left" wrapText="1"/>
    </xf>
    <xf numFmtId="0" fontId="10" fillId="43" borderId="16" xfId="89" applyFont="1" applyFill="1" applyBorder="1" applyAlignment="1">
      <alignment horizontal="left" wrapText="1"/>
    </xf>
    <xf numFmtId="0" fontId="22" fillId="43" borderId="16" xfId="89" applyFont="1" applyFill="1" applyBorder="1" applyAlignment="1">
      <alignment horizontal="left" wrapText="1"/>
    </xf>
    <xf numFmtId="0" fontId="22" fillId="42" borderId="16" xfId="89" applyFont="1" applyFill="1" applyBorder="1" applyAlignment="1">
      <alignment horizontal="left" wrapText="1"/>
    </xf>
    <xf numFmtId="0" fontId="13" fillId="42" borderId="16" xfId="89" applyFont="1" applyFill="1" applyBorder="1" applyAlignment="1">
      <alignment horizontal="left" wrapText="1"/>
    </xf>
    <xf numFmtId="0" fontId="45" fillId="42" borderId="16" xfId="89" applyFont="1" applyFill="1" applyBorder="1" applyAlignment="1">
      <alignment horizontal="left" wrapText="1"/>
    </xf>
    <xf numFmtId="0" fontId="45" fillId="36" borderId="16" xfId="89" applyFont="1" applyFill="1" applyBorder="1" applyAlignment="1">
      <alignment horizontal="left" wrapText="1"/>
    </xf>
    <xf numFmtId="0" fontId="45" fillId="35" borderId="16" xfId="89" applyFont="1" applyFill="1" applyBorder="1" applyAlignment="1">
      <alignment horizontal="left" wrapText="1"/>
    </xf>
    <xf numFmtId="0" fontId="22" fillId="43" borderId="13" xfId="89" applyFont="1" applyFill="1" applyBorder="1" applyAlignment="1">
      <alignment wrapText="1"/>
    </xf>
    <xf numFmtId="0" fontId="22" fillId="43" borderId="14" xfId="89" applyFont="1" applyFill="1" applyBorder="1" applyAlignment="1">
      <alignment wrapText="1"/>
    </xf>
    <xf numFmtId="0" fontId="22" fillId="43" borderId="15" xfId="89" applyFont="1" applyFill="1" applyBorder="1" applyAlignment="1">
      <alignment wrapText="1"/>
    </xf>
    <xf numFmtId="0" fontId="22" fillId="43" borderId="13" xfId="89" applyFont="1" applyFill="1" applyBorder="1" applyAlignment="1">
      <alignment horizontal="left" wrapText="1"/>
    </xf>
    <xf numFmtId="0" fontId="22" fillId="43" borderId="14" xfId="89" applyFont="1" applyFill="1" applyBorder="1" applyAlignment="1">
      <alignment horizontal="left" wrapText="1"/>
    </xf>
    <xf numFmtId="0" fontId="22" fillId="43" borderId="15" xfId="89" applyFont="1" applyFill="1" applyBorder="1" applyAlignment="1">
      <alignment horizontal="left" wrapText="1"/>
    </xf>
    <xf numFmtId="0" fontId="10" fillId="36" borderId="16" xfId="89" applyFont="1" applyFill="1" applyBorder="1" applyAlignment="1">
      <alignment horizontal="left" wrapText="1"/>
    </xf>
    <xf numFmtId="0" fontId="10" fillId="42" borderId="16" xfId="89" applyFont="1" applyFill="1" applyBorder="1" applyAlignment="1">
      <alignment horizontal="left" wrapText="1"/>
    </xf>
    <xf numFmtId="0" fontId="22" fillId="35" borderId="127" xfId="89" applyFont="1" applyFill="1" applyBorder="1" applyAlignment="1">
      <alignment horizontal="left" wrapText="1"/>
    </xf>
    <xf numFmtId="0" fontId="22" fillId="35" borderId="131" xfId="89" applyFont="1" applyFill="1" applyBorder="1" applyAlignment="1">
      <alignment horizontal="left" wrapText="1"/>
    </xf>
    <xf numFmtId="0" fontId="10" fillId="35" borderId="16" xfId="89" applyFont="1" applyFill="1" applyBorder="1" applyAlignment="1">
      <alignment horizontal="left" wrapText="1"/>
    </xf>
    <xf numFmtId="0" fontId="10" fillId="42" borderId="127" xfId="89" applyFont="1" applyFill="1" applyBorder="1" applyAlignment="1">
      <alignment horizontal="left" wrapText="1"/>
    </xf>
    <xf numFmtId="0" fontId="22" fillId="42" borderId="131" xfId="89" applyFont="1" applyFill="1" applyBorder="1" applyAlignment="1">
      <alignment horizontal="left" wrapText="1"/>
    </xf>
    <xf numFmtId="0" fontId="45" fillId="43" borderId="127" xfId="89" applyFont="1" applyFill="1" applyBorder="1" applyAlignment="1">
      <alignment horizontal="left" wrapText="1"/>
    </xf>
    <xf numFmtId="0" fontId="45" fillId="43" borderId="131" xfId="89" applyFont="1" applyFill="1" applyBorder="1" applyAlignment="1">
      <alignment horizontal="left" wrapText="1"/>
    </xf>
    <xf numFmtId="0" fontId="45" fillId="36" borderId="51" xfId="89" applyFont="1" applyFill="1" applyBorder="1" applyAlignment="1">
      <alignment horizontal="left" wrapText="1"/>
    </xf>
    <xf numFmtId="0" fontId="22" fillId="36" borderId="127" xfId="89" applyFont="1" applyFill="1" applyBorder="1" applyAlignment="1">
      <alignment horizontal="left" wrapText="1"/>
    </xf>
    <xf numFmtId="0" fontId="22" fillId="36" borderId="129" xfId="89" applyFont="1" applyFill="1" applyBorder="1" applyAlignment="1">
      <alignment horizontal="left" wrapText="1"/>
    </xf>
    <xf numFmtId="0" fontId="22" fillId="36" borderId="131" xfId="89" applyFont="1" applyFill="1" applyBorder="1" applyAlignment="1">
      <alignment horizontal="left" wrapText="1"/>
    </xf>
    <xf numFmtId="0" fontId="22" fillId="42" borderId="16" xfId="89" applyFont="1" applyFill="1" applyBorder="1" applyAlignment="1">
      <alignment wrapText="1"/>
    </xf>
    <xf numFmtId="0" fontId="22" fillId="0" borderId="13" xfId="89" applyFont="1" applyFill="1" applyBorder="1" applyAlignment="1">
      <alignment wrapText="1"/>
    </xf>
    <xf numFmtId="0" fontId="22" fillId="0" borderId="14" xfId="89" applyFont="1" applyFill="1" applyBorder="1" applyAlignment="1">
      <alignment wrapText="1"/>
    </xf>
    <xf numFmtId="0" fontId="22" fillId="0" borderId="15" xfId="89" applyFont="1" applyFill="1" applyBorder="1" applyAlignment="1">
      <alignment wrapText="1"/>
    </xf>
    <xf numFmtId="0" fontId="22" fillId="36" borderId="13" xfId="89" applyFont="1" applyFill="1" applyBorder="1" applyAlignment="1">
      <alignment horizontal="left" wrapText="1"/>
    </xf>
    <xf numFmtId="0" fontId="22" fillId="36" borderId="14" xfId="89" applyFont="1" applyFill="1" applyBorder="1" applyAlignment="1">
      <alignment horizontal="left" wrapText="1"/>
    </xf>
    <xf numFmtId="0" fontId="22" fillId="36" borderId="15" xfId="89" applyFont="1" applyFill="1" applyBorder="1" applyAlignment="1">
      <alignment horizontal="left" wrapText="1"/>
    </xf>
    <xf numFmtId="0" fontId="10" fillId="36" borderId="127" xfId="89" applyFont="1" applyFill="1" applyBorder="1" applyAlignment="1">
      <alignment horizontal="left" wrapText="1"/>
    </xf>
    <xf numFmtId="0" fontId="10" fillId="0" borderId="127" xfId="89" applyFont="1" applyFill="1" applyBorder="1" applyAlignment="1">
      <alignment horizontal="left" wrapText="1"/>
    </xf>
    <xf numFmtId="0" fontId="22" fillId="0" borderId="131" xfId="89" applyFont="1" applyFill="1" applyBorder="1" applyAlignment="1">
      <alignment horizontal="left" wrapText="1"/>
    </xf>
    <xf numFmtId="0" fontId="10" fillId="36" borderId="131" xfId="89" applyFont="1" applyFill="1" applyBorder="1" applyAlignment="1">
      <alignment horizontal="left" wrapText="1"/>
    </xf>
    <xf numFmtId="0" fontId="10" fillId="35" borderId="127" xfId="89" applyFont="1" applyFill="1" applyBorder="1" applyAlignment="1">
      <alignment horizontal="left" wrapText="1"/>
    </xf>
    <xf numFmtId="0" fontId="10" fillId="35" borderId="129" xfId="89" applyFont="1" applyFill="1" applyBorder="1" applyAlignment="1">
      <alignment horizontal="left" wrapText="1"/>
    </xf>
    <xf numFmtId="0" fontId="10" fillId="35" borderId="131" xfId="89" applyFont="1" applyFill="1" applyBorder="1" applyAlignment="1">
      <alignment horizontal="left" wrapText="1"/>
    </xf>
    <xf numFmtId="0" fontId="22" fillId="35" borderId="129" xfId="89" applyFont="1" applyFill="1" applyBorder="1" applyAlignment="1">
      <alignment horizontal="left" wrapText="1"/>
    </xf>
    <xf numFmtId="0" fontId="57" fillId="35" borderId="123" xfId="0" applyFont="1" applyFill="1" applyBorder="1" applyAlignment="1">
      <alignment horizontal="left" vertical="center" wrapText="1"/>
    </xf>
    <xf numFmtId="0" fontId="48" fillId="33" borderId="130" xfId="153" applyFont="1" applyFill="1" applyBorder="1" applyAlignment="1" applyProtection="1">
      <alignment horizontal="left" vertical="center"/>
    </xf>
    <xf numFmtId="0" fontId="18" fillId="0" borderId="130" xfId="153" applyBorder="1" applyAlignment="1"/>
    <xf numFmtId="0" fontId="57" fillId="36" borderId="123" xfId="0" applyFont="1" applyFill="1" applyBorder="1" applyAlignment="1">
      <alignment horizontal="left" vertical="center" wrapText="1"/>
    </xf>
    <xf numFmtId="0" fontId="57" fillId="35" borderId="122" xfId="0" applyFont="1" applyFill="1" applyBorder="1" applyAlignment="1">
      <alignment horizontal="left" vertical="center" wrapText="1"/>
    </xf>
    <xf numFmtId="0" fontId="57" fillId="36" borderId="133" xfId="0" applyFont="1" applyFill="1" applyBorder="1" applyAlignment="1">
      <alignment horizontal="left" vertical="center" wrapText="1"/>
    </xf>
    <xf numFmtId="0" fontId="53" fillId="33" borderId="64" xfId="153" applyFont="1" applyFill="1" applyBorder="1" applyAlignment="1" applyProtection="1">
      <alignment horizontal="left" vertical="center"/>
    </xf>
    <xf numFmtId="0" fontId="54" fillId="0" borderId="65" xfId="153" applyFont="1" applyBorder="1" applyAlignment="1"/>
    <xf numFmtId="0" fontId="54" fillId="0" borderId="101" xfId="153" applyFont="1" applyBorder="1" applyAlignment="1"/>
    <xf numFmtId="0" fontId="57" fillId="35" borderId="119" xfId="0" applyFont="1" applyFill="1" applyBorder="1" applyAlignment="1">
      <alignment horizontal="left" vertical="center" wrapText="1"/>
    </xf>
    <xf numFmtId="0" fontId="57" fillId="35" borderId="120" xfId="0" applyFont="1" applyFill="1" applyBorder="1" applyAlignment="1">
      <alignment horizontal="left" vertical="center" wrapText="1"/>
    </xf>
    <xf numFmtId="0" fontId="18" fillId="35" borderId="84" xfId="153" applyFont="1" applyFill="1" applyBorder="1" applyAlignment="1">
      <alignment horizontal="left" wrapText="1"/>
    </xf>
    <xf numFmtId="0" fontId="18" fillId="35" borderId="89" xfId="153" applyFont="1" applyFill="1" applyBorder="1" applyAlignment="1">
      <alignment horizontal="left" wrapText="1"/>
    </xf>
    <xf numFmtId="0" fontId="48" fillId="33" borderId="98" xfId="153" applyFont="1" applyFill="1" applyBorder="1" applyAlignment="1" applyProtection="1">
      <alignment horizontal="left" vertical="center"/>
    </xf>
    <xf numFmtId="0" fontId="48" fillId="33" borderId="99" xfId="153" applyFont="1" applyFill="1" applyBorder="1" applyAlignment="1" applyProtection="1">
      <alignment horizontal="left" vertical="center"/>
    </xf>
    <xf numFmtId="0" fontId="48" fillId="33" borderId="63" xfId="153" applyFont="1" applyFill="1" applyBorder="1" applyAlignment="1" applyProtection="1">
      <alignment horizontal="left" vertical="center"/>
    </xf>
    <xf numFmtId="0" fontId="57" fillId="36" borderId="141" xfId="0" applyFont="1" applyFill="1" applyBorder="1" applyAlignment="1">
      <alignment horizontal="left" vertical="center" wrapText="1"/>
    </xf>
    <xf numFmtId="0" fontId="57" fillId="36" borderId="142" xfId="0" applyFont="1" applyFill="1" applyBorder="1" applyAlignment="1">
      <alignment horizontal="left" vertical="center" wrapText="1"/>
    </xf>
    <xf numFmtId="0" fontId="12" fillId="36" borderId="119" xfId="153" applyFont="1" applyFill="1" applyBorder="1" applyAlignment="1">
      <alignment horizontal="left"/>
    </xf>
    <xf numFmtId="0" fontId="12" fillId="36" borderId="120" xfId="153" applyFont="1" applyFill="1" applyBorder="1" applyAlignment="1">
      <alignment horizontal="left"/>
    </xf>
    <xf numFmtId="0" fontId="57" fillId="35" borderId="141" xfId="0" applyFont="1" applyFill="1" applyBorder="1" applyAlignment="1">
      <alignment horizontal="left" vertical="center" wrapText="1"/>
    </xf>
    <xf numFmtId="0" fontId="57" fillId="35" borderId="142" xfId="0" applyFont="1" applyFill="1" applyBorder="1" applyAlignment="1">
      <alignment horizontal="left" vertical="center" wrapText="1"/>
    </xf>
    <xf numFmtId="0" fontId="18" fillId="0" borderId="119" xfId="153" applyFont="1" applyFill="1" applyBorder="1" applyAlignment="1">
      <alignment horizontal="left"/>
    </xf>
    <xf numFmtId="0" fontId="18" fillId="0" borderId="120" xfId="153" applyFont="1" applyFill="1" applyBorder="1" applyAlignment="1">
      <alignment horizontal="left"/>
    </xf>
    <xf numFmtId="0" fontId="18" fillId="37" borderId="46" xfId="153" applyFill="1" applyBorder="1" applyAlignment="1">
      <alignment horizontal="left" vertical="top" wrapText="1"/>
    </xf>
    <xf numFmtId="0" fontId="18" fillId="37" borderId="67" xfId="153" applyFill="1" applyBorder="1" applyAlignment="1">
      <alignment horizontal="left" vertical="top" wrapText="1"/>
    </xf>
    <xf numFmtId="0" fontId="18" fillId="37" borderId="68" xfId="153" applyFill="1" applyBorder="1" applyAlignment="1">
      <alignment horizontal="left" vertical="top" wrapText="1"/>
    </xf>
    <xf numFmtId="0" fontId="51" fillId="38" borderId="28" xfId="153" applyFont="1" applyFill="1" applyBorder="1" applyAlignment="1">
      <alignment horizontal="left" vertical="top" wrapText="1"/>
    </xf>
    <xf numFmtId="0" fontId="51" fillId="38" borderId="18" xfId="153" applyFont="1" applyFill="1" applyBorder="1" applyAlignment="1">
      <alignment horizontal="left" vertical="top" wrapText="1"/>
    </xf>
    <xf numFmtId="0" fontId="51" fillId="38" borderId="19" xfId="153" applyFont="1" applyFill="1" applyBorder="1" applyAlignment="1">
      <alignment horizontal="left" vertical="top" wrapText="1"/>
    </xf>
    <xf numFmtId="0" fontId="18" fillId="38" borderId="30" xfId="153" applyFill="1" applyBorder="1" applyAlignment="1">
      <alignment horizontal="left" vertical="top" wrapText="1"/>
    </xf>
    <xf numFmtId="0" fontId="18" fillId="38" borderId="36" xfId="153" applyFill="1" applyBorder="1" applyAlignment="1">
      <alignment horizontal="left" vertical="top" wrapText="1"/>
    </xf>
    <xf numFmtId="0" fontId="51" fillId="38" borderId="31" xfId="153" applyFont="1" applyFill="1" applyBorder="1" applyAlignment="1">
      <alignment horizontal="left" vertical="top" wrapText="1"/>
    </xf>
    <xf numFmtId="0" fontId="51" fillId="38" borderId="33" xfId="153" applyFont="1" applyFill="1" applyBorder="1" applyAlignment="1">
      <alignment horizontal="left" vertical="top" wrapText="1"/>
    </xf>
    <xf numFmtId="0" fontId="57" fillId="35" borderId="60" xfId="0" applyFont="1" applyFill="1" applyBorder="1" applyAlignment="1">
      <alignment horizontal="left" vertical="center" wrapText="1"/>
    </xf>
    <xf numFmtId="0" fontId="57" fillId="35" borderId="61" xfId="0" applyFont="1" applyFill="1" applyBorder="1" applyAlignment="1">
      <alignment horizontal="left" vertical="center" wrapText="1"/>
    </xf>
    <xf numFmtId="0" fontId="57" fillId="36" borderId="60" xfId="0" applyFont="1" applyFill="1" applyBorder="1" applyAlignment="1">
      <alignment horizontal="left" vertical="center" wrapText="1"/>
    </xf>
    <xf numFmtId="0" fontId="57" fillId="36" borderId="61" xfId="0" applyFont="1" applyFill="1" applyBorder="1" applyAlignment="1">
      <alignment horizontal="left" vertical="center" wrapText="1"/>
    </xf>
    <xf numFmtId="0" fontId="18" fillId="35" borderId="98" xfId="153" applyFont="1" applyFill="1" applyBorder="1" applyAlignment="1">
      <alignment horizontal="left"/>
    </xf>
    <xf numFmtId="0" fontId="18" fillId="35" borderId="63" xfId="153" applyFont="1" applyFill="1" applyBorder="1" applyAlignment="1">
      <alignment horizontal="left"/>
    </xf>
    <xf numFmtId="0" fontId="48" fillId="33" borderId="59" xfId="153" applyFont="1" applyFill="1" applyBorder="1" applyAlignment="1" applyProtection="1">
      <alignment horizontal="left" vertical="center"/>
    </xf>
    <xf numFmtId="0" fontId="18" fillId="0" borderId="0" xfId="153" applyAlignment="1"/>
    <xf numFmtId="0" fontId="28" fillId="36" borderId="115" xfId="44" applyFill="1" applyBorder="1" applyAlignment="1">
      <alignment horizontal="left" wrapText="1"/>
    </xf>
    <xf numFmtId="0" fontId="28" fillId="36" borderId="116" xfId="44" applyFill="1" applyBorder="1" applyAlignment="1">
      <alignment horizontal="left" wrapText="1"/>
    </xf>
    <xf numFmtId="0" fontId="59" fillId="42" borderId="28" xfId="0" applyFont="1" applyFill="1" applyBorder="1" applyAlignment="1">
      <alignment horizontal="left" vertical="top" wrapText="1"/>
    </xf>
    <xf numFmtId="0" fontId="59" fillId="42" borderId="18" xfId="0" applyFont="1" applyFill="1" applyBorder="1" applyAlignment="1">
      <alignment horizontal="left" vertical="top" wrapText="1"/>
    </xf>
    <xf numFmtId="0" fontId="59" fillId="42" borderId="19" xfId="0" applyFont="1" applyFill="1" applyBorder="1" applyAlignment="1">
      <alignment horizontal="left" vertical="top" wrapText="1"/>
    </xf>
    <xf numFmtId="0" fontId="0" fillId="0" borderId="30" xfId="0" applyFill="1" applyBorder="1" applyAlignment="1">
      <alignment horizontal="left" vertical="top" wrapText="1"/>
    </xf>
    <xf numFmtId="0" fontId="0" fillId="0" borderId="36" xfId="0" applyFill="1" applyBorder="1" applyAlignment="1">
      <alignment horizontal="left" vertical="top" wrapText="1"/>
    </xf>
    <xf numFmtId="0" fontId="59" fillId="42" borderId="31" xfId="0" applyFont="1" applyFill="1" applyBorder="1" applyAlignment="1">
      <alignment horizontal="left" vertical="top" wrapText="1"/>
    </xf>
    <xf numFmtId="0" fontId="59" fillId="42" borderId="33" xfId="0" applyFont="1" applyFill="1" applyBorder="1" applyAlignment="1">
      <alignment horizontal="left" vertical="top" wrapText="1"/>
    </xf>
    <xf numFmtId="0" fontId="48" fillId="33" borderId="102" xfId="44" applyFont="1" applyFill="1" applyBorder="1" applyAlignment="1" applyProtection="1">
      <alignment horizontal="left" vertical="center"/>
    </xf>
    <xf numFmtId="0" fontId="48" fillId="33" borderId="104" xfId="44" applyFont="1" applyFill="1" applyBorder="1" applyAlignment="1" applyProtection="1">
      <alignment horizontal="left" vertical="center"/>
    </xf>
    <xf numFmtId="0" fontId="48" fillId="33" borderId="103" xfId="44" applyFont="1" applyFill="1" applyBorder="1" applyAlignment="1" applyProtection="1">
      <alignment horizontal="left" vertical="center"/>
    </xf>
    <xf numFmtId="0" fontId="0" fillId="37" borderId="17" xfId="0" applyFill="1" applyBorder="1" applyAlignment="1">
      <alignment horizontal="left" vertical="top" wrapText="1"/>
    </xf>
    <xf numFmtId="0" fontId="0" fillId="37" borderId="18" xfId="0" applyFill="1" applyBorder="1" applyAlignment="1">
      <alignment horizontal="left" vertical="top" wrapText="1"/>
    </xf>
    <xf numFmtId="0" fontId="0" fillId="37" borderId="19" xfId="0" applyFill="1" applyBorder="1" applyAlignment="1">
      <alignment horizontal="left" vertical="top" wrapText="1"/>
    </xf>
    <xf numFmtId="0" fontId="0" fillId="37" borderId="23" xfId="0" applyFill="1" applyBorder="1" applyAlignment="1">
      <alignment horizontal="left" vertical="top" wrapText="1"/>
    </xf>
    <xf numFmtId="0" fontId="0" fillId="37" borderId="24" xfId="0" applyFill="1" applyBorder="1" applyAlignment="1">
      <alignment horizontal="left" vertical="top" wrapText="1"/>
    </xf>
    <xf numFmtId="0" fontId="0" fillId="37" borderId="25" xfId="0" applyFill="1" applyBorder="1" applyAlignment="1">
      <alignment horizontal="left" vertical="top" wrapText="1"/>
    </xf>
    <xf numFmtId="0" fontId="50" fillId="38" borderId="20" xfId="0" applyFont="1" applyFill="1" applyBorder="1" applyAlignment="1">
      <alignment horizontal="center" vertical="top" wrapText="1"/>
    </xf>
    <xf numFmtId="0" fontId="50" fillId="38" borderId="21" xfId="0" applyFont="1" applyFill="1" applyBorder="1" applyAlignment="1">
      <alignment horizontal="center" vertical="top" wrapText="1"/>
    </xf>
    <xf numFmtId="0" fontId="0" fillId="38" borderId="22" xfId="0" applyFill="1" applyBorder="1" applyAlignment="1">
      <alignment horizontal="center" vertical="top" wrapText="1"/>
    </xf>
    <xf numFmtId="0" fontId="0" fillId="38" borderId="27" xfId="0" applyFill="1" applyBorder="1" applyAlignment="1">
      <alignment horizontal="center" vertical="top" wrapText="1"/>
    </xf>
    <xf numFmtId="0" fontId="51" fillId="38" borderId="28" xfId="0" applyFont="1" applyFill="1" applyBorder="1" applyAlignment="1">
      <alignment horizontal="left" vertical="top" wrapText="1"/>
    </xf>
    <xf numFmtId="0" fontId="51" fillId="38" borderId="18" xfId="0" applyFont="1" applyFill="1" applyBorder="1" applyAlignment="1">
      <alignment horizontal="left" vertical="top" wrapText="1"/>
    </xf>
    <xf numFmtId="0" fontId="51" fillId="38" borderId="19" xfId="0" applyFont="1" applyFill="1" applyBorder="1" applyAlignment="1">
      <alignment horizontal="left" vertical="top" wrapText="1"/>
    </xf>
    <xf numFmtId="0" fontId="24" fillId="35" borderId="134" xfId="44" applyFont="1" applyFill="1" applyBorder="1" applyAlignment="1">
      <alignment horizontal="left" vertical="center" wrapText="1"/>
    </xf>
    <xf numFmtId="0" fontId="24" fillId="35" borderId="129" xfId="44" applyFont="1" applyFill="1" applyBorder="1" applyAlignment="1">
      <alignment horizontal="left" vertical="center" wrapText="1"/>
    </xf>
    <xf numFmtId="0" fontId="24" fillId="35" borderId="131" xfId="44" applyFont="1" applyFill="1" applyBorder="1" applyAlignment="1">
      <alignment horizontal="left" vertical="center" wrapText="1"/>
    </xf>
    <xf numFmtId="0" fontId="24" fillId="36" borderId="16" xfId="44" applyFont="1" applyFill="1" applyBorder="1" applyAlignment="1">
      <alignment horizontal="left" wrapText="1"/>
    </xf>
    <xf numFmtId="0" fontId="24" fillId="35" borderId="16" xfId="44" applyFont="1" applyFill="1" applyBorder="1" applyAlignment="1">
      <alignment horizontal="left" wrapText="1"/>
    </xf>
    <xf numFmtId="0" fontId="24" fillId="36" borderId="16" xfId="44" applyFont="1" applyFill="1" applyBorder="1" applyAlignment="1">
      <alignment horizontal="left" vertical="center" wrapText="1"/>
    </xf>
    <xf numFmtId="0" fontId="24" fillId="35" borderId="16" xfId="44" applyFont="1" applyFill="1" applyBorder="1" applyAlignment="1">
      <alignment horizontal="left" vertical="center" wrapText="1"/>
    </xf>
    <xf numFmtId="0" fontId="59" fillId="42" borderId="20" xfId="0" applyFont="1" applyFill="1" applyBorder="1" applyAlignment="1">
      <alignment horizontal="center" vertical="top" wrapText="1"/>
    </xf>
    <xf numFmtId="0" fontId="59" fillId="42" borderId="21" xfId="0" applyFont="1" applyFill="1" applyBorder="1" applyAlignment="1">
      <alignment horizontal="center" vertical="top" wrapText="1"/>
    </xf>
    <xf numFmtId="0" fontId="0" fillId="42" borderId="22" xfId="0" applyFill="1" applyBorder="1" applyAlignment="1">
      <alignment horizontal="center" vertical="top" wrapText="1"/>
    </xf>
    <xf numFmtId="0" fontId="0" fillId="42" borderId="27" xfId="0" applyFill="1" applyBorder="1" applyAlignment="1">
      <alignment horizontal="center" vertical="top" wrapText="1"/>
    </xf>
    <xf numFmtId="0" fontId="0" fillId="38" borderId="30" xfId="0" applyFill="1" applyBorder="1" applyAlignment="1">
      <alignment horizontal="left" vertical="top" wrapText="1"/>
    </xf>
    <xf numFmtId="0" fontId="0" fillId="38" borderId="36" xfId="0" applyFill="1" applyBorder="1" applyAlignment="1">
      <alignment horizontal="left" vertical="top" wrapText="1"/>
    </xf>
    <xf numFmtId="0" fontId="51" fillId="38" borderId="31" xfId="0" applyFont="1" applyFill="1" applyBorder="1" applyAlignment="1">
      <alignment horizontal="left" vertical="top" wrapText="1"/>
    </xf>
    <xf numFmtId="0" fontId="51" fillId="38" borderId="33" xfId="0" applyFont="1" applyFill="1" applyBorder="1" applyAlignment="1">
      <alignment horizontal="left" vertical="top" wrapText="1"/>
    </xf>
    <xf numFmtId="0" fontId="24" fillId="42" borderId="127" xfId="44" applyFont="1" applyFill="1" applyBorder="1" applyAlignment="1">
      <alignment horizontal="left" vertical="center" wrapText="1"/>
    </xf>
    <xf numFmtId="0" fontId="24" fillId="42" borderId="131" xfId="44" applyFont="1" applyFill="1" applyBorder="1" applyAlignment="1">
      <alignment horizontal="left" vertical="center" wrapText="1"/>
    </xf>
    <xf numFmtId="0" fontId="50" fillId="38" borderId="34" xfId="0" applyFont="1" applyFill="1" applyBorder="1" applyAlignment="1">
      <alignment horizontal="left" vertical="top" wrapText="1"/>
    </xf>
    <xf numFmtId="0" fontId="50" fillId="38" borderId="35" xfId="0" applyFont="1" applyFill="1" applyBorder="1" applyAlignment="1">
      <alignment horizontal="left" vertical="top" wrapText="1"/>
    </xf>
    <xf numFmtId="0" fontId="0" fillId="37" borderId="37" xfId="0" applyFill="1" applyBorder="1" applyAlignment="1">
      <alignment horizontal="left" vertical="top" wrapText="1"/>
    </xf>
    <xf numFmtId="0" fontId="0" fillId="37" borderId="0" xfId="0" applyFill="1" applyBorder="1" applyAlignment="1">
      <alignment horizontal="left" vertical="top" wrapText="1"/>
    </xf>
    <xf numFmtId="0" fontId="0" fillId="37" borderId="38" xfId="0" applyFill="1" applyBorder="1" applyAlignment="1">
      <alignment horizontal="left" vertical="top" wrapText="1"/>
    </xf>
    <xf numFmtId="0" fontId="51" fillId="38" borderId="32" xfId="0" applyFont="1" applyFill="1" applyBorder="1" applyAlignment="1">
      <alignment horizontal="left" vertical="top" wrapText="1"/>
    </xf>
    <xf numFmtId="0" fontId="0" fillId="38" borderId="39" xfId="0" applyFill="1" applyBorder="1" applyAlignment="1">
      <alignment horizontal="center" vertical="top" wrapText="1"/>
    </xf>
    <xf numFmtId="0" fontId="50" fillId="38" borderId="34" xfId="0" applyFont="1" applyFill="1" applyBorder="1" applyAlignment="1">
      <alignment horizontal="center" vertical="top" wrapText="1"/>
    </xf>
    <xf numFmtId="0" fontId="50" fillId="38" borderId="31" xfId="0" applyFont="1" applyFill="1" applyBorder="1" applyAlignment="1">
      <alignment horizontal="left" vertical="top" wrapText="1"/>
    </xf>
    <xf numFmtId="0" fontId="50" fillId="38" borderId="33" xfId="0" applyFont="1" applyFill="1" applyBorder="1" applyAlignment="1">
      <alignment horizontal="left" vertical="top" wrapText="1"/>
    </xf>
    <xf numFmtId="0" fontId="50" fillId="38" borderId="34" xfId="106" applyFont="1" applyFill="1" applyBorder="1" applyAlignment="1">
      <alignment horizontal="left" vertical="top" wrapText="1"/>
    </xf>
    <xf numFmtId="0" fontId="50" fillId="38" borderId="35" xfId="106" applyFont="1" applyFill="1" applyBorder="1" applyAlignment="1">
      <alignment horizontal="left" vertical="top" wrapText="1"/>
    </xf>
    <xf numFmtId="0" fontId="4" fillId="38" borderId="30" xfId="106" applyFont="1" applyFill="1" applyBorder="1" applyAlignment="1">
      <alignment horizontal="left" vertical="top" wrapText="1"/>
    </xf>
    <xf numFmtId="0" fontId="51" fillId="38" borderId="31" xfId="106" applyFont="1" applyFill="1" applyBorder="1" applyAlignment="1">
      <alignment horizontal="left" vertical="top" wrapText="1"/>
    </xf>
    <xf numFmtId="0" fontId="51" fillId="38" borderId="32" xfId="106" applyFont="1" applyFill="1" applyBorder="1" applyAlignment="1">
      <alignment horizontal="left" vertical="top" wrapText="1"/>
    </xf>
    <xf numFmtId="0" fontId="51" fillId="38" borderId="33" xfId="106" applyFont="1" applyFill="1" applyBorder="1" applyAlignment="1">
      <alignment horizontal="left" vertical="top" wrapText="1"/>
    </xf>
    <xf numFmtId="0" fontId="50" fillId="43" borderId="34" xfId="106" applyFont="1" applyFill="1" applyBorder="1" applyAlignment="1">
      <alignment horizontal="left" vertical="top" wrapText="1"/>
    </xf>
    <xf numFmtId="0" fontId="50" fillId="43" borderId="21" xfId="106" applyFont="1" applyFill="1" applyBorder="1" applyAlignment="1">
      <alignment horizontal="left" vertical="top" wrapText="1"/>
    </xf>
    <xf numFmtId="0" fontId="50" fillId="43" borderId="35" xfId="106" applyFont="1" applyFill="1" applyBorder="1" applyAlignment="1">
      <alignment horizontal="left" vertical="top" wrapText="1"/>
    </xf>
    <xf numFmtId="0" fontId="4" fillId="38" borderId="36" xfId="106" applyFont="1" applyFill="1" applyBorder="1" applyAlignment="1">
      <alignment horizontal="left" vertical="top" wrapText="1"/>
    </xf>
    <xf numFmtId="0" fontId="80" fillId="0" borderId="137" xfId="0" applyFont="1" applyBorder="1" applyAlignment="1">
      <alignment horizontal="left" vertical="center"/>
    </xf>
    <xf numFmtId="0" fontId="4" fillId="38" borderId="22" xfId="106" applyFont="1" applyFill="1" applyBorder="1" applyAlignment="1">
      <alignment horizontal="center" vertical="top" wrapText="1"/>
    </xf>
    <xf numFmtId="0" fontId="4" fillId="38" borderId="39" xfId="106" applyFont="1" applyFill="1" applyBorder="1" applyAlignment="1">
      <alignment horizontal="center" vertical="top" wrapText="1"/>
    </xf>
    <xf numFmtId="0" fontId="4" fillId="38" borderId="27" xfId="106" applyFont="1" applyFill="1" applyBorder="1" applyAlignment="1">
      <alignment horizontal="center" vertical="top" wrapText="1"/>
    </xf>
    <xf numFmtId="0" fontId="50" fillId="38" borderId="20" xfId="106" applyFont="1" applyFill="1" applyBorder="1" applyAlignment="1">
      <alignment horizontal="center" vertical="top" wrapText="1"/>
    </xf>
    <xf numFmtId="0" fontId="50" fillId="38" borderId="21" xfId="106" applyFont="1" applyFill="1" applyBorder="1" applyAlignment="1">
      <alignment horizontal="center" vertical="top" wrapText="1"/>
    </xf>
    <xf numFmtId="0" fontId="50" fillId="38" borderId="34" xfId="106" applyFont="1" applyFill="1" applyBorder="1" applyAlignment="1">
      <alignment horizontal="center" vertical="top" wrapText="1"/>
    </xf>
    <xf numFmtId="0" fontId="50" fillId="43" borderId="66" xfId="106" applyFont="1" applyFill="1" applyBorder="1" applyAlignment="1">
      <alignment horizontal="center" vertical="top" wrapText="1"/>
    </xf>
    <xf numFmtId="0" fontId="50" fillId="43" borderId="71" xfId="106" applyFont="1" applyFill="1" applyBorder="1" applyAlignment="1">
      <alignment horizontal="center" vertical="top" wrapText="1"/>
    </xf>
    <xf numFmtId="0" fontId="4" fillId="37" borderId="17" xfId="106" applyFont="1" applyFill="1" applyBorder="1" applyAlignment="1">
      <alignment horizontal="left" vertical="top" wrapText="1"/>
    </xf>
    <xf numFmtId="0" fontId="4" fillId="37" borderId="18" xfId="106" applyFont="1" applyFill="1" applyBorder="1" applyAlignment="1">
      <alignment horizontal="left" vertical="top" wrapText="1"/>
    </xf>
    <xf numFmtId="0" fontId="4" fillId="37" borderId="19" xfId="106" applyFont="1" applyFill="1" applyBorder="1" applyAlignment="1">
      <alignment horizontal="left" vertical="top" wrapText="1"/>
    </xf>
    <xf numFmtId="0" fontId="4" fillId="37" borderId="37" xfId="106" applyFont="1" applyFill="1" applyBorder="1" applyAlignment="1">
      <alignment horizontal="left" vertical="top" wrapText="1"/>
    </xf>
    <xf numFmtId="0" fontId="4" fillId="37" borderId="0" xfId="106" applyFont="1" applyFill="1" applyBorder="1" applyAlignment="1">
      <alignment horizontal="left" vertical="top" wrapText="1"/>
    </xf>
    <xf numFmtId="0" fontId="4" fillId="37" borderId="38" xfId="106" applyFont="1" applyFill="1" applyBorder="1" applyAlignment="1">
      <alignment horizontal="left" vertical="top" wrapText="1"/>
    </xf>
    <xf numFmtId="0" fontId="4" fillId="37" borderId="23" xfId="106" applyFont="1" applyFill="1" applyBorder="1" applyAlignment="1">
      <alignment horizontal="left" vertical="top" wrapText="1"/>
    </xf>
    <xf numFmtId="0" fontId="4" fillId="37" borderId="24" xfId="106" applyFont="1" applyFill="1" applyBorder="1" applyAlignment="1">
      <alignment horizontal="left" vertical="top" wrapText="1"/>
    </xf>
    <xf numFmtId="0" fontId="4" fillId="37" borderId="25" xfId="106" applyFont="1" applyFill="1" applyBorder="1" applyAlignment="1">
      <alignment horizontal="left" vertical="top" wrapText="1"/>
    </xf>
    <xf numFmtId="0" fontId="49" fillId="38" borderId="20" xfId="106" applyFont="1" applyFill="1" applyBorder="1" applyAlignment="1">
      <alignment horizontal="center" vertical="top" wrapText="1"/>
    </xf>
    <xf numFmtId="0" fontId="49" fillId="38" borderId="21" xfId="106" applyFont="1" applyFill="1" applyBorder="1" applyAlignment="1">
      <alignment horizontal="center" vertical="top" wrapText="1"/>
    </xf>
    <xf numFmtId="0" fontId="50" fillId="38" borderId="66" xfId="106" applyFont="1" applyFill="1" applyBorder="1" applyAlignment="1">
      <alignment horizontal="center" vertical="top" wrapText="1"/>
    </xf>
    <xf numFmtId="0" fontId="50" fillId="38" borderId="30" xfId="106" applyFont="1" applyFill="1" applyBorder="1" applyAlignment="1">
      <alignment horizontal="center" vertical="top" wrapText="1"/>
    </xf>
    <xf numFmtId="0" fontId="50" fillId="38" borderId="71" xfId="106" applyFont="1" applyFill="1" applyBorder="1" applyAlignment="1">
      <alignment horizontal="center" vertical="top" wrapText="1"/>
    </xf>
    <xf numFmtId="0" fontId="50" fillId="43" borderId="69" xfId="106" applyFont="1" applyFill="1" applyBorder="1" applyAlignment="1">
      <alignment horizontal="center" vertical="top" wrapText="1"/>
    </xf>
    <xf numFmtId="0" fontId="50" fillId="43" borderId="70" xfId="106" applyFont="1" applyFill="1" applyBorder="1" applyAlignment="1">
      <alignment horizontal="center" vertical="top" wrapText="1"/>
    </xf>
    <xf numFmtId="0" fontId="59" fillId="42" borderId="31" xfId="106" applyFont="1" applyFill="1" applyBorder="1" applyAlignment="1">
      <alignment horizontal="center" vertical="top" wrapText="1"/>
    </xf>
    <xf numFmtId="0" fontId="59" fillId="42" borderId="146" xfId="106" applyFont="1" applyFill="1" applyBorder="1" applyAlignment="1">
      <alignment horizontal="center" vertical="top" wrapText="1"/>
    </xf>
    <xf numFmtId="0" fontId="50" fillId="38" borderId="31" xfId="284" applyFont="1" applyFill="1" applyBorder="1" applyAlignment="1">
      <alignment horizontal="left" vertical="top" wrapText="1"/>
    </xf>
    <xf numFmtId="0" fontId="50" fillId="38" borderId="33" xfId="284" applyFont="1" applyFill="1" applyBorder="1" applyAlignment="1">
      <alignment horizontal="left" vertical="top" wrapText="1"/>
    </xf>
    <xf numFmtId="0" fontId="50" fillId="38" borderId="21" xfId="106" applyFont="1" applyFill="1" applyBorder="1" applyAlignment="1">
      <alignment horizontal="left" vertical="top" wrapText="1"/>
    </xf>
    <xf numFmtId="0" fontId="50" fillId="38" borderId="31" xfId="106" applyFont="1" applyFill="1" applyBorder="1" applyAlignment="1">
      <alignment horizontal="left" vertical="top" wrapText="1"/>
    </xf>
    <xf numFmtId="0" fontId="50" fillId="38" borderId="32" xfId="106" applyFont="1" applyFill="1" applyBorder="1" applyAlignment="1">
      <alignment horizontal="left" vertical="top" wrapText="1"/>
    </xf>
    <xf numFmtId="0" fontId="50" fillId="38" borderId="33" xfId="106" applyFont="1" applyFill="1" applyBorder="1" applyAlignment="1">
      <alignment horizontal="left" vertical="top" wrapText="1"/>
    </xf>
    <xf numFmtId="0" fontId="4" fillId="37" borderId="17" xfId="284" applyFont="1" applyFill="1" applyBorder="1" applyAlignment="1">
      <alignment horizontal="left" vertical="top" wrapText="1"/>
    </xf>
    <xf numFmtId="0" fontId="4" fillId="37" borderId="18" xfId="284" applyFont="1" applyFill="1" applyBorder="1" applyAlignment="1">
      <alignment horizontal="left" vertical="top" wrapText="1"/>
    </xf>
    <xf numFmtId="0" fontId="4" fillId="37" borderId="19" xfId="284" applyFont="1" applyFill="1" applyBorder="1" applyAlignment="1">
      <alignment horizontal="left" vertical="top" wrapText="1"/>
    </xf>
    <xf numFmtId="0" fontId="4" fillId="37" borderId="37" xfId="284" applyFont="1" applyFill="1" applyBorder="1" applyAlignment="1">
      <alignment horizontal="left" vertical="top" wrapText="1"/>
    </xf>
    <xf numFmtId="0" fontId="4" fillId="37" borderId="0" xfId="284" applyFont="1" applyFill="1" applyBorder="1" applyAlignment="1">
      <alignment horizontal="left" vertical="top" wrapText="1"/>
    </xf>
    <xf numFmtId="0" fontId="4" fillId="37" borderId="38" xfId="284" applyFont="1" applyFill="1" applyBorder="1" applyAlignment="1">
      <alignment horizontal="left" vertical="top" wrapText="1"/>
    </xf>
    <xf numFmtId="0" fontId="4" fillId="37" borderId="23" xfId="284" applyFont="1" applyFill="1" applyBorder="1" applyAlignment="1">
      <alignment horizontal="left" vertical="top" wrapText="1"/>
    </xf>
    <xf numFmtId="0" fontId="4" fillId="37" borderId="24" xfId="284" applyFont="1" applyFill="1" applyBorder="1" applyAlignment="1">
      <alignment horizontal="left" vertical="top" wrapText="1"/>
    </xf>
    <xf numFmtId="0" fontId="4" fillId="37" borderId="25" xfId="284" applyFont="1" applyFill="1" applyBorder="1" applyAlignment="1">
      <alignment horizontal="left" vertical="top" wrapText="1"/>
    </xf>
    <xf numFmtId="0" fontId="50" fillId="38" borderId="66" xfId="284" applyFont="1" applyFill="1" applyBorder="1" applyAlignment="1">
      <alignment horizontal="center" vertical="top" wrapText="1"/>
    </xf>
    <xf numFmtId="0" fontId="50" fillId="38" borderId="71" xfId="284" applyFont="1" applyFill="1" applyBorder="1" applyAlignment="1">
      <alignment horizontal="center" vertical="top" wrapText="1"/>
    </xf>
    <xf numFmtId="0" fontId="51" fillId="38" borderId="31" xfId="284" applyFont="1" applyFill="1" applyBorder="1" applyAlignment="1">
      <alignment horizontal="left" vertical="top" wrapText="1"/>
    </xf>
    <xf numFmtId="0" fontId="51" fillId="38" borderId="33" xfId="284" applyFont="1" applyFill="1" applyBorder="1" applyAlignment="1">
      <alignment horizontal="left" vertical="top" wrapText="1"/>
    </xf>
    <xf numFmtId="0" fontId="4" fillId="38" borderId="30" xfId="284" applyFont="1" applyFill="1" applyBorder="1" applyAlignment="1">
      <alignment horizontal="left" vertical="top" wrapText="1"/>
    </xf>
    <xf numFmtId="0" fontId="4" fillId="38" borderId="36" xfId="284" applyFont="1" applyFill="1" applyBorder="1" applyAlignment="1">
      <alignment horizontal="left" vertical="top" wrapText="1"/>
    </xf>
    <xf numFmtId="0" fontId="50" fillId="38" borderId="34" xfId="284" applyFont="1" applyFill="1" applyBorder="1" applyAlignment="1">
      <alignment horizontal="left" vertical="top" wrapText="1"/>
    </xf>
    <xf numFmtId="0" fontId="50" fillId="38" borderId="35" xfId="284" applyFont="1" applyFill="1" applyBorder="1" applyAlignment="1">
      <alignment horizontal="left" vertical="top" wrapText="1"/>
    </xf>
    <xf numFmtId="0" fontId="50" fillId="38" borderId="21" xfId="284" applyFont="1" applyFill="1" applyBorder="1" applyAlignment="1">
      <alignment horizontal="left" vertical="top" wrapText="1"/>
    </xf>
    <xf numFmtId="0" fontId="50" fillId="43" borderId="66" xfId="284" applyFont="1" applyFill="1" applyBorder="1" applyAlignment="1">
      <alignment horizontal="center" vertical="top" wrapText="1"/>
    </xf>
    <xf numFmtId="0" fontId="50" fillId="43" borderId="71" xfId="284" applyFont="1" applyFill="1" applyBorder="1" applyAlignment="1">
      <alignment horizontal="center" vertical="top" wrapText="1"/>
    </xf>
    <xf numFmtId="0" fontId="51" fillId="38" borderId="28" xfId="106" applyFont="1" applyFill="1" applyBorder="1" applyAlignment="1">
      <alignment horizontal="left" vertical="top" wrapText="1"/>
    </xf>
    <xf numFmtId="0" fontId="51" fillId="38" borderId="18" xfId="106" applyFont="1" applyFill="1" applyBorder="1" applyAlignment="1">
      <alignment horizontal="left" vertical="top" wrapText="1"/>
    </xf>
    <xf numFmtId="0" fontId="51" fillId="38" borderId="19" xfId="106" applyFont="1" applyFill="1" applyBorder="1" applyAlignment="1">
      <alignment horizontal="left" vertical="top" wrapText="1"/>
    </xf>
    <xf numFmtId="0" fontId="49" fillId="38" borderId="153" xfId="284" applyFont="1" applyFill="1" applyBorder="1" applyAlignment="1">
      <alignment horizontal="center" vertical="top" wrapText="1"/>
    </xf>
    <xf numFmtId="0" fontId="49" fillId="38" borderId="80" xfId="284" applyFont="1" applyFill="1" applyBorder="1" applyAlignment="1">
      <alignment horizontal="center" vertical="top" wrapText="1"/>
    </xf>
    <xf numFmtId="0" fontId="51" fillId="38" borderId="28" xfId="284" applyFont="1" applyFill="1" applyBorder="1" applyAlignment="1">
      <alignment horizontal="left" vertical="top" wrapText="1"/>
    </xf>
    <xf numFmtId="0" fontId="51" fillId="38" borderId="18" xfId="284" applyFont="1" applyFill="1" applyBorder="1" applyAlignment="1">
      <alignment horizontal="left" vertical="top" wrapText="1"/>
    </xf>
    <xf numFmtId="0" fontId="51" fillId="38" borderId="19" xfId="284" applyFont="1" applyFill="1" applyBorder="1" applyAlignment="1">
      <alignment horizontal="left" vertical="top" wrapText="1"/>
    </xf>
    <xf numFmtId="0" fontId="50" fillId="38" borderId="40" xfId="284" applyFont="1" applyFill="1" applyBorder="1" applyAlignment="1">
      <alignment horizontal="center" vertical="top" wrapText="1"/>
    </xf>
    <xf numFmtId="0" fontId="50" fillId="38" borderId="23" xfId="284" applyFont="1" applyFill="1" applyBorder="1" applyAlignment="1">
      <alignment horizontal="center" vertical="top" wrapText="1"/>
    </xf>
    <xf numFmtId="0" fontId="51" fillId="38" borderId="32" xfId="284" applyFont="1" applyFill="1" applyBorder="1" applyAlignment="1">
      <alignment horizontal="left" vertical="top" wrapText="1"/>
    </xf>
    <xf numFmtId="0" fontId="50" fillId="38" borderId="32" xfId="284" applyFont="1" applyFill="1" applyBorder="1" applyAlignment="1">
      <alignment horizontal="left" vertical="top" wrapText="1"/>
    </xf>
    <xf numFmtId="0" fontId="80" fillId="0" borderId="138" xfId="0" applyFont="1" applyBorder="1" applyAlignment="1">
      <alignment horizontal="left" vertical="center"/>
    </xf>
    <xf numFmtId="0" fontId="80" fillId="0" borderId="129" xfId="0" applyFont="1" applyBorder="1" applyAlignment="1">
      <alignment horizontal="left" vertical="center"/>
    </xf>
    <xf numFmtId="0" fontId="80" fillId="0" borderId="139" xfId="0" applyFont="1" applyBorder="1" applyAlignment="1">
      <alignment horizontal="left" vertical="center"/>
    </xf>
    <xf numFmtId="0" fontId="80" fillId="36" borderId="138" xfId="0" applyFont="1" applyFill="1" applyBorder="1" applyAlignment="1">
      <alignment horizontal="left" vertical="center" wrapText="1"/>
    </xf>
    <xf numFmtId="0" fontId="80" fillId="36" borderId="129" xfId="0" applyFont="1" applyFill="1" applyBorder="1" applyAlignment="1">
      <alignment horizontal="left" vertical="center" wrapText="1"/>
    </xf>
    <xf numFmtId="0" fontId="4" fillId="37" borderId="46" xfId="106" applyFont="1" applyFill="1" applyBorder="1" applyAlignment="1">
      <alignment horizontal="left" vertical="top" wrapText="1"/>
    </xf>
    <xf numFmtId="0" fontId="4" fillId="37" borderId="67" xfId="106" applyFont="1" applyFill="1" applyBorder="1" applyAlignment="1">
      <alignment horizontal="left" vertical="top" wrapText="1"/>
    </xf>
    <xf numFmtId="0" fontId="4" fillId="37" borderId="68" xfId="106" applyFont="1" applyFill="1" applyBorder="1" applyAlignment="1">
      <alignment horizontal="left" vertical="top" wrapText="1"/>
    </xf>
    <xf numFmtId="0" fontId="50" fillId="38" borderId="69" xfId="106" applyFont="1" applyFill="1" applyBorder="1" applyAlignment="1">
      <alignment horizontal="center" vertical="top" wrapText="1"/>
    </xf>
    <xf numFmtId="0" fontId="50" fillId="38" borderId="70" xfId="106" applyFont="1" applyFill="1" applyBorder="1" applyAlignment="1">
      <alignment horizontal="center" vertical="top" wrapText="1"/>
    </xf>
    <xf numFmtId="0" fontId="4" fillId="38" borderId="22" xfId="284" applyFont="1" applyFill="1" applyBorder="1" applyAlignment="1">
      <alignment horizontal="center" vertical="top" wrapText="1"/>
    </xf>
    <xf numFmtId="0" fontId="4" fillId="38" borderId="39" xfId="284" applyFont="1" applyFill="1" applyBorder="1" applyAlignment="1">
      <alignment horizontal="center" vertical="top" wrapText="1"/>
    </xf>
    <xf numFmtId="0" fontId="4" fillId="38" borderId="27" xfId="284" applyFont="1" applyFill="1" applyBorder="1" applyAlignment="1">
      <alignment horizontal="center" vertical="top" wrapText="1"/>
    </xf>
    <xf numFmtId="0" fontId="50" fillId="38" borderId="20" xfId="284" applyFont="1" applyFill="1" applyBorder="1" applyAlignment="1">
      <alignment horizontal="center" vertical="top" wrapText="1"/>
    </xf>
    <xf numFmtId="0" fontId="50" fillId="38" borderId="21" xfId="284" applyFont="1" applyFill="1" applyBorder="1" applyAlignment="1">
      <alignment horizontal="center" vertical="top" wrapText="1"/>
    </xf>
    <xf numFmtId="0" fontId="50" fillId="38" borderId="34" xfId="284" applyFont="1" applyFill="1" applyBorder="1" applyAlignment="1">
      <alignment horizontal="center" vertical="top" wrapText="1"/>
    </xf>
    <xf numFmtId="0" fontId="50" fillId="38" borderId="30" xfId="284" applyFont="1" applyFill="1" applyBorder="1" applyAlignment="1">
      <alignment horizontal="center" vertical="top" wrapText="1"/>
    </xf>
    <xf numFmtId="0" fontId="50" fillId="43" borderId="69" xfId="284" applyFont="1" applyFill="1" applyBorder="1" applyAlignment="1">
      <alignment horizontal="center" vertical="top" wrapText="1"/>
    </xf>
    <xf numFmtId="0" fontId="50" fillId="43" borderId="70" xfId="284" applyFont="1" applyFill="1" applyBorder="1" applyAlignment="1">
      <alignment horizontal="center" vertical="top" wrapText="1"/>
    </xf>
    <xf numFmtId="0" fontId="49" fillId="38" borderId="20" xfId="284" applyFont="1" applyFill="1" applyBorder="1" applyAlignment="1">
      <alignment horizontal="center" vertical="top" wrapText="1"/>
    </xf>
    <xf numFmtId="0" fontId="49" fillId="38" borderId="21" xfId="284" applyFont="1" applyFill="1" applyBorder="1" applyAlignment="1">
      <alignment horizontal="center" vertical="top" wrapText="1"/>
    </xf>
    <xf numFmtId="0" fontId="80" fillId="35" borderId="137" xfId="0" applyFont="1" applyFill="1" applyBorder="1" applyAlignment="1">
      <alignment horizontal="left" vertical="center" wrapText="1"/>
    </xf>
    <xf numFmtId="0" fontId="50" fillId="42" borderId="66" xfId="284" applyFont="1" applyFill="1" applyBorder="1" applyAlignment="1">
      <alignment horizontal="center" vertical="top" wrapText="1"/>
    </xf>
    <xf numFmtId="0" fontId="50" fillId="42" borderId="71" xfId="284" applyFont="1" applyFill="1" applyBorder="1" applyAlignment="1">
      <alignment horizontal="center" vertical="top" wrapText="1"/>
    </xf>
    <xf numFmtId="0" fontId="80" fillId="36" borderId="137" xfId="0" applyFont="1" applyFill="1" applyBorder="1" applyAlignment="1">
      <alignment horizontal="left" vertical="center" wrapText="1"/>
    </xf>
    <xf numFmtId="0" fontId="50" fillId="38" borderId="69" xfId="0" applyFont="1" applyFill="1" applyBorder="1" applyAlignment="1">
      <alignment horizontal="center" vertical="top" wrapText="1"/>
    </xf>
    <xf numFmtId="0" fontId="50" fillId="38" borderId="147" xfId="0" applyFont="1" applyFill="1" applyBorder="1" applyAlignment="1">
      <alignment horizontal="center" vertical="top" wrapText="1"/>
    </xf>
    <xf numFmtId="0" fontId="50" fillId="38" borderId="70" xfId="0" applyFont="1" applyFill="1" applyBorder="1" applyAlignment="1">
      <alignment horizontal="center" vertical="top" wrapText="1"/>
    </xf>
    <xf numFmtId="0" fontId="50" fillId="38" borderId="66" xfId="0" applyFont="1" applyFill="1" applyBorder="1" applyAlignment="1">
      <alignment horizontal="center" vertical="top" wrapText="1"/>
    </xf>
    <xf numFmtId="0" fontId="50" fillId="38" borderId="30" xfId="0" applyFont="1" applyFill="1" applyBorder="1" applyAlignment="1">
      <alignment horizontal="center" vertical="top" wrapText="1"/>
    </xf>
    <xf numFmtId="0" fontId="50" fillId="38" borderId="71" xfId="0" applyFont="1" applyFill="1" applyBorder="1" applyAlignment="1">
      <alignment horizontal="center" vertical="top" wrapText="1"/>
    </xf>
    <xf numFmtId="0" fontId="49" fillId="38" borderId="40" xfId="284" applyFont="1" applyFill="1" applyBorder="1" applyAlignment="1">
      <alignment horizontal="center" vertical="top" wrapText="1"/>
    </xf>
    <xf numFmtId="0" fontId="49" fillId="38" borderId="32" xfId="284" applyFont="1" applyFill="1" applyBorder="1" applyAlignment="1">
      <alignment horizontal="center" vertical="top" wrapText="1"/>
    </xf>
    <xf numFmtId="0" fontId="49" fillId="38" borderId="22" xfId="284" applyFont="1" applyFill="1" applyBorder="1" applyAlignment="1">
      <alignment horizontal="center" vertical="top" wrapText="1"/>
    </xf>
    <xf numFmtId="0" fontId="51" fillId="43" borderId="31" xfId="284" applyFont="1" applyFill="1" applyBorder="1" applyAlignment="1">
      <alignment horizontal="left" vertical="top" wrapText="1"/>
    </xf>
    <xf numFmtId="0" fontId="51" fillId="43" borderId="33" xfId="284" applyFont="1" applyFill="1" applyBorder="1" applyAlignment="1">
      <alignment horizontal="left" vertical="top" wrapText="1"/>
    </xf>
    <xf numFmtId="0" fontId="51" fillId="43" borderId="31" xfId="106" applyFont="1" applyFill="1" applyBorder="1" applyAlignment="1">
      <alignment horizontal="left" vertical="top" wrapText="1"/>
    </xf>
    <xf numFmtId="0" fontId="51" fillId="43" borderId="32" xfId="106" applyFont="1" applyFill="1" applyBorder="1" applyAlignment="1">
      <alignment horizontal="left" vertical="top" wrapText="1"/>
    </xf>
    <xf numFmtId="0" fontId="51" fillId="43" borderId="33" xfId="106" applyFont="1" applyFill="1" applyBorder="1" applyAlignment="1">
      <alignment horizontal="left" vertical="top" wrapText="1"/>
    </xf>
    <xf numFmtId="0" fontId="50" fillId="43" borderId="31" xfId="106" applyFont="1" applyFill="1" applyBorder="1" applyAlignment="1">
      <alignment horizontal="left" vertical="top" wrapText="1"/>
    </xf>
    <xf numFmtId="0" fontId="50" fillId="43" borderId="33" xfId="106" applyFont="1" applyFill="1" applyBorder="1" applyAlignment="1">
      <alignment horizontal="left" vertical="top" wrapText="1"/>
    </xf>
    <xf numFmtId="0" fontId="51" fillId="43" borderId="28" xfId="106" applyFont="1" applyFill="1" applyBorder="1" applyAlignment="1">
      <alignment horizontal="left" vertical="top" wrapText="1"/>
    </xf>
    <xf numFmtId="0" fontId="51" fillId="43" borderId="18" xfId="106" applyFont="1" applyFill="1" applyBorder="1" applyAlignment="1">
      <alignment horizontal="left" vertical="top" wrapText="1"/>
    </xf>
    <xf numFmtId="0" fontId="51" fillId="43" borderId="19" xfId="106" applyFont="1" applyFill="1" applyBorder="1" applyAlignment="1">
      <alignment horizontal="left" vertical="top" wrapText="1"/>
    </xf>
    <xf numFmtId="0" fontId="50" fillId="38" borderId="66" xfId="106" applyFont="1" applyFill="1" applyBorder="1" applyAlignment="1">
      <alignment horizontal="center" vertical="center" wrapText="1"/>
    </xf>
    <xf numFmtId="0" fontId="50" fillId="38" borderId="30" xfId="106" applyFont="1" applyFill="1" applyBorder="1" applyAlignment="1">
      <alignment horizontal="center" vertical="center" wrapText="1"/>
    </xf>
    <xf numFmtId="0" fontId="50" fillId="38" borderId="71" xfId="106" applyFont="1" applyFill="1" applyBorder="1" applyAlignment="1">
      <alignment horizontal="center" vertical="center" wrapText="1"/>
    </xf>
    <xf numFmtId="0" fontId="20" fillId="36" borderId="53" xfId="116" applyFill="1" applyBorder="1" applyAlignment="1">
      <alignment horizontal="left" wrapText="1"/>
    </xf>
    <xf numFmtId="0" fontId="20" fillId="36" borderId="54" xfId="116" applyFill="1" applyBorder="1" applyAlignment="1">
      <alignment horizontal="left" wrapText="1"/>
    </xf>
    <xf numFmtId="0" fontId="20" fillId="36" borderId="55" xfId="116" applyFill="1" applyBorder="1" applyAlignment="1">
      <alignment horizontal="left" wrapText="1"/>
    </xf>
    <xf numFmtId="0" fontId="48" fillId="33" borderId="59" xfId="116" applyFont="1" applyFill="1" applyBorder="1" applyAlignment="1" applyProtection="1">
      <alignment horizontal="left" vertical="center"/>
    </xf>
    <xf numFmtId="0" fontId="48" fillId="33" borderId="0" xfId="116" applyFont="1" applyFill="1" applyBorder="1" applyAlignment="1" applyProtection="1">
      <alignment horizontal="left" vertical="center"/>
    </xf>
    <xf numFmtId="0" fontId="20" fillId="0" borderId="57" xfId="116" applyFont="1" applyBorder="1" applyAlignment="1">
      <alignment horizontal="left" vertical="center"/>
    </xf>
    <xf numFmtId="0" fontId="20" fillId="0" borderId="58" xfId="116" applyFont="1" applyBorder="1" applyAlignment="1">
      <alignment horizontal="left" vertical="center"/>
    </xf>
    <xf numFmtId="0" fontId="20" fillId="37" borderId="17" xfId="116" applyFill="1" applyBorder="1" applyAlignment="1">
      <alignment horizontal="left" vertical="top" wrapText="1"/>
    </xf>
    <xf numFmtId="0" fontId="20" fillId="37" borderId="18" xfId="116" applyFill="1" applyBorder="1" applyAlignment="1">
      <alignment horizontal="left" vertical="top" wrapText="1"/>
    </xf>
    <xf numFmtId="0" fontId="20" fillId="37" borderId="19" xfId="116" applyFill="1" applyBorder="1" applyAlignment="1">
      <alignment horizontal="left" vertical="top" wrapText="1"/>
    </xf>
    <xf numFmtId="0" fontId="20" fillId="37" borderId="37" xfId="116" applyFill="1" applyBorder="1" applyAlignment="1">
      <alignment horizontal="left" vertical="top" wrapText="1"/>
    </xf>
    <xf numFmtId="0" fontId="20" fillId="37" borderId="0" xfId="116" applyFill="1" applyBorder="1" applyAlignment="1">
      <alignment horizontal="left" vertical="top" wrapText="1"/>
    </xf>
    <xf numFmtId="0" fontId="20" fillId="37" borderId="38" xfId="116" applyFill="1" applyBorder="1" applyAlignment="1">
      <alignment horizontal="left" vertical="top" wrapText="1"/>
    </xf>
    <xf numFmtId="0" fontId="20" fillId="37" borderId="23" xfId="116" applyFill="1" applyBorder="1" applyAlignment="1">
      <alignment horizontal="left" vertical="top" wrapText="1"/>
    </xf>
    <xf numFmtId="0" fontId="20" fillId="37" borderId="24" xfId="116" applyFill="1" applyBorder="1" applyAlignment="1">
      <alignment horizontal="left" vertical="top" wrapText="1"/>
    </xf>
    <xf numFmtId="0" fontId="20" fillId="37" borderId="25" xfId="116" applyFill="1" applyBorder="1" applyAlignment="1">
      <alignment horizontal="left" vertical="top" wrapText="1"/>
    </xf>
    <xf numFmtId="0" fontId="50" fillId="38" borderId="20" xfId="116" applyFont="1" applyFill="1" applyBorder="1" applyAlignment="1">
      <alignment horizontal="center" vertical="top" wrapText="1"/>
    </xf>
    <xf numFmtId="0" fontId="50" fillId="38" borderId="21" xfId="116" applyFont="1" applyFill="1" applyBorder="1" applyAlignment="1">
      <alignment horizontal="center" vertical="top" wrapText="1"/>
    </xf>
    <xf numFmtId="0" fontId="20" fillId="38" borderId="32" xfId="116" applyFill="1" applyBorder="1" applyAlignment="1">
      <alignment horizontal="center" vertical="top" wrapText="1"/>
    </xf>
    <xf numFmtId="0" fontId="20" fillId="38" borderId="22" xfId="116" applyFill="1" applyBorder="1" applyAlignment="1">
      <alignment horizontal="center" vertical="top" wrapText="1"/>
    </xf>
    <xf numFmtId="0" fontId="20" fillId="38" borderId="0" xfId="116" applyFill="1" applyBorder="1" applyAlignment="1">
      <alignment horizontal="center" vertical="top" wrapText="1"/>
    </xf>
    <xf numFmtId="0" fontId="20" fillId="38" borderId="39" xfId="116" applyFill="1" applyBorder="1" applyAlignment="1">
      <alignment horizontal="center" vertical="top" wrapText="1"/>
    </xf>
    <xf numFmtId="0" fontId="20" fillId="38" borderId="42" xfId="116" applyFill="1" applyBorder="1" applyAlignment="1">
      <alignment horizontal="center" vertical="top" wrapText="1"/>
    </xf>
    <xf numFmtId="0" fontId="20" fillId="38" borderId="43" xfId="116" applyFill="1" applyBorder="1" applyAlignment="1">
      <alignment horizontal="center" vertical="top" wrapText="1"/>
    </xf>
    <xf numFmtId="0" fontId="50" fillId="38" borderId="31" xfId="116" applyFont="1" applyFill="1" applyBorder="1" applyAlignment="1">
      <alignment horizontal="center" vertical="top" wrapText="1"/>
    </xf>
    <xf numFmtId="0" fontId="50" fillId="38" borderId="32" xfId="116" applyFont="1" applyFill="1" applyBorder="1" applyAlignment="1">
      <alignment horizontal="center" vertical="top" wrapText="1"/>
    </xf>
    <xf numFmtId="0" fontId="50" fillId="38" borderId="22" xfId="116" applyFont="1" applyFill="1" applyBorder="1" applyAlignment="1">
      <alignment horizontal="center" vertical="top" wrapText="1"/>
    </xf>
    <xf numFmtId="0" fontId="50" fillId="38" borderId="44" xfId="116" applyFont="1" applyFill="1" applyBorder="1" applyAlignment="1">
      <alignment horizontal="center" vertical="top" wrapText="1"/>
    </xf>
    <xf numFmtId="0" fontId="50" fillId="38" borderId="42" xfId="116" applyFont="1" applyFill="1" applyBorder="1" applyAlignment="1">
      <alignment horizontal="center" vertical="top" wrapText="1"/>
    </xf>
    <xf numFmtId="0" fontId="50" fillId="38" borderId="43" xfId="116" applyFont="1" applyFill="1" applyBorder="1" applyAlignment="1">
      <alignment horizontal="center" vertical="top" wrapText="1"/>
    </xf>
    <xf numFmtId="0" fontId="50" fillId="38" borderId="45" xfId="116" applyFont="1" applyFill="1" applyBorder="1" applyAlignment="1">
      <alignment horizontal="center" vertical="top" wrapText="1"/>
    </xf>
    <xf numFmtId="0" fontId="50" fillId="38" borderId="34" xfId="116" applyFont="1" applyFill="1" applyBorder="1" applyAlignment="1">
      <alignment horizontal="center" vertical="top" wrapText="1"/>
    </xf>
    <xf numFmtId="0" fontId="50" fillId="40" borderId="20" xfId="116" applyFont="1" applyFill="1" applyBorder="1" applyAlignment="1">
      <alignment horizontal="center" vertical="top" wrapText="1"/>
    </xf>
    <xf numFmtId="0" fontId="50" fillId="40" borderId="21" xfId="116" applyFont="1" applyFill="1" applyBorder="1" applyAlignment="1">
      <alignment horizontal="center" vertical="top" wrapText="1"/>
    </xf>
    <xf numFmtId="0" fontId="50" fillId="40" borderId="45" xfId="116" applyFont="1" applyFill="1" applyBorder="1" applyAlignment="1">
      <alignment horizontal="center" vertical="top" wrapText="1"/>
    </xf>
    <xf numFmtId="0" fontId="50" fillId="40" borderId="34" xfId="116" applyFont="1" applyFill="1" applyBorder="1" applyAlignment="1">
      <alignment horizontal="center" vertical="top" wrapText="1"/>
    </xf>
    <xf numFmtId="0" fontId="20" fillId="40" borderId="22" xfId="116" applyFill="1" applyBorder="1" applyAlignment="1">
      <alignment horizontal="center" vertical="top" wrapText="1"/>
    </xf>
    <xf numFmtId="0" fontId="20" fillId="40" borderId="27" xfId="116" applyFill="1" applyBorder="1" applyAlignment="1">
      <alignment horizontal="center" vertical="top" wrapText="1"/>
    </xf>
    <xf numFmtId="0" fontId="51" fillId="38" borderId="28" xfId="116" applyFont="1" applyFill="1" applyBorder="1" applyAlignment="1">
      <alignment horizontal="left" vertical="top" wrapText="1"/>
    </xf>
    <xf numFmtId="0" fontId="51" fillId="38" borderId="18" xfId="116" applyFont="1" applyFill="1" applyBorder="1" applyAlignment="1">
      <alignment horizontal="left" vertical="top" wrapText="1"/>
    </xf>
    <xf numFmtId="0" fontId="51" fillId="38" borderId="19" xfId="116" applyFont="1" applyFill="1" applyBorder="1" applyAlignment="1">
      <alignment horizontal="left" vertical="top" wrapText="1"/>
    </xf>
    <xf numFmtId="0" fontId="20" fillId="38" borderId="30" xfId="116" applyFill="1" applyBorder="1" applyAlignment="1">
      <alignment horizontal="left" vertical="top" wrapText="1"/>
    </xf>
    <xf numFmtId="0" fontId="20" fillId="38" borderId="36" xfId="116" applyFill="1" applyBorder="1" applyAlignment="1">
      <alignment horizontal="left" vertical="top" wrapText="1"/>
    </xf>
    <xf numFmtId="0" fontId="51" fillId="38" borderId="31" xfId="116" applyFont="1" applyFill="1" applyBorder="1" applyAlignment="1">
      <alignment horizontal="left" vertical="top" wrapText="1"/>
    </xf>
    <xf numFmtId="0" fontId="51" fillId="38" borderId="33" xfId="116" applyFont="1" applyFill="1" applyBorder="1" applyAlignment="1">
      <alignment horizontal="left" vertical="top" wrapText="1"/>
    </xf>
    <xf numFmtId="0" fontId="20" fillId="37" borderId="46" xfId="116" applyFill="1" applyBorder="1" applyAlignment="1">
      <alignment horizontal="left" vertical="top" wrapText="1"/>
    </xf>
    <xf numFmtId="0" fontId="20" fillId="37" borderId="67" xfId="116" applyFill="1" applyBorder="1" applyAlignment="1">
      <alignment horizontal="left" vertical="top" wrapText="1"/>
    </xf>
    <xf numFmtId="0" fontId="20" fillId="37" borderId="68" xfId="116" applyFill="1" applyBorder="1" applyAlignment="1">
      <alignment horizontal="left" vertical="top" wrapText="1"/>
    </xf>
    <xf numFmtId="0" fontId="47" fillId="35" borderId="111" xfId="0" applyNumberFormat="1" applyFont="1" applyFill="1" applyBorder="1" applyAlignment="1" applyProtection="1">
      <alignment horizontal="left" wrapText="1"/>
    </xf>
    <xf numFmtId="0" fontId="47" fillId="35" borderId="108" xfId="0" applyNumberFormat="1" applyFont="1" applyFill="1" applyBorder="1" applyAlignment="1" applyProtection="1">
      <alignment horizontal="left" wrapText="1"/>
    </xf>
    <xf numFmtId="0" fontId="47" fillId="35" borderId="107" xfId="0" applyNumberFormat="1" applyFont="1" applyFill="1" applyBorder="1" applyAlignment="1" applyProtection="1">
      <alignment horizontal="left" wrapText="1"/>
    </xf>
    <xf numFmtId="0" fontId="68" fillId="46" borderId="102" xfId="0" applyNumberFormat="1" applyFont="1" applyFill="1" applyBorder="1" applyAlignment="1" applyProtection="1">
      <alignment horizontal="left" vertical="center"/>
    </xf>
    <xf numFmtId="0" fontId="68" fillId="46" borderId="104" xfId="0" applyNumberFormat="1" applyFont="1" applyFill="1" applyBorder="1" applyAlignment="1" applyProtection="1">
      <alignment horizontal="left" vertical="center"/>
    </xf>
    <xf numFmtId="0" fontId="68" fillId="46" borderId="103" xfId="0" applyNumberFormat="1" applyFont="1" applyFill="1" applyBorder="1" applyAlignment="1" applyProtection="1">
      <alignment horizontal="left" vertical="center"/>
    </xf>
    <xf numFmtId="0" fontId="47" fillId="35" borderId="106" xfId="0" applyNumberFormat="1" applyFont="1" applyFill="1" applyBorder="1" applyAlignment="1" applyProtection="1">
      <alignment horizontal="left" wrapText="1"/>
    </xf>
    <xf numFmtId="0" fontId="47" fillId="36" borderId="111" xfId="0" applyNumberFormat="1" applyFont="1" applyFill="1" applyBorder="1" applyAlignment="1" applyProtection="1">
      <alignment horizontal="left" wrapText="1"/>
    </xf>
    <xf numFmtId="0" fontId="47" fillId="36" borderId="108" xfId="0" applyNumberFormat="1" applyFont="1" applyFill="1" applyBorder="1" applyAlignment="1" applyProtection="1">
      <alignment horizontal="left" wrapText="1"/>
    </xf>
    <xf numFmtId="0" fontId="47" fillId="36" borderId="107" xfId="0" applyNumberFormat="1" applyFont="1" applyFill="1" applyBorder="1" applyAlignment="1" applyProtection="1">
      <alignment horizontal="left" wrapText="1"/>
    </xf>
    <xf numFmtId="0" fontId="62" fillId="36" borderId="111" xfId="0" applyNumberFormat="1" applyFont="1" applyFill="1" applyBorder="1" applyAlignment="1" applyProtection="1">
      <alignment horizontal="left" wrapText="1"/>
    </xf>
    <xf numFmtId="0" fontId="62" fillId="36" borderId="108" xfId="0" applyNumberFormat="1" applyFont="1" applyFill="1" applyBorder="1" applyAlignment="1" applyProtection="1">
      <alignment horizontal="left" wrapText="1"/>
    </xf>
    <xf numFmtId="0" fontId="62" fillId="36" borderId="107" xfId="0" applyNumberFormat="1" applyFont="1" applyFill="1" applyBorder="1" applyAlignment="1" applyProtection="1">
      <alignment horizontal="left" wrapText="1"/>
    </xf>
    <xf numFmtId="0" fontId="47" fillId="36" borderId="127" xfId="0" applyNumberFormat="1" applyFont="1" applyFill="1" applyBorder="1" applyAlignment="1" applyProtection="1">
      <alignment horizontal="left" vertical="center" wrapText="1"/>
    </xf>
    <xf numFmtId="0" fontId="47" fillId="36" borderId="129" xfId="0" applyNumberFormat="1" applyFont="1" applyFill="1" applyBorder="1" applyAlignment="1" applyProtection="1">
      <alignment horizontal="left" vertical="center" wrapText="1"/>
    </xf>
    <xf numFmtId="0" fontId="47" fillId="36" borderId="131" xfId="0" applyNumberFormat="1" applyFont="1" applyFill="1" applyBorder="1" applyAlignment="1" applyProtection="1">
      <alignment horizontal="left" vertical="center" wrapText="1"/>
    </xf>
    <xf numFmtId="0" fontId="47" fillId="35" borderId="127" xfId="0" applyNumberFormat="1" applyFont="1" applyFill="1" applyBorder="1" applyAlignment="1" applyProtection="1">
      <alignment horizontal="left" vertical="center" wrapText="1"/>
    </xf>
    <xf numFmtId="0" fontId="47" fillId="35" borderId="129" xfId="0" applyNumberFormat="1" applyFont="1" applyFill="1" applyBorder="1" applyAlignment="1" applyProtection="1">
      <alignment horizontal="left" vertical="center" wrapText="1"/>
    </xf>
    <xf numFmtId="0" fontId="47" fillId="35" borderId="131" xfId="0" applyNumberFormat="1" applyFont="1" applyFill="1" applyBorder="1" applyAlignment="1" applyProtection="1">
      <alignment horizontal="left" vertical="center" wrapText="1"/>
    </xf>
    <xf numFmtId="0" fontId="47" fillId="35" borderId="115" xfId="0" applyNumberFormat="1" applyFont="1" applyFill="1" applyBorder="1" applyAlignment="1" applyProtection="1">
      <alignment horizontal="left" wrapText="1"/>
    </xf>
    <xf numFmtId="0" fontId="47" fillId="35" borderId="117" xfId="0" applyNumberFormat="1" applyFont="1" applyFill="1" applyBorder="1" applyAlignment="1" applyProtection="1">
      <alignment horizontal="left" wrapText="1"/>
    </xf>
    <xf numFmtId="0" fontId="47" fillId="35" borderId="116" xfId="0" applyNumberFormat="1" applyFont="1" applyFill="1" applyBorder="1" applyAlignment="1" applyProtection="1">
      <alignment horizontal="left" wrapText="1"/>
    </xf>
    <xf numFmtId="0" fontId="47" fillId="42" borderId="111" xfId="0" applyNumberFormat="1" applyFont="1" applyFill="1" applyBorder="1" applyAlignment="1" applyProtection="1">
      <alignment horizontal="left" wrapText="1"/>
    </xf>
    <xf numFmtId="0" fontId="47" fillId="42" borderId="108" xfId="0" applyNumberFormat="1" applyFont="1" applyFill="1" applyBorder="1" applyAlignment="1" applyProtection="1">
      <alignment horizontal="left" wrapText="1"/>
    </xf>
    <xf numFmtId="0" fontId="47" fillId="42" borderId="107" xfId="0" applyNumberFormat="1" applyFont="1" applyFill="1" applyBorder="1" applyAlignment="1" applyProtection="1">
      <alignment horizontal="left" wrapText="1"/>
    </xf>
    <xf numFmtId="0" fontId="48" fillId="33" borderId="72" xfId="67" applyFont="1" applyFill="1" applyBorder="1" applyAlignment="1" applyProtection="1">
      <alignment horizontal="left" vertical="center"/>
    </xf>
    <xf numFmtId="0" fontId="48" fillId="33" borderId="62" xfId="67" applyFont="1" applyFill="1" applyBorder="1" applyAlignment="1" applyProtection="1">
      <alignment horizontal="left" vertical="center"/>
    </xf>
    <xf numFmtId="0" fontId="50" fillId="38" borderId="34" xfId="67" applyFont="1" applyFill="1" applyBorder="1" applyAlignment="1">
      <alignment horizontal="left" vertical="top" wrapText="1"/>
    </xf>
    <xf numFmtId="0" fontId="50" fillId="38" borderId="21" xfId="67" applyFont="1" applyFill="1" applyBorder="1" applyAlignment="1">
      <alignment horizontal="left" vertical="top" wrapText="1"/>
    </xf>
    <xf numFmtId="0" fontId="50" fillId="38" borderId="35" xfId="67" applyFont="1" applyFill="1" applyBorder="1" applyAlignment="1">
      <alignment horizontal="left" vertical="top" wrapText="1"/>
    </xf>
    <xf numFmtId="0" fontId="23" fillId="38" borderId="22" xfId="67" applyFill="1" applyBorder="1" applyAlignment="1">
      <alignment horizontal="center" vertical="top" wrapText="1"/>
    </xf>
    <xf numFmtId="0" fontId="23" fillId="38" borderId="27" xfId="67" applyFill="1" applyBorder="1" applyAlignment="1">
      <alignment horizontal="center" vertical="top" wrapText="1"/>
    </xf>
    <xf numFmtId="0" fontId="23" fillId="38" borderId="30" xfId="67" applyFill="1" applyBorder="1" applyAlignment="1">
      <alignment horizontal="left" vertical="top" wrapText="1"/>
    </xf>
    <xf numFmtId="0" fontId="23" fillId="38" borderId="36" xfId="67" applyFill="1" applyBorder="1" applyAlignment="1">
      <alignment horizontal="left" vertical="top" wrapText="1"/>
    </xf>
    <xf numFmtId="0" fontId="51" fillId="38" borderId="31" xfId="67" applyFont="1" applyFill="1" applyBorder="1" applyAlignment="1">
      <alignment horizontal="left" vertical="top" wrapText="1"/>
    </xf>
    <xf numFmtId="0" fontId="51" fillId="38" borderId="32" xfId="67" applyFont="1" applyFill="1" applyBorder="1" applyAlignment="1">
      <alignment horizontal="left" vertical="top" wrapText="1"/>
    </xf>
    <xf numFmtId="0" fontId="51" fillId="38" borderId="33" xfId="67" applyFont="1" applyFill="1" applyBorder="1" applyAlignment="1">
      <alignment horizontal="left" vertical="top" wrapText="1"/>
    </xf>
    <xf numFmtId="0" fontId="51" fillId="38" borderId="28" xfId="67" applyFont="1" applyFill="1" applyBorder="1" applyAlignment="1">
      <alignment horizontal="left" vertical="top" wrapText="1"/>
    </xf>
    <xf numFmtId="0" fontId="51" fillId="38" borderId="18" xfId="67" applyFont="1" applyFill="1" applyBorder="1" applyAlignment="1">
      <alignment horizontal="left" vertical="top" wrapText="1"/>
    </xf>
    <xf numFmtId="0" fontId="51" fillId="38" borderId="19" xfId="67" applyFont="1" applyFill="1" applyBorder="1" applyAlignment="1">
      <alignment horizontal="left" vertical="top" wrapText="1"/>
    </xf>
    <xf numFmtId="0" fontId="91" fillId="38" borderId="34" xfId="67" applyFont="1" applyFill="1" applyBorder="1" applyAlignment="1">
      <alignment horizontal="left" vertical="top" wrapText="1"/>
    </xf>
    <xf numFmtId="0" fontId="91" fillId="38" borderId="35" xfId="67" applyFont="1" applyFill="1" applyBorder="1" applyAlignment="1">
      <alignment horizontal="left" vertical="top" wrapText="1"/>
    </xf>
    <xf numFmtId="0" fontId="50" fillId="38" borderId="31" xfId="67" applyFont="1" applyFill="1" applyBorder="1" applyAlignment="1">
      <alignment horizontal="left" vertical="top" wrapText="1"/>
    </xf>
    <xf numFmtId="0" fontId="50" fillId="38" borderId="33" xfId="67" applyFont="1" applyFill="1" applyBorder="1" applyAlignment="1">
      <alignment horizontal="left" vertical="top" wrapText="1"/>
    </xf>
    <xf numFmtId="0" fontId="61" fillId="35" borderId="16" xfId="67" applyFont="1" applyFill="1" applyBorder="1" applyAlignment="1">
      <alignment horizontal="left" wrapText="1"/>
    </xf>
    <xf numFmtId="0" fontId="61" fillId="36" borderId="13" xfId="67" applyFont="1" applyFill="1" applyBorder="1" applyAlignment="1">
      <alignment horizontal="left" wrapText="1"/>
    </xf>
    <xf numFmtId="0" fontId="61" fillId="36" borderId="14" xfId="67" applyFont="1" applyFill="1" applyBorder="1" applyAlignment="1">
      <alignment horizontal="left" wrapText="1"/>
    </xf>
    <xf numFmtId="0" fontId="61" fillId="36" borderId="15" xfId="67" applyFont="1" applyFill="1" applyBorder="1" applyAlignment="1">
      <alignment horizontal="left" wrapText="1"/>
    </xf>
    <xf numFmtId="0" fontId="23" fillId="37" borderId="17" xfId="67" applyFill="1" applyBorder="1" applyAlignment="1">
      <alignment horizontal="left" vertical="top" wrapText="1"/>
    </xf>
    <xf numFmtId="0" fontId="23" fillId="37" borderId="18" xfId="67" applyFill="1" applyBorder="1" applyAlignment="1">
      <alignment horizontal="left" vertical="top" wrapText="1"/>
    </xf>
    <xf numFmtId="0" fontId="23" fillId="37" borderId="19" xfId="67" applyFill="1" applyBorder="1" applyAlignment="1">
      <alignment horizontal="left" vertical="top" wrapText="1"/>
    </xf>
    <xf numFmtId="0" fontId="23" fillId="37" borderId="23" xfId="67" applyFill="1" applyBorder="1" applyAlignment="1">
      <alignment horizontal="left" vertical="top" wrapText="1"/>
    </xf>
    <xf numFmtId="0" fontId="23" fillId="37" borderId="24" xfId="67" applyFill="1" applyBorder="1" applyAlignment="1">
      <alignment horizontal="left" vertical="top" wrapText="1"/>
    </xf>
    <xf numFmtId="0" fontId="23" fillId="37" borderId="25" xfId="67" applyFill="1" applyBorder="1" applyAlignment="1">
      <alignment horizontal="left" vertical="top" wrapText="1"/>
    </xf>
    <xf numFmtId="0" fontId="50" fillId="38" borderId="20" xfId="67" applyFont="1" applyFill="1" applyBorder="1" applyAlignment="1">
      <alignment horizontal="center" vertical="top" wrapText="1"/>
    </xf>
    <xf numFmtId="0" fontId="50" fillId="38" borderId="21" xfId="67" applyFont="1" applyFill="1" applyBorder="1" applyAlignment="1">
      <alignment horizontal="center" vertical="top" wrapText="1"/>
    </xf>
    <xf numFmtId="0" fontId="61" fillId="0" borderId="16" xfId="67" applyFont="1" applyBorder="1" applyAlignment="1">
      <alignment horizontal="left"/>
    </xf>
    <xf numFmtId="0" fontId="61" fillId="36" borderId="16" xfId="67" applyFont="1" applyFill="1" applyBorder="1" applyAlignment="1">
      <alignment horizontal="left" wrapText="1"/>
    </xf>
    <xf numFmtId="0" fontId="61" fillId="0" borderId="16" xfId="67" applyFont="1" applyFill="1" applyBorder="1" applyAlignment="1">
      <alignment horizontal="left" wrapText="1"/>
    </xf>
    <xf numFmtId="0" fontId="22" fillId="35" borderId="48" xfId="85" applyFont="1" applyFill="1" applyBorder="1" applyAlignment="1">
      <alignment horizontal="left" wrapText="1"/>
    </xf>
    <xf numFmtId="0" fontId="22" fillId="35" borderId="16" xfId="85" applyFont="1" applyFill="1" applyBorder="1" applyAlignment="1">
      <alignment horizontal="left" wrapText="1"/>
    </xf>
    <xf numFmtId="0" fontId="47" fillId="38" borderId="22" xfId="0" applyNumberFormat="1" applyFont="1" applyFill="1" applyBorder="1" applyAlignment="1" applyProtection="1">
      <alignment horizontal="center" vertical="top" wrapText="1"/>
    </xf>
    <xf numFmtId="0" fontId="47" fillId="38" borderId="27" xfId="0" applyNumberFormat="1" applyFont="1" applyFill="1" applyBorder="1" applyAlignment="1" applyProtection="1">
      <alignment horizontal="center" vertical="top" wrapText="1"/>
    </xf>
    <xf numFmtId="0" fontId="65" fillId="38" borderId="31" xfId="0" applyNumberFormat="1" applyFont="1" applyFill="1" applyBorder="1" applyAlignment="1" applyProtection="1">
      <alignment horizontal="left" vertical="top" wrapText="1"/>
    </xf>
    <xf numFmtId="0" fontId="65" fillId="38" borderId="33" xfId="0" applyNumberFormat="1" applyFont="1" applyFill="1" applyBorder="1" applyAlignment="1" applyProtection="1">
      <alignment horizontal="left" vertical="top" wrapText="1"/>
    </xf>
    <xf numFmtId="0" fontId="47" fillId="38" borderId="30" xfId="0" applyNumberFormat="1" applyFont="1" applyFill="1" applyBorder="1" applyAlignment="1" applyProtection="1">
      <alignment horizontal="left" vertical="top" wrapText="1"/>
    </xf>
    <xf numFmtId="0" fontId="47" fillId="38" borderId="36" xfId="0" applyNumberFormat="1" applyFont="1" applyFill="1" applyBorder="1" applyAlignment="1" applyProtection="1">
      <alignment horizontal="left" vertical="top" wrapText="1"/>
    </xf>
    <xf numFmtId="0" fontId="65" fillId="38" borderId="28" xfId="0" applyNumberFormat="1" applyFont="1" applyFill="1" applyBorder="1" applyAlignment="1" applyProtection="1">
      <alignment horizontal="left" vertical="top" wrapText="1"/>
    </xf>
    <xf numFmtId="0" fontId="65" fillId="38" borderId="18" xfId="0" applyNumberFormat="1" applyFont="1" applyFill="1" applyBorder="1" applyAlignment="1" applyProtection="1">
      <alignment horizontal="left" vertical="top" wrapText="1"/>
    </xf>
    <xf numFmtId="0" fontId="65" fillId="38" borderId="19" xfId="0" applyNumberFormat="1" applyFont="1" applyFill="1" applyBorder="1" applyAlignment="1" applyProtection="1">
      <alignment horizontal="left" vertical="top" wrapText="1"/>
    </xf>
    <xf numFmtId="0" fontId="47" fillId="37" borderId="17" xfId="0" applyNumberFormat="1" applyFont="1" applyFill="1" applyBorder="1" applyAlignment="1" applyProtection="1">
      <alignment horizontal="left" vertical="top" wrapText="1"/>
    </xf>
    <xf numFmtId="0" fontId="47" fillId="37" borderId="18" xfId="0" applyNumberFormat="1" applyFont="1" applyFill="1" applyBorder="1" applyAlignment="1" applyProtection="1">
      <alignment horizontal="left" vertical="top" wrapText="1"/>
    </xf>
    <xf numFmtId="0" fontId="47" fillId="37" borderId="19" xfId="0" applyNumberFormat="1" applyFont="1" applyFill="1" applyBorder="1" applyAlignment="1" applyProtection="1">
      <alignment horizontal="left" vertical="top" wrapText="1"/>
    </xf>
    <xf numFmtId="0" fontId="47" fillId="37" borderId="37" xfId="0" applyNumberFormat="1" applyFont="1" applyFill="1" applyBorder="1" applyAlignment="1" applyProtection="1">
      <alignment horizontal="left" vertical="top" wrapText="1"/>
    </xf>
    <xf numFmtId="0" fontId="47" fillId="37" borderId="0" xfId="0" applyNumberFormat="1" applyFont="1" applyFill="1" applyBorder="1" applyAlignment="1" applyProtection="1">
      <alignment horizontal="left" vertical="top" wrapText="1"/>
    </xf>
    <xf numFmtId="0" fontId="47" fillId="37" borderId="38" xfId="0" applyNumberFormat="1" applyFont="1" applyFill="1" applyBorder="1" applyAlignment="1" applyProtection="1">
      <alignment horizontal="left" vertical="top" wrapText="1"/>
    </xf>
    <xf numFmtId="0" fontId="47" fillId="37" borderId="23" xfId="0" applyNumberFormat="1" applyFont="1" applyFill="1" applyBorder="1" applyAlignment="1" applyProtection="1">
      <alignment horizontal="left" vertical="top" wrapText="1"/>
    </xf>
    <xf numFmtId="0" fontId="47" fillId="37" borderId="24" xfId="0" applyNumberFormat="1" applyFont="1" applyFill="1" applyBorder="1" applyAlignment="1" applyProtection="1">
      <alignment horizontal="left" vertical="top" wrapText="1"/>
    </xf>
    <xf numFmtId="0" fontId="47" fillId="37" borderId="25" xfId="0" applyNumberFormat="1" applyFont="1" applyFill="1" applyBorder="1" applyAlignment="1" applyProtection="1">
      <alignment horizontal="left" vertical="top" wrapText="1"/>
    </xf>
    <xf numFmtId="0" fontId="69" fillId="38" borderId="21" xfId="0" applyNumberFormat="1" applyFont="1" applyFill="1" applyBorder="1" applyAlignment="1" applyProtection="1">
      <alignment horizontal="center" vertical="top" wrapText="1"/>
    </xf>
    <xf numFmtId="0" fontId="47" fillId="38" borderId="39" xfId="0" applyNumberFormat="1" applyFont="1" applyFill="1" applyBorder="1" applyAlignment="1" applyProtection="1">
      <alignment horizontal="center" vertical="top" wrapText="1"/>
    </xf>
    <xf numFmtId="0" fontId="64" fillId="38" borderId="21" xfId="0" applyNumberFormat="1" applyFont="1" applyFill="1" applyBorder="1" applyAlignment="1" applyProtection="1">
      <alignment horizontal="center" vertical="top" wrapText="1"/>
    </xf>
    <xf numFmtId="0" fontId="64" fillId="38" borderId="66" xfId="0" applyNumberFormat="1" applyFont="1" applyFill="1" applyBorder="1" applyAlignment="1" applyProtection="1">
      <alignment horizontal="center" vertical="top" wrapText="1"/>
    </xf>
    <xf numFmtId="0" fontId="64" fillId="38" borderId="71" xfId="0" applyNumberFormat="1" applyFont="1" applyFill="1" applyBorder="1" applyAlignment="1" applyProtection="1">
      <alignment horizontal="center" vertical="top" wrapText="1"/>
    </xf>
    <xf numFmtId="0" fontId="47" fillId="35" borderId="129" xfId="0" applyNumberFormat="1" applyFont="1" applyFill="1" applyBorder="1" applyAlignment="1" applyProtection="1">
      <alignment horizontal="left" wrapText="1"/>
    </xf>
    <xf numFmtId="0" fontId="47" fillId="35" borderId="131" xfId="0" applyNumberFormat="1" applyFont="1" applyFill="1" applyBorder="1" applyAlignment="1" applyProtection="1">
      <alignment horizontal="left" wrapText="1"/>
    </xf>
    <xf numFmtId="0" fontId="68" fillId="46" borderId="0" xfId="0" applyNumberFormat="1" applyFont="1" applyFill="1" applyBorder="1" applyAlignment="1" applyProtection="1">
      <alignment horizontal="left" vertical="center"/>
    </xf>
    <xf numFmtId="0" fontId="47" fillId="36" borderId="90" xfId="0" applyNumberFormat="1" applyFont="1" applyFill="1" applyBorder="1" applyAlignment="1" applyProtection="1">
      <alignment horizontal="left" wrapText="1"/>
    </xf>
    <xf numFmtId="0" fontId="47" fillId="36" borderId="86" xfId="0" applyNumberFormat="1" applyFont="1" applyFill="1" applyBorder="1" applyAlignment="1" applyProtection="1">
      <alignment horizontal="left" wrapText="1"/>
    </xf>
    <xf numFmtId="0" fontId="47" fillId="35" borderId="90" xfId="0" applyNumberFormat="1" applyFont="1" applyFill="1" applyBorder="1" applyAlignment="1" applyProtection="1">
      <alignment horizontal="left" wrapText="1"/>
    </xf>
    <xf numFmtId="0" fontId="47" fillId="35" borderId="86" xfId="0" applyNumberFormat="1" applyFont="1" applyFill="1" applyBorder="1" applyAlignment="1" applyProtection="1">
      <alignment horizontal="left" wrapText="1"/>
    </xf>
    <xf numFmtId="0" fontId="68" fillId="46" borderId="81" xfId="0" applyNumberFormat="1" applyFont="1" applyFill="1" applyBorder="1" applyAlignment="1" applyProtection="1">
      <alignment horizontal="left" vertical="center"/>
    </xf>
    <xf numFmtId="0" fontId="68" fillId="46" borderId="83" xfId="0" applyNumberFormat="1" applyFont="1" applyFill="1" applyBorder="1" applyAlignment="1" applyProtection="1">
      <alignment horizontal="left" vertical="center"/>
    </xf>
    <xf numFmtId="0" fontId="68" fillId="46" borderId="82" xfId="0" applyNumberFormat="1" applyFont="1" applyFill="1" applyBorder="1" applyAlignment="1" applyProtection="1">
      <alignment horizontal="left" vertical="center"/>
    </xf>
    <xf numFmtId="0" fontId="47" fillId="35" borderId="85" xfId="0" applyNumberFormat="1" applyFont="1" applyFill="1" applyBorder="1" applyAlignment="1" applyProtection="1">
      <alignment horizontal="left"/>
    </xf>
    <xf numFmtId="0" fontId="47" fillId="35" borderId="87" xfId="0" applyNumberFormat="1" applyFont="1" applyFill="1" applyBorder="1" applyAlignment="1" applyProtection="1">
      <alignment horizontal="left"/>
    </xf>
    <xf numFmtId="0" fontId="47" fillId="35" borderId="86" xfId="0" applyNumberFormat="1" applyFont="1" applyFill="1" applyBorder="1" applyAlignment="1" applyProtection="1">
      <alignment horizontal="left"/>
    </xf>
    <xf numFmtId="0" fontId="47" fillId="36" borderId="127" xfId="0" applyNumberFormat="1" applyFont="1" applyFill="1" applyBorder="1" applyAlignment="1" applyProtection="1">
      <alignment horizontal="left" wrapText="1"/>
    </xf>
    <xf numFmtId="0" fontId="47" fillId="36" borderId="131" xfId="0" applyNumberFormat="1" applyFont="1" applyFill="1" applyBorder="1" applyAlignment="1" applyProtection="1">
      <alignment horizontal="left" wrapText="1"/>
    </xf>
    <xf numFmtId="0" fontId="17" fillId="35" borderId="127" xfId="155" applyFont="1" applyFill="1" applyBorder="1" applyAlignment="1">
      <alignment horizontal="left"/>
    </xf>
    <xf numFmtId="0" fontId="17" fillId="35" borderId="131" xfId="155" applyFont="1" applyFill="1" applyBorder="1" applyAlignment="1">
      <alignment horizontal="left"/>
    </xf>
    <xf numFmtId="0" fontId="17" fillId="36" borderId="127" xfId="155" applyFont="1" applyFill="1" applyBorder="1" applyAlignment="1">
      <alignment horizontal="left"/>
    </xf>
    <xf numFmtId="0" fontId="17" fillId="36" borderId="131" xfId="155" applyFont="1" applyFill="1" applyBorder="1" applyAlignment="1">
      <alignment horizontal="left"/>
    </xf>
    <xf numFmtId="0" fontId="48" fillId="33" borderId="102" xfId="155" applyFont="1" applyFill="1" applyBorder="1" applyAlignment="1" applyProtection="1">
      <alignment horizontal="left" vertical="center"/>
    </xf>
    <xf numFmtId="0" fontId="48" fillId="33" borderId="104" xfId="155" applyFont="1" applyFill="1" applyBorder="1" applyAlignment="1" applyProtection="1">
      <alignment horizontal="left" vertical="center"/>
    </xf>
    <xf numFmtId="0" fontId="48" fillId="33" borderId="95" xfId="155" applyFont="1" applyFill="1" applyBorder="1" applyAlignment="1" applyProtection="1">
      <alignment horizontal="left" vertical="center"/>
    </xf>
    <xf numFmtId="0" fontId="17" fillId="35" borderId="127" xfId="155" applyFont="1" applyFill="1" applyBorder="1" applyAlignment="1">
      <alignment horizontal="center"/>
    </xf>
    <xf numFmtId="0" fontId="17" fillId="35" borderId="131" xfId="155" applyFont="1" applyFill="1" applyBorder="1" applyAlignment="1">
      <alignment horizontal="center"/>
    </xf>
    <xf numFmtId="0" fontId="17" fillId="35" borderId="140" xfId="155" applyFont="1" applyFill="1" applyBorder="1" applyAlignment="1">
      <alignment horizontal="left"/>
    </xf>
    <xf numFmtId="0" fontId="17" fillId="35" borderId="129" xfId="155" applyFont="1" applyFill="1" applyBorder="1" applyAlignment="1">
      <alignment horizontal="left"/>
    </xf>
    <xf numFmtId="0" fontId="17" fillId="0" borderId="127" xfId="155" applyFont="1" applyFill="1" applyBorder="1" applyAlignment="1">
      <alignment horizontal="left"/>
    </xf>
    <xf numFmtId="0" fontId="17" fillId="0" borderId="131" xfId="155" applyFont="1" applyFill="1" applyBorder="1" applyAlignment="1">
      <alignment horizontal="left"/>
    </xf>
    <xf numFmtId="0" fontId="68" fillId="46" borderId="136" xfId="0" applyNumberFormat="1" applyFont="1" applyFill="1" applyBorder="1" applyAlignment="1" applyProtection="1">
      <alignment horizontal="left" vertical="center"/>
    </xf>
    <xf numFmtId="0" fontId="47" fillId="0" borderId="98" xfId="0" applyNumberFormat="1" applyFont="1" applyFill="1" applyBorder="1" applyAlignment="1" applyProtection="1">
      <alignment horizontal="left"/>
    </xf>
    <xf numFmtId="0" fontId="47" fillId="0" borderId="99" xfId="0" applyNumberFormat="1" applyFont="1" applyFill="1" applyBorder="1" applyAlignment="1" applyProtection="1">
      <alignment horizontal="left"/>
    </xf>
    <xf numFmtId="0" fontId="64" fillId="38" borderId="30" xfId="0" applyNumberFormat="1" applyFont="1" applyFill="1" applyBorder="1" applyAlignment="1" applyProtection="1">
      <alignment horizontal="center" vertical="top" wrapText="1"/>
    </xf>
    <xf numFmtId="0" fontId="64" fillId="38" borderId="34" xfId="0" applyNumberFormat="1" applyFont="1" applyFill="1" applyBorder="1" applyAlignment="1" applyProtection="1">
      <alignment horizontal="center" vertical="top" wrapText="1"/>
    </xf>
    <xf numFmtId="0" fontId="50" fillId="38" borderId="34" xfId="86" applyFont="1" applyFill="1" applyBorder="1" applyAlignment="1">
      <alignment horizontal="left" vertical="top" wrapText="1"/>
    </xf>
    <xf numFmtId="0" fontId="50" fillId="38" borderId="21" xfId="86" applyFont="1" applyFill="1" applyBorder="1" applyAlignment="1">
      <alignment horizontal="left" vertical="top" wrapText="1"/>
    </xf>
    <xf numFmtId="0" fontId="22" fillId="0" borderId="13" xfId="86" applyFont="1" applyFill="1" applyBorder="1" applyAlignment="1">
      <alignment horizontal="left" wrapText="1"/>
    </xf>
    <xf numFmtId="0" fontId="22" fillId="0" borderId="14" xfId="86" applyFont="1" applyFill="1" applyBorder="1" applyAlignment="1">
      <alignment horizontal="left" wrapText="1"/>
    </xf>
    <xf numFmtId="0" fontId="22" fillId="0" borderId="15" xfId="86" applyFont="1" applyFill="1" applyBorder="1" applyAlignment="1">
      <alignment horizontal="left" wrapText="1"/>
    </xf>
    <xf numFmtId="0" fontId="22" fillId="0" borderId="13" xfId="86" applyFont="1" applyFill="1" applyBorder="1" applyAlignment="1">
      <alignment horizontal="left" vertical="center" wrapText="1"/>
    </xf>
    <xf numFmtId="0" fontId="22" fillId="0" borderId="14" xfId="86" applyFont="1" applyFill="1" applyBorder="1" applyAlignment="1">
      <alignment horizontal="left" vertical="center" wrapText="1"/>
    </xf>
    <xf numFmtId="0" fontId="22" fillId="35" borderId="72" xfId="86" applyFont="1" applyFill="1" applyBorder="1" applyAlignment="1">
      <alignment horizontal="left" wrapText="1"/>
    </xf>
    <xf numFmtId="0" fontId="22" fillId="35" borderId="62" xfId="86" applyFont="1" applyFill="1" applyBorder="1" applyAlignment="1">
      <alignment horizontal="left" wrapText="1"/>
    </xf>
    <xf numFmtId="0" fontId="22" fillId="35" borderId="73" xfId="86" applyFont="1" applyFill="1" applyBorder="1" applyAlignment="1">
      <alignment horizontal="left" wrapText="1"/>
    </xf>
    <xf numFmtId="0" fontId="22" fillId="0" borderId="13" xfId="86" applyFont="1" applyFill="1" applyBorder="1" applyAlignment="1">
      <alignment horizontal="left" vertical="top" wrapText="1"/>
    </xf>
    <xf numFmtId="0" fontId="22" fillId="0" borderId="14" xfId="86" applyFont="1" applyFill="1" applyBorder="1" applyAlignment="1">
      <alignment horizontal="left" vertical="top" wrapText="1"/>
    </xf>
    <xf numFmtId="0" fontId="22" fillId="0" borderId="15" xfId="86" applyFont="1" applyFill="1" applyBorder="1" applyAlignment="1">
      <alignment horizontal="left" vertical="top" wrapText="1"/>
    </xf>
    <xf numFmtId="0" fontId="8" fillId="42" borderId="123" xfId="86" applyFont="1" applyFill="1" applyBorder="1" applyAlignment="1">
      <alignment horizontal="left" wrapText="1"/>
    </xf>
    <xf numFmtId="0" fontId="22" fillId="42" borderId="123" xfId="86" applyFont="1" applyFill="1" applyBorder="1" applyAlignment="1">
      <alignment horizontal="left" wrapText="1"/>
    </xf>
    <xf numFmtId="0" fontId="51" fillId="38" borderId="31" xfId="86" applyFont="1" applyFill="1" applyBorder="1" applyAlignment="1">
      <alignment horizontal="left" vertical="top" wrapText="1"/>
    </xf>
    <xf numFmtId="0" fontId="51" fillId="38" borderId="32" xfId="86" applyFont="1" applyFill="1" applyBorder="1" applyAlignment="1">
      <alignment horizontal="left" vertical="top" wrapText="1"/>
    </xf>
    <xf numFmtId="0" fontId="22" fillId="38" borderId="30" xfId="86" applyFill="1" applyBorder="1" applyAlignment="1">
      <alignment horizontal="left" vertical="top" wrapText="1"/>
    </xf>
    <xf numFmtId="0" fontId="22" fillId="38" borderId="36" xfId="86" applyFill="1" applyBorder="1" applyAlignment="1">
      <alignment horizontal="left" vertical="top" wrapText="1"/>
    </xf>
    <xf numFmtId="0" fontId="48" fillId="33" borderId="59" xfId="86" applyFont="1" applyFill="1" applyBorder="1" applyAlignment="1" applyProtection="1">
      <alignment horizontal="left" vertical="center"/>
    </xf>
    <xf numFmtId="0" fontId="22" fillId="0" borderId="0" xfId="86" applyAlignment="1"/>
    <xf numFmtId="0" fontId="22" fillId="35" borderId="13" xfId="86" applyFont="1" applyFill="1" applyBorder="1" applyAlignment="1">
      <alignment horizontal="left" wrapText="1"/>
    </xf>
    <xf numFmtId="0" fontId="22" fillId="35" borderId="14" xfId="86" applyFont="1" applyFill="1" applyBorder="1" applyAlignment="1">
      <alignment horizontal="left" wrapText="1"/>
    </xf>
    <xf numFmtId="0" fontId="22" fillId="36" borderId="13" xfId="86" applyFont="1" applyFill="1" applyBorder="1" applyAlignment="1">
      <alignment horizontal="left" wrapText="1"/>
    </xf>
    <xf numFmtId="0" fontId="22" fillId="36" borderId="14" xfId="86" applyFont="1" applyFill="1" applyBorder="1" applyAlignment="1">
      <alignment horizontal="left" wrapText="1"/>
    </xf>
    <xf numFmtId="0" fontId="22" fillId="37" borderId="46" xfId="86" applyFill="1" applyBorder="1" applyAlignment="1">
      <alignment horizontal="left" vertical="top" wrapText="1"/>
    </xf>
    <xf numFmtId="0" fontId="22" fillId="37" borderId="67" xfId="86" applyFill="1" applyBorder="1" applyAlignment="1">
      <alignment horizontal="left" vertical="top" wrapText="1"/>
    </xf>
    <xf numFmtId="0" fontId="51" fillId="38" borderId="28" xfId="86" applyFont="1" applyFill="1" applyBorder="1" applyAlignment="1">
      <alignment horizontal="left" vertical="top" wrapText="1"/>
    </xf>
    <xf numFmtId="0" fontId="51" fillId="38" borderId="18" xfId="86" applyFont="1" applyFill="1" applyBorder="1" applyAlignment="1">
      <alignment horizontal="left" vertical="top" wrapText="1"/>
    </xf>
    <xf numFmtId="0" fontId="64" fillId="38" borderId="119" xfId="0" applyNumberFormat="1" applyFont="1" applyFill="1" applyBorder="1" applyAlignment="1" applyProtection="1">
      <alignment horizontal="center" vertical="top" wrapText="1"/>
    </xf>
    <xf numFmtId="0" fontId="64" fillId="38" borderId="120" xfId="0" applyNumberFormat="1" applyFont="1" applyFill="1" applyBorder="1" applyAlignment="1" applyProtection="1">
      <alignment horizontal="center" vertical="top" wrapText="1"/>
    </xf>
    <xf numFmtId="0" fontId="64" fillId="38" borderId="101" xfId="0" applyNumberFormat="1" applyFont="1" applyFill="1" applyBorder="1" applyAlignment="1" applyProtection="1">
      <alignment horizontal="center" vertical="top" wrapText="1"/>
    </xf>
    <xf numFmtId="0" fontId="91" fillId="38" borderId="34" xfId="86" applyFont="1" applyFill="1" applyBorder="1" applyAlignment="1">
      <alignment horizontal="left" vertical="top" wrapText="1"/>
    </xf>
    <xf numFmtId="0" fontId="91" fillId="38" borderId="21" xfId="86" applyFont="1" applyFill="1" applyBorder="1" applyAlignment="1">
      <alignment horizontal="left" vertical="top" wrapText="1"/>
    </xf>
    <xf numFmtId="0" fontId="47" fillId="35" borderId="134" xfId="0" applyNumberFormat="1" applyFont="1" applyFill="1" applyBorder="1" applyAlignment="1" applyProtection="1">
      <alignment horizontal="left" wrapText="1"/>
    </xf>
  </cellXfs>
  <cellStyles count="398">
    <cellStyle name="=C:\WINNT35\SYSTEM32\COMMAND.COM" xfId="394"/>
    <cellStyle name="20% - Énfasis1" xfId="19" builtinId="30" customBuiltin="1"/>
    <cellStyle name="20% - Énfasis1 10" xfId="214"/>
    <cellStyle name="20% - Énfasis1 2" xfId="52"/>
    <cellStyle name="20% - Énfasis1 2 2" xfId="235"/>
    <cellStyle name="20% - Énfasis1 3" xfId="70"/>
    <cellStyle name="20% - Énfasis1 3 2" xfId="253"/>
    <cellStyle name="20% - Énfasis1 4" xfId="93"/>
    <cellStyle name="20% - Énfasis1 4 2" xfId="271"/>
    <cellStyle name="20% - Énfasis1 5" xfId="120"/>
    <cellStyle name="20% - Énfasis1 5 2" xfId="296"/>
    <cellStyle name="20% - Énfasis1 6" xfId="138"/>
    <cellStyle name="20% - Énfasis1 6 2" xfId="314"/>
    <cellStyle name="20% - Énfasis1 7" xfId="157"/>
    <cellStyle name="20% - Énfasis1 7 2" xfId="332"/>
    <cellStyle name="20% - Énfasis1 8" xfId="175"/>
    <cellStyle name="20% - Énfasis1 8 2" xfId="350"/>
    <cellStyle name="20% - Énfasis1 9" xfId="193"/>
    <cellStyle name="20% - Énfasis1 9 2" xfId="368"/>
    <cellStyle name="20% - Énfasis2" xfId="23" builtinId="34" customBuiltin="1"/>
    <cellStyle name="20% - Énfasis2 10" xfId="216"/>
    <cellStyle name="20% - Énfasis2 2" xfId="53"/>
    <cellStyle name="20% - Énfasis2 2 2" xfId="236"/>
    <cellStyle name="20% - Énfasis2 3" xfId="71"/>
    <cellStyle name="20% - Énfasis2 3 2" xfId="254"/>
    <cellStyle name="20% - Énfasis2 4" xfId="94"/>
    <cellStyle name="20% - Énfasis2 4 2" xfId="272"/>
    <cellStyle name="20% - Énfasis2 5" xfId="122"/>
    <cellStyle name="20% - Énfasis2 5 2" xfId="298"/>
    <cellStyle name="20% - Énfasis2 6" xfId="140"/>
    <cellStyle name="20% - Énfasis2 6 2" xfId="316"/>
    <cellStyle name="20% - Énfasis2 7" xfId="159"/>
    <cellStyle name="20% - Énfasis2 7 2" xfId="334"/>
    <cellStyle name="20% - Énfasis2 8" xfId="177"/>
    <cellStyle name="20% - Énfasis2 8 2" xfId="352"/>
    <cellStyle name="20% - Énfasis2 9" xfId="195"/>
    <cellStyle name="20% - Énfasis2 9 2" xfId="370"/>
    <cellStyle name="20% - Énfasis3" xfId="27" builtinId="38" customBuiltin="1"/>
    <cellStyle name="20% - Énfasis3 10" xfId="218"/>
    <cellStyle name="20% - Énfasis3 2" xfId="54"/>
    <cellStyle name="20% - Énfasis3 2 2" xfId="237"/>
    <cellStyle name="20% - Énfasis3 3" xfId="72"/>
    <cellStyle name="20% - Énfasis3 3 2" xfId="255"/>
    <cellStyle name="20% - Énfasis3 4" xfId="95"/>
    <cellStyle name="20% - Énfasis3 4 2" xfId="273"/>
    <cellStyle name="20% - Énfasis3 5" xfId="124"/>
    <cellStyle name="20% - Énfasis3 5 2" xfId="300"/>
    <cellStyle name="20% - Énfasis3 6" xfId="142"/>
    <cellStyle name="20% - Énfasis3 6 2" xfId="318"/>
    <cellStyle name="20% - Énfasis3 7" xfId="161"/>
    <cellStyle name="20% - Énfasis3 7 2" xfId="336"/>
    <cellStyle name="20% - Énfasis3 8" xfId="179"/>
    <cellStyle name="20% - Énfasis3 8 2" xfId="354"/>
    <cellStyle name="20% - Énfasis3 9" xfId="197"/>
    <cellStyle name="20% - Énfasis3 9 2" xfId="372"/>
    <cellStyle name="20% - Énfasis4" xfId="31" builtinId="42" customBuiltin="1"/>
    <cellStyle name="20% - Énfasis4 10" xfId="220"/>
    <cellStyle name="20% - Énfasis4 2" xfId="55"/>
    <cellStyle name="20% - Énfasis4 2 2" xfId="238"/>
    <cellStyle name="20% - Énfasis4 3" xfId="73"/>
    <cellStyle name="20% - Énfasis4 3 2" xfId="256"/>
    <cellStyle name="20% - Énfasis4 4" xfId="96"/>
    <cellStyle name="20% - Énfasis4 4 2" xfId="274"/>
    <cellStyle name="20% - Énfasis4 5" xfId="126"/>
    <cellStyle name="20% - Énfasis4 5 2" xfId="302"/>
    <cellStyle name="20% - Énfasis4 6" xfId="144"/>
    <cellStyle name="20% - Énfasis4 6 2" xfId="320"/>
    <cellStyle name="20% - Énfasis4 7" xfId="163"/>
    <cellStyle name="20% - Énfasis4 7 2" xfId="338"/>
    <cellStyle name="20% - Énfasis4 8" xfId="181"/>
    <cellStyle name="20% - Énfasis4 8 2" xfId="356"/>
    <cellStyle name="20% - Énfasis4 9" xfId="199"/>
    <cellStyle name="20% - Énfasis4 9 2" xfId="374"/>
    <cellStyle name="20% - Énfasis5" xfId="35" builtinId="46" customBuiltin="1"/>
    <cellStyle name="20% - Énfasis5 10" xfId="222"/>
    <cellStyle name="20% - Énfasis5 2" xfId="56"/>
    <cellStyle name="20% - Énfasis5 2 2" xfId="239"/>
    <cellStyle name="20% - Énfasis5 3" xfId="74"/>
    <cellStyle name="20% - Énfasis5 3 2" xfId="257"/>
    <cellStyle name="20% - Énfasis5 4" xfId="97"/>
    <cellStyle name="20% - Énfasis5 4 2" xfId="275"/>
    <cellStyle name="20% - Énfasis5 5" xfId="128"/>
    <cellStyle name="20% - Énfasis5 5 2" xfId="304"/>
    <cellStyle name="20% - Énfasis5 6" xfId="146"/>
    <cellStyle name="20% - Énfasis5 6 2" xfId="322"/>
    <cellStyle name="20% - Énfasis5 7" xfId="165"/>
    <cellStyle name="20% - Énfasis5 7 2" xfId="340"/>
    <cellStyle name="20% - Énfasis5 8" xfId="183"/>
    <cellStyle name="20% - Énfasis5 8 2" xfId="358"/>
    <cellStyle name="20% - Énfasis5 9" xfId="201"/>
    <cellStyle name="20% - Énfasis5 9 2" xfId="376"/>
    <cellStyle name="20% - Énfasis6" xfId="39" builtinId="50" customBuiltin="1"/>
    <cellStyle name="20% - Énfasis6 10" xfId="224"/>
    <cellStyle name="20% - Énfasis6 2" xfId="57"/>
    <cellStyle name="20% - Énfasis6 2 2" xfId="240"/>
    <cellStyle name="20% - Énfasis6 3" xfId="75"/>
    <cellStyle name="20% - Énfasis6 3 2" xfId="258"/>
    <cellStyle name="20% - Énfasis6 4" xfId="98"/>
    <cellStyle name="20% - Énfasis6 4 2" xfId="276"/>
    <cellStyle name="20% - Énfasis6 5" xfId="130"/>
    <cellStyle name="20% - Énfasis6 5 2" xfId="306"/>
    <cellStyle name="20% - Énfasis6 6" xfId="148"/>
    <cellStyle name="20% - Énfasis6 6 2" xfId="324"/>
    <cellStyle name="20% - Énfasis6 7" xfId="167"/>
    <cellStyle name="20% - Énfasis6 7 2" xfId="342"/>
    <cellStyle name="20% - Énfasis6 8" xfId="185"/>
    <cellStyle name="20% - Énfasis6 8 2" xfId="360"/>
    <cellStyle name="20% - Énfasis6 9" xfId="203"/>
    <cellStyle name="20% - Énfasis6 9 2" xfId="378"/>
    <cellStyle name="40% - Énfasis1" xfId="20" builtinId="31" customBuiltin="1"/>
    <cellStyle name="40% - Énfasis1 10" xfId="215"/>
    <cellStyle name="40% - Énfasis1 2" xfId="58"/>
    <cellStyle name="40% - Énfasis1 2 2" xfId="241"/>
    <cellStyle name="40% - Énfasis1 3" xfId="76"/>
    <cellStyle name="40% - Énfasis1 3 2" xfId="259"/>
    <cellStyle name="40% - Énfasis1 4" xfId="99"/>
    <cellStyle name="40% - Énfasis1 4 2" xfId="277"/>
    <cellStyle name="40% - Énfasis1 5" xfId="121"/>
    <cellStyle name="40% - Énfasis1 5 2" xfId="297"/>
    <cellStyle name="40% - Énfasis1 6" xfId="139"/>
    <cellStyle name="40% - Énfasis1 6 2" xfId="315"/>
    <cellStyle name="40% - Énfasis1 7" xfId="158"/>
    <cellStyle name="40% - Énfasis1 7 2" xfId="333"/>
    <cellStyle name="40% - Énfasis1 8" xfId="176"/>
    <cellStyle name="40% - Énfasis1 8 2" xfId="351"/>
    <cellStyle name="40% - Énfasis1 9" xfId="194"/>
    <cellStyle name="40% - Énfasis1 9 2" xfId="369"/>
    <cellStyle name="40% - Énfasis2" xfId="24" builtinId="35" customBuiltin="1"/>
    <cellStyle name="40% - Énfasis2 10" xfId="217"/>
    <cellStyle name="40% - Énfasis2 2" xfId="59"/>
    <cellStyle name="40% - Énfasis2 2 2" xfId="242"/>
    <cellStyle name="40% - Énfasis2 3" xfId="77"/>
    <cellStyle name="40% - Énfasis2 3 2" xfId="260"/>
    <cellStyle name="40% - Énfasis2 4" xfId="100"/>
    <cellStyle name="40% - Énfasis2 4 2" xfId="278"/>
    <cellStyle name="40% - Énfasis2 5" xfId="123"/>
    <cellStyle name="40% - Énfasis2 5 2" xfId="299"/>
    <cellStyle name="40% - Énfasis2 6" xfId="141"/>
    <cellStyle name="40% - Énfasis2 6 2" xfId="317"/>
    <cellStyle name="40% - Énfasis2 7" xfId="160"/>
    <cellStyle name="40% - Énfasis2 7 2" xfId="335"/>
    <cellStyle name="40% - Énfasis2 8" xfId="178"/>
    <cellStyle name="40% - Énfasis2 8 2" xfId="353"/>
    <cellStyle name="40% - Énfasis2 9" xfId="196"/>
    <cellStyle name="40% - Énfasis2 9 2" xfId="371"/>
    <cellStyle name="40% - Énfasis3" xfId="28" builtinId="39" customBuiltin="1"/>
    <cellStyle name="40% - Énfasis3 10" xfId="219"/>
    <cellStyle name="40% - Énfasis3 2" xfId="60"/>
    <cellStyle name="40% - Énfasis3 2 2" xfId="243"/>
    <cellStyle name="40% - Énfasis3 3" xfId="78"/>
    <cellStyle name="40% - Énfasis3 3 2" xfId="261"/>
    <cellStyle name="40% - Énfasis3 4" xfId="101"/>
    <cellStyle name="40% - Énfasis3 4 2" xfId="279"/>
    <cellStyle name="40% - Énfasis3 5" xfId="125"/>
    <cellStyle name="40% - Énfasis3 5 2" xfId="301"/>
    <cellStyle name="40% - Énfasis3 6" xfId="143"/>
    <cellStyle name="40% - Énfasis3 6 2" xfId="319"/>
    <cellStyle name="40% - Énfasis3 7" xfId="162"/>
    <cellStyle name="40% - Énfasis3 7 2" xfId="337"/>
    <cellStyle name="40% - Énfasis3 8" xfId="180"/>
    <cellStyle name="40% - Énfasis3 8 2" xfId="355"/>
    <cellStyle name="40% - Énfasis3 9" xfId="198"/>
    <cellStyle name="40% - Énfasis3 9 2" xfId="373"/>
    <cellStyle name="40% - Énfasis4" xfId="32" builtinId="43" customBuiltin="1"/>
    <cellStyle name="40% - Énfasis4 10" xfId="221"/>
    <cellStyle name="40% - Énfasis4 2" xfId="61"/>
    <cellStyle name="40% - Énfasis4 2 2" xfId="244"/>
    <cellStyle name="40% - Énfasis4 3" xfId="79"/>
    <cellStyle name="40% - Énfasis4 3 2" xfId="262"/>
    <cellStyle name="40% - Énfasis4 4" xfId="102"/>
    <cellStyle name="40% - Énfasis4 4 2" xfId="280"/>
    <cellStyle name="40% - Énfasis4 5" xfId="127"/>
    <cellStyle name="40% - Énfasis4 5 2" xfId="303"/>
    <cellStyle name="40% - Énfasis4 6" xfId="145"/>
    <cellStyle name="40% - Énfasis4 6 2" xfId="321"/>
    <cellStyle name="40% - Énfasis4 7" xfId="164"/>
    <cellStyle name="40% - Énfasis4 7 2" xfId="339"/>
    <cellStyle name="40% - Énfasis4 8" xfId="182"/>
    <cellStyle name="40% - Énfasis4 8 2" xfId="357"/>
    <cellStyle name="40% - Énfasis4 9" xfId="200"/>
    <cellStyle name="40% - Énfasis4 9 2" xfId="375"/>
    <cellStyle name="40% - Énfasis5" xfId="36" builtinId="47" customBuiltin="1"/>
    <cellStyle name="40% - Énfasis5 10" xfId="223"/>
    <cellStyle name="40% - Énfasis5 2" xfId="62"/>
    <cellStyle name="40% - Énfasis5 2 2" xfId="245"/>
    <cellStyle name="40% - Énfasis5 3" xfId="80"/>
    <cellStyle name="40% - Énfasis5 3 2" xfId="263"/>
    <cellStyle name="40% - Énfasis5 4" xfId="103"/>
    <cellStyle name="40% - Énfasis5 4 2" xfId="281"/>
    <cellStyle name="40% - Énfasis5 5" xfId="129"/>
    <cellStyle name="40% - Énfasis5 5 2" xfId="305"/>
    <cellStyle name="40% - Énfasis5 6" xfId="147"/>
    <cellStyle name="40% - Énfasis5 6 2" xfId="323"/>
    <cellStyle name="40% - Énfasis5 7" xfId="166"/>
    <cellStyle name="40% - Énfasis5 7 2" xfId="341"/>
    <cellStyle name="40% - Énfasis5 8" xfId="184"/>
    <cellStyle name="40% - Énfasis5 8 2" xfId="359"/>
    <cellStyle name="40% - Énfasis5 9" xfId="202"/>
    <cellStyle name="40% - Énfasis5 9 2" xfId="377"/>
    <cellStyle name="40% - Énfasis6" xfId="40" builtinId="51" customBuiltin="1"/>
    <cellStyle name="40% - Énfasis6 10" xfId="225"/>
    <cellStyle name="40% - Énfasis6 2" xfId="63"/>
    <cellStyle name="40% - Énfasis6 2 2" xfId="246"/>
    <cellStyle name="40% - Énfasis6 3" xfId="81"/>
    <cellStyle name="40% - Énfasis6 3 2" xfId="264"/>
    <cellStyle name="40% - Énfasis6 4" xfId="104"/>
    <cellStyle name="40% - Énfasis6 4 2" xfId="282"/>
    <cellStyle name="40% - Énfasis6 5" xfId="131"/>
    <cellStyle name="40% - Énfasis6 5 2" xfId="307"/>
    <cellStyle name="40% - Énfasis6 6" xfId="149"/>
    <cellStyle name="40% - Énfasis6 6 2" xfId="325"/>
    <cellStyle name="40% - Énfasis6 7" xfId="168"/>
    <cellStyle name="40% - Énfasis6 7 2" xfId="343"/>
    <cellStyle name="40% - Énfasis6 8" xfId="186"/>
    <cellStyle name="40% - Énfasis6 8 2" xfId="361"/>
    <cellStyle name="40% - Énfasis6 9" xfId="204"/>
    <cellStyle name="40% - Énfasis6 9 2" xfId="379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eading 2 2" xfId="395"/>
    <cellStyle name="Hipervínculo" xfId="111" builtinId="8"/>
    <cellStyle name="Hipervínculo 2" xfId="113"/>
    <cellStyle name="Hipervínculo 3" xfId="396"/>
    <cellStyle name="Incorrecto" xfId="7" builtinId="27" customBuiltin="1"/>
    <cellStyle name="Neutral" xfId="8" builtinId="28" customBuiltin="1"/>
    <cellStyle name="Normal" xfId="0" builtinId="0" customBuiltin="1"/>
    <cellStyle name="Normal 10" xfId="212"/>
    <cellStyle name="Normal 11" xfId="386"/>
    <cellStyle name="Normal 12" xfId="388"/>
    <cellStyle name="Normal 13" xfId="387"/>
    <cellStyle name="Normal 14" xfId="391"/>
    <cellStyle name="Normal 2" xfId="42"/>
    <cellStyle name="Normal 2 2" xfId="397"/>
    <cellStyle name="Normal 3" xfId="43"/>
    <cellStyle name="Normal 3 10" xfId="187"/>
    <cellStyle name="Normal 3 10 2" xfId="362"/>
    <cellStyle name="Normal 3 11" xfId="205"/>
    <cellStyle name="Normal 3 11 2" xfId="380"/>
    <cellStyle name="Normal 3 12" xfId="227"/>
    <cellStyle name="Normal 3 2" xfId="45"/>
    <cellStyle name="Normal 3 2 10" xfId="189"/>
    <cellStyle name="Normal 3 2 10 2" xfId="364"/>
    <cellStyle name="Normal 3 2 11" xfId="207"/>
    <cellStyle name="Normal 3 2 11 2" xfId="382"/>
    <cellStyle name="Normal 3 2 12" xfId="229"/>
    <cellStyle name="Normal 3 2 2" xfId="49"/>
    <cellStyle name="Normal 3 2 2 2" xfId="233"/>
    <cellStyle name="Normal 3 2 3" xfId="65"/>
    <cellStyle name="Normal 3 2 3 2" xfId="248"/>
    <cellStyle name="Normal 3 2 4" xfId="83"/>
    <cellStyle name="Normal 3 2 4 2" xfId="266"/>
    <cellStyle name="Normal 3 2 5" xfId="106"/>
    <cellStyle name="Normal 3 2 5 2" xfId="284"/>
    <cellStyle name="Normal 3 2 6" xfId="116"/>
    <cellStyle name="Normal 3 2 6 2" xfId="292"/>
    <cellStyle name="Normal 3 2 7" xfId="134"/>
    <cellStyle name="Normal 3 2 7 2" xfId="310"/>
    <cellStyle name="Normal 3 2 8" xfId="152"/>
    <cellStyle name="Normal 3 2 8 2" xfId="328"/>
    <cellStyle name="Normal 3 2 9" xfId="171"/>
    <cellStyle name="Normal 3 2 9 2" xfId="346"/>
    <cellStyle name="Normal 3 2_800200 LFR" xfId="91"/>
    <cellStyle name="Normal 3 3" xfId="64"/>
    <cellStyle name="Normal 3 3 2" xfId="247"/>
    <cellStyle name="Normal 3 4" xfId="82"/>
    <cellStyle name="Normal 3 4 2" xfId="265"/>
    <cellStyle name="Normal 3 5" xfId="105"/>
    <cellStyle name="Normal 3 5 2" xfId="283"/>
    <cellStyle name="Normal 3 6" xfId="115"/>
    <cellStyle name="Normal 3 6 2" xfId="291"/>
    <cellStyle name="Normal 3 7" xfId="132"/>
    <cellStyle name="Normal 3 7 2" xfId="308"/>
    <cellStyle name="Normal 3 8" xfId="150"/>
    <cellStyle name="Normal 3 8 2" xfId="326"/>
    <cellStyle name="Normal 3 9" xfId="169"/>
    <cellStyle name="Normal 3 9 2" xfId="344"/>
    <cellStyle name="Normal 3_800200 LFR" xfId="92"/>
    <cellStyle name="Normal 4" xfId="44"/>
    <cellStyle name="Normal 4 10" xfId="170"/>
    <cellStyle name="Normal 4 10 2" xfId="345"/>
    <cellStyle name="Normal 4 11" xfId="188"/>
    <cellStyle name="Normal 4 11 2" xfId="363"/>
    <cellStyle name="Normal 4 12" xfId="206"/>
    <cellStyle name="Normal 4 12 2" xfId="381"/>
    <cellStyle name="Normal 4 13" xfId="228"/>
    <cellStyle name="Normal 4 2" xfId="46"/>
    <cellStyle name="Normal 4 2 10" xfId="190"/>
    <cellStyle name="Normal 4 2 10 2" xfId="365"/>
    <cellStyle name="Normal 4 2 11" xfId="208"/>
    <cellStyle name="Normal 4 2 11 2" xfId="383"/>
    <cellStyle name="Normal 4 2 12" xfId="230"/>
    <cellStyle name="Normal 4 2 2" xfId="50"/>
    <cellStyle name="Normal 4 2 2 2" xfId="234"/>
    <cellStyle name="Normal 4 2 3" xfId="67"/>
    <cellStyle name="Normal 4 2 3 2" xfId="250"/>
    <cellStyle name="Normal 4 2 3 3" xfId="390"/>
    <cellStyle name="Normal 4 2 3 4" xfId="392"/>
    <cellStyle name="Normal 4 2 4" xfId="85"/>
    <cellStyle name="Normal 4 2 4 2" xfId="268"/>
    <cellStyle name="Normal 4 2 4 3" xfId="389"/>
    <cellStyle name="Normal 4 2 4 3 2" xfId="393"/>
    <cellStyle name="Normal 4 2 5" xfId="108"/>
    <cellStyle name="Normal 4 2 5 2" xfId="286"/>
    <cellStyle name="Normal 4 2 6" xfId="114"/>
    <cellStyle name="Normal 4 2 6 2" xfId="290"/>
    <cellStyle name="Normal 4 2 7" xfId="135"/>
    <cellStyle name="Normal 4 2 7 2" xfId="311"/>
    <cellStyle name="Normal 4 2 8" xfId="153"/>
    <cellStyle name="Normal 4 2 8 2" xfId="211"/>
    <cellStyle name="Normal 4 2 8 2 2" xfId="385"/>
    <cellStyle name="Normal 4 2 8 3" xfId="329"/>
    <cellStyle name="Normal 4 2 9" xfId="172"/>
    <cellStyle name="Normal 4 2 9 2" xfId="347"/>
    <cellStyle name="Normal 4 2_800200 LFR" xfId="89"/>
    <cellStyle name="Normal 4 2_851100 MT Y AM" xfId="155"/>
    <cellStyle name="Normal 4 3" xfId="48"/>
    <cellStyle name="Normal 4 3 2" xfId="232"/>
    <cellStyle name="Normal 4 4" xfId="66"/>
    <cellStyle name="Normal 4 4 2" xfId="249"/>
    <cellStyle name="Normal 4 5" xfId="84"/>
    <cellStyle name="Normal 4 5 2" xfId="267"/>
    <cellStyle name="Normal 4 6" xfId="107"/>
    <cellStyle name="Normal 4 6 2" xfId="285"/>
    <cellStyle name="Normal 4 7" xfId="117"/>
    <cellStyle name="Normal 4 7 2" xfId="293"/>
    <cellStyle name="Normal 4 8" xfId="133"/>
    <cellStyle name="Normal 4 8 2" xfId="309"/>
    <cellStyle name="Normal 4 9" xfId="151"/>
    <cellStyle name="Normal 4 9 2" xfId="327"/>
    <cellStyle name="Normal 4_800200 LFR" xfId="88"/>
    <cellStyle name="Normal 5" xfId="47"/>
    <cellStyle name="Normal 5 10" xfId="209"/>
    <cellStyle name="Normal 5 10 2" xfId="384"/>
    <cellStyle name="Normal 5 11" xfId="231"/>
    <cellStyle name="Normal 5 2" xfId="68"/>
    <cellStyle name="Normal 5 2 2" xfId="251"/>
    <cellStyle name="Normal 5 3" xfId="86"/>
    <cellStyle name="Normal 5 3 2" xfId="269"/>
    <cellStyle name="Normal 5 4" xfId="109"/>
    <cellStyle name="Normal 5 4 2" xfId="287"/>
    <cellStyle name="Normal 5 5" xfId="118"/>
    <cellStyle name="Normal 5 5 2" xfId="294"/>
    <cellStyle name="Normal 5 6" xfId="136"/>
    <cellStyle name="Normal 5 6 2" xfId="312"/>
    <cellStyle name="Normal 5 7" xfId="154"/>
    <cellStyle name="Normal 5 7 2" xfId="330"/>
    <cellStyle name="Normal 5 8" xfId="173"/>
    <cellStyle name="Normal 5 8 2" xfId="348"/>
    <cellStyle name="Normal 5 9" xfId="191"/>
    <cellStyle name="Normal 5 9 2" xfId="366"/>
    <cellStyle name="Normal 5_800200 LFR" xfId="90"/>
    <cellStyle name="Normal 6" xfId="51"/>
    <cellStyle name="Normal 7" xfId="112"/>
    <cellStyle name="Normal 7 2" xfId="289"/>
    <cellStyle name="Normal 8" xfId="210"/>
    <cellStyle name="Normal 9" xfId="226"/>
    <cellStyle name="Notas" xfId="15" builtinId="10" customBuiltin="1"/>
    <cellStyle name="Notas 10" xfId="213"/>
    <cellStyle name="Notas 2" xfId="69"/>
    <cellStyle name="Notas 2 2" xfId="252"/>
    <cellStyle name="Notas 3" xfId="87"/>
    <cellStyle name="Notas 3 2" xfId="270"/>
    <cellStyle name="Notas 4" xfId="110"/>
    <cellStyle name="Notas 4 2" xfId="288"/>
    <cellStyle name="Notas 5" xfId="119"/>
    <cellStyle name="Notas 5 2" xfId="295"/>
    <cellStyle name="Notas 6" xfId="137"/>
    <cellStyle name="Notas 6 2" xfId="313"/>
    <cellStyle name="Notas 7" xfId="156"/>
    <cellStyle name="Notas 7 2" xfId="331"/>
    <cellStyle name="Notas 8" xfId="174"/>
    <cellStyle name="Notas 8 2" xfId="349"/>
    <cellStyle name="Notas 9" xfId="192"/>
    <cellStyle name="Notas 9 2" xfId="367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FFFF00"/>
      <color rgb="FFFFFFCC"/>
      <color rgb="FF190EF2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29"/>
  <sheetViews>
    <sheetView tabSelected="1" zoomScale="110" zoomScaleNormal="110" workbookViewId="0">
      <selection activeCell="A2" sqref="A2:XFD5"/>
    </sheetView>
  </sheetViews>
  <sheetFormatPr baseColWidth="10" defaultColWidth="12" defaultRowHeight="15"/>
  <cols>
    <col min="1" max="1" width="124.7109375" style="204" customWidth="1"/>
    <col min="2" max="2" width="10.140625" style="204" customWidth="1"/>
    <col min="3" max="3" width="23.140625" style="204" customWidth="1"/>
    <col min="4" max="16384" width="12" style="204"/>
  </cols>
  <sheetData>
    <row r="1" spans="1:3" ht="15.6">
      <c r="A1" s="203" t="s">
        <v>2</v>
      </c>
      <c r="B1" s="205" t="s">
        <v>1272</v>
      </c>
      <c r="C1" s="205" t="s">
        <v>1261</v>
      </c>
    </row>
    <row r="2" spans="1:3">
      <c r="A2" s="353" t="s">
        <v>852</v>
      </c>
      <c r="B2" s="208" t="str">
        <f t="shared" ref="B2:B29" si="0">MID(A2,2,6)</f>
        <v>800100</v>
      </c>
      <c r="C2" s="206" t="s">
        <v>1262</v>
      </c>
    </row>
    <row r="3" spans="1:3">
      <c r="A3" s="353" t="s">
        <v>1277</v>
      </c>
      <c r="B3" s="208" t="str">
        <f t="shared" si="0"/>
        <v>800200</v>
      </c>
      <c r="C3" s="206" t="s">
        <v>1262</v>
      </c>
    </row>
    <row r="4" spans="1:3">
      <c r="A4" s="354" t="s">
        <v>853</v>
      </c>
      <c r="B4" s="208" t="str">
        <f t="shared" si="0"/>
        <v>800300</v>
      </c>
      <c r="C4" s="206" t="s">
        <v>1263</v>
      </c>
    </row>
    <row r="5" spans="1:3">
      <c r="A5" s="354" t="s">
        <v>854</v>
      </c>
      <c r="B5" s="208" t="str">
        <f t="shared" si="0"/>
        <v>800400</v>
      </c>
      <c r="C5" s="206" t="s">
        <v>1262</v>
      </c>
    </row>
    <row r="6" spans="1:3">
      <c r="A6" s="354" t="s">
        <v>855</v>
      </c>
      <c r="B6" s="208" t="str">
        <f t="shared" si="0"/>
        <v>800500</v>
      </c>
      <c r="C6" s="206" t="s">
        <v>1262</v>
      </c>
    </row>
    <row r="7" spans="1:3">
      <c r="A7" s="354" t="s">
        <v>856</v>
      </c>
      <c r="B7" s="208" t="str">
        <f t="shared" si="0"/>
        <v>800600</v>
      </c>
      <c r="C7" s="206" t="s">
        <v>1262</v>
      </c>
    </row>
    <row r="8" spans="1:3">
      <c r="A8" s="354" t="s">
        <v>857</v>
      </c>
      <c r="B8" s="208" t="str">
        <f t="shared" si="0"/>
        <v>811000</v>
      </c>
      <c r="C8" s="206" t="s">
        <v>1264</v>
      </c>
    </row>
    <row r="9" spans="1:3">
      <c r="A9" s="354" t="s">
        <v>858</v>
      </c>
      <c r="B9" s="208" t="str">
        <f t="shared" si="0"/>
        <v>815000</v>
      </c>
      <c r="C9" s="206" t="s">
        <v>1265</v>
      </c>
    </row>
    <row r="10" spans="1:3">
      <c r="A10" s="354" t="s">
        <v>1478</v>
      </c>
      <c r="B10" s="208" t="str">
        <f t="shared" si="0"/>
        <v>822390</v>
      </c>
      <c r="C10" s="206" t="s">
        <v>1266</v>
      </c>
    </row>
    <row r="11" spans="1:3">
      <c r="A11" s="354" t="s">
        <v>1479</v>
      </c>
      <c r="B11" s="208" t="str">
        <f t="shared" ref="B11" si="1">MID(A11,2,6)</f>
        <v>822390</v>
      </c>
      <c r="C11" s="206" t="s">
        <v>1266</v>
      </c>
    </row>
    <row r="12" spans="1:3">
      <c r="A12" s="354" t="s">
        <v>1480</v>
      </c>
      <c r="B12" s="208" t="str">
        <f t="shared" ref="B12" si="2">MID(A12,2,6)</f>
        <v>822390</v>
      </c>
      <c r="C12" s="206" t="s">
        <v>1266</v>
      </c>
    </row>
    <row r="13" spans="1:3">
      <c r="A13" s="354" t="s">
        <v>1481</v>
      </c>
      <c r="B13" s="208" t="str">
        <f t="shared" ref="B13" si="3">MID(A13,2,6)</f>
        <v>822390</v>
      </c>
      <c r="C13" s="206" t="s">
        <v>1266</v>
      </c>
    </row>
    <row r="14" spans="1:3">
      <c r="A14" s="354" t="s">
        <v>1482</v>
      </c>
      <c r="B14" s="208" t="str">
        <f t="shared" ref="B14" si="4">MID(A14,2,6)</f>
        <v>822390</v>
      </c>
      <c r="C14" s="206" t="s">
        <v>1266</v>
      </c>
    </row>
    <row r="15" spans="1:3">
      <c r="A15" s="354" t="s">
        <v>1483</v>
      </c>
      <c r="B15" s="208" t="str">
        <f t="shared" ref="B15" si="5">MID(A15,2,6)</f>
        <v>822390</v>
      </c>
      <c r="C15" s="206" t="s">
        <v>1266</v>
      </c>
    </row>
    <row r="16" spans="1:3">
      <c r="A16" s="354" t="s">
        <v>1484</v>
      </c>
      <c r="B16" s="208" t="str">
        <f t="shared" ref="B16" si="6">MID(A16,2,6)</f>
        <v>822390</v>
      </c>
      <c r="C16" s="206" t="s">
        <v>1266</v>
      </c>
    </row>
    <row r="17" spans="1:3">
      <c r="A17" s="354" t="s">
        <v>1485</v>
      </c>
      <c r="B17" s="208" t="str">
        <f t="shared" ref="B17" si="7">MID(A17,2,6)</f>
        <v>822390</v>
      </c>
      <c r="C17" s="206" t="s">
        <v>1266</v>
      </c>
    </row>
    <row r="18" spans="1:3">
      <c r="A18" s="354" t="s">
        <v>1486</v>
      </c>
      <c r="B18" s="208" t="str">
        <f t="shared" ref="B18" si="8">MID(A18,2,6)</f>
        <v>822390</v>
      </c>
      <c r="C18" s="206" t="s">
        <v>1266</v>
      </c>
    </row>
    <row r="19" spans="1:3">
      <c r="A19" s="354" t="s">
        <v>1487</v>
      </c>
      <c r="B19" s="208" t="str">
        <f t="shared" ref="B19" si="9">MID(A19,2,6)</f>
        <v>822390</v>
      </c>
      <c r="C19" s="206" t="s">
        <v>1266</v>
      </c>
    </row>
    <row r="20" spans="1:3">
      <c r="A20" s="354" t="s">
        <v>1488</v>
      </c>
      <c r="B20" s="208" t="str">
        <f t="shared" ref="B20" si="10">MID(A20,2,6)</f>
        <v>822390</v>
      </c>
      <c r="C20" s="206" t="s">
        <v>1266</v>
      </c>
    </row>
    <row r="21" spans="1:3">
      <c r="A21" s="354" t="s">
        <v>859</v>
      </c>
      <c r="B21" s="208" t="str">
        <f t="shared" si="0"/>
        <v>823000</v>
      </c>
      <c r="C21" s="206" t="s">
        <v>1267</v>
      </c>
    </row>
    <row r="22" spans="1:3">
      <c r="A22" s="354" t="s">
        <v>860</v>
      </c>
      <c r="B22" s="208" t="str">
        <f t="shared" si="0"/>
        <v>825900</v>
      </c>
      <c r="C22" s="206" t="s">
        <v>1268</v>
      </c>
    </row>
    <row r="23" spans="1:3">
      <c r="A23" s="355" t="s">
        <v>861</v>
      </c>
      <c r="B23" s="208" t="str">
        <f t="shared" si="0"/>
        <v>827570</v>
      </c>
      <c r="C23" s="206" t="s">
        <v>1269</v>
      </c>
    </row>
    <row r="24" spans="1:3">
      <c r="A24" s="352" t="s">
        <v>862</v>
      </c>
      <c r="B24" s="208" t="str">
        <f t="shared" si="0"/>
        <v>831110</v>
      </c>
      <c r="C24" s="206" t="s">
        <v>1270</v>
      </c>
    </row>
    <row r="25" spans="1:3">
      <c r="A25" s="351" t="s">
        <v>863</v>
      </c>
      <c r="B25" s="208" t="str">
        <f t="shared" si="0"/>
        <v>842000</v>
      </c>
      <c r="C25" s="206" t="s">
        <v>1271</v>
      </c>
    </row>
    <row r="26" spans="1:3">
      <c r="A26" s="352" t="s">
        <v>864</v>
      </c>
      <c r="B26" s="208" t="str">
        <f t="shared" si="0"/>
        <v>851100</v>
      </c>
      <c r="C26" s="206" t="s">
        <v>1263</v>
      </c>
    </row>
    <row r="27" spans="1:3">
      <c r="A27" s="352" t="s">
        <v>865</v>
      </c>
      <c r="B27" s="208" t="str">
        <f t="shared" si="0"/>
        <v>861000</v>
      </c>
      <c r="C27" s="206" t="s">
        <v>1262</v>
      </c>
    </row>
    <row r="28" spans="1:3">
      <c r="A28" s="352" t="s">
        <v>866</v>
      </c>
      <c r="B28" s="208" t="str">
        <f t="shared" si="0"/>
        <v>861200</v>
      </c>
      <c r="C28" s="206" t="s">
        <v>1262</v>
      </c>
    </row>
    <row r="29" spans="1:3" ht="15" customHeight="1">
      <c r="A29" s="356" t="s">
        <v>867</v>
      </c>
      <c r="B29" s="208" t="str">
        <f t="shared" si="0"/>
        <v>880000</v>
      </c>
      <c r="C29" s="206" t="s">
        <v>1262</v>
      </c>
    </row>
  </sheetData>
  <hyperlinks>
    <hyperlink ref="A2" location="'800100'!A1" display="[800100] Notas - Subclasificaciones de activos, pasivos y patrimonio"/>
    <hyperlink ref="A3" location="'800200'!A1" display="[800200] Notas - Análisis de ingresos y gastos"/>
    <hyperlink ref="A5" location="'800400'!A1" display="[800400] Notas - Estado de cambios en el patrimonio, información a revelar adicional"/>
    <hyperlink ref="A6" location="'800500'!A1" display="[800500] Notas - Lista de notas"/>
    <hyperlink ref="A7" location="'800600'!A1" display="[800600] Notas - Lista de políticas contables"/>
    <hyperlink ref="A8" location="'811000'!A1" display="[811000] Notas - Políticas contables, cambios en las estimaciones contables y errores"/>
    <hyperlink ref="A9" location="'815000'!A1" display="[815000] Notas - Hechos ocurridos después del periodo sobre el que se informa"/>
    <hyperlink ref="A21" location="'823000'!A1" display="[823000] Notas - Medición del valor razonable"/>
    <hyperlink ref="A22" location="'825900'!A1" display="[825900] Notas - Activos no corrientes mantenidos para la venta y operaciones discontinuadas"/>
    <hyperlink ref="A23" location="'827570'!A1" display="[827570] Notas - Otras provisiones, pasivos contingentes y activos contingentes"/>
    <hyperlink ref="A24" location="'831110'!A1" display="[831110] Notas - Ingresos de actividades ordinarias"/>
    <hyperlink ref="A4" location="'800300'!A1" display="[800300] Notas - Estado de flujos de efectivo, información a revelar adicional"/>
    <hyperlink ref="A10" location="'822390-1'!A1" display="[822390-1] Notas - Instrumentos  financieros: Información a revelar sobre activos financieros"/>
    <hyperlink ref="A11" location="'822390-2'!A1" display="[822390-2] Notas - Instrumentos  financieros: Información a revelar sobre pasivos financieros"/>
    <hyperlink ref="A12" location="'822390-3'!A1" display="[822390-3] Notas - Instrumentos  financieros: Información a revelar sobre activos financieros transferidos que no se dan de baja en cuentas en su totalidad"/>
    <hyperlink ref="A13" location="'822390-5'!A1" display="[822390-5] Notas - Instrumentos  financieros: Información a revelar sobre activos financieros en mora o deteriorados"/>
    <hyperlink ref="A14" location="'822390-6'!A1" display="[822390-6] Notas - Instrumentos  financieros: Información a revelar detallada sobre coberturas"/>
    <hyperlink ref="A15" location="'822390-7'!A1" display="[822390-7] Notas - Instrumentos  financieros: Información a revelar sobre la naturaleza y alcance de los riesgos que surgen de instrumentos financieros"/>
    <hyperlink ref="A16" location="'822390-8'!A1" display="[822390-8] Notas - Instrumentos  financieros: Información a revelar sobre la implicación continuada en activos financieros dados de baja en cuentas"/>
    <hyperlink ref="A17" location="'822390-9'!A1" display="[822390-9] Notas - Instrumentos  financieros: Información a revelar sobre el análisis de vencimientos de pasivos financieros que no son derivados"/>
    <hyperlink ref="A18" location="'822390-10'!A1" display="[822390-10] Notas - Instrumentos  financieros: Información a revelar sobre el análisis de vencimientos de pasivos financieros derivados"/>
    <hyperlink ref="A19" location="'822390-12'!A1" display="[822390-12] Notas - Instrumentos  financieros: Información a revelar sobre el análisis de vencimientos de activos financieros mantenidos para gestionar el riesgo de liquidez"/>
    <hyperlink ref="A20" location="'822390-17'!A1" display="[822390-17] Notas - Instrumentos  financieros: Información a revelar de instrumentos financieros por tipo de tasa de interés"/>
    <hyperlink ref="A25" location="'842000'!A1" display="[842000] Notas - Efectos de las variaciones en las tasas de cambio en la moneda extranjera"/>
  </hyperlink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8"/>
  <dimension ref="A1:U60"/>
  <sheetViews>
    <sheetView workbookViewId="0">
      <selection sqref="A1:L1"/>
    </sheetView>
  </sheetViews>
  <sheetFormatPr baseColWidth="10" defaultRowHeight="9.6"/>
  <sheetData>
    <row r="1" spans="1:20" s="118" customFormat="1" ht="15.6">
      <c r="A1" s="590" t="s">
        <v>1440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358"/>
    </row>
    <row r="2" spans="1:20" s="118" customFormat="1" ht="10.199999999999999" thickBot="1"/>
    <row r="3" spans="1:20" s="118" customFormat="1" ht="10.8" thickBot="1">
      <c r="A3" s="599"/>
      <c r="B3" s="600"/>
      <c r="C3" s="600"/>
      <c r="D3" s="600"/>
      <c r="E3" s="601"/>
      <c r="F3" s="608" t="s">
        <v>409</v>
      </c>
      <c r="G3" s="609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  <c r="S3" s="609"/>
      <c r="T3" s="591"/>
    </row>
    <row r="4" spans="1:20" s="118" customFormat="1" ht="10.8" thickBot="1">
      <c r="A4" s="602"/>
      <c r="B4" s="603"/>
      <c r="C4" s="603"/>
      <c r="D4" s="603"/>
      <c r="E4" s="604"/>
      <c r="F4" s="594" t="s">
        <v>410</v>
      </c>
      <c r="G4" s="595"/>
      <c r="H4" s="595"/>
      <c r="I4" s="595"/>
      <c r="J4" s="591"/>
      <c r="K4" s="596" t="s">
        <v>411</v>
      </c>
      <c r="L4" s="595"/>
      <c r="M4" s="595"/>
      <c r="N4" s="595"/>
      <c r="O4" s="595"/>
      <c r="P4" s="595"/>
      <c r="Q4" s="595"/>
      <c r="R4" s="591"/>
      <c r="S4" s="610" t="s">
        <v>412</v>
      </c>
      <c r="T4" s="592"/>
    </row>
    <row r="5" spans="1:20" s="118" customFormat="1" ht="10.8" thickBot="1">
      <c r="A5" s="602"/>
      <c r="B5" s="603"/>
      <c r="C5" s="603"/>
      <c r="D5" s="603"/>
      <c r="E5" s="604"/>
      <c r="F5" s="613" t="s">
        <v>1260</v>
      </c>
      <c r="G5" s="597" t="s">
        <v>413</v>
      </c>
      <c r="H5" s="597" t="s">
        <v>414</v>
      </c>
      <c r="I5" s="615" t="s">
        <v>1441</v>
      </c>
      <c r="J5" s="592"/>
      <c r="K5" s="597" t="s">
        <v>415</v>
      </c>
      <c r="L5" s="596" t="s">
        <v>416</v>
      </c>
      <c r="M5" s="595"/>
      <c r="N5" s="595"/>
      <c r="O5" s="595"/>
      <c r="P5" s="591"/>
      <c r="Q5" s="597" t="s">
        <v>417</v>
      </c>
      <c r="R5" s="592"/>
      <c r="S5" s="611"/>
      <c r="T5" s="592"/>
    </row>
    <row r="6" spans="1:20" s="118" customFormat="1" ht="31.2" thickBot="1">
      <c r="A6" s="605"/>
      <c r="B6" s="606"/>
      <c r="C6" s="606"/>
      <c r="D6" s="606"/>
      <c r="E6" s="607"/>
      <c r="F6" s="614"/>
      <c r="G6" s="598"/>
      <c r="H6" s="598"/>
      <c r="I6" s="616"/>
      <c r="J6" s="593"/>
      <c r="K6" s="598"/>
      <c r="L6" s="62" t="s">
        <v>418</v>
      </c>
      <c r="M6" s="357" t="s">
        <v>419</v>
      </c>
      <c r="N6" s="62" t="s">
        <v>420</v>
      </c>
      <c r="O6" s="62" t="s">
        <v>421</v>
      </c>
      <c r="P6" s="593"/>
      <c r="Q6" s="598"/>
      <c r="R6" s="593"/>
      <c r="S6" s="612"/>
      <c r="T6" s="593"/>
    </row>
    <row r="7" spans="1:20" s="118" customFormat="1" ht="15" thickBot="1">
      <c r="A7" s="643" t="s">
        <v>1442</v>
      </c>
      <c r="B7" s="644"/>
      <c r="C7" s="644"/>
      <c r="D7" s="644"/>
      <c r="E7" s="645"/>
      <c r="F7" s="383"/>
      <c r="G7" s="383"/>
      <c r="H7" s="383"/>
      <c r="I7" s="384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</row>
    <row r="8" spans="1:20" s="118" customFormat="1" ht="15" thickBot="1">
      <c r="A8" s="582"/>
      <c r="B8" s="583" t="s">
        <v>472</v>
      </c>
      <c r="C8" s="584"/>
      <c r="D8" s="584"/>
      <c r="E8" s="585"/>
      <c r="F8" s="383"/>
      <c r="G8" s="383"/>
      <c r="H8" s="383"/>
      <c r="I8" s="384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</row>
    <row r="9" spans="1:20" s="118" customFormat="1" ht="15" thickBot="1">
      <c r="A9" s="582"/>
      <c r="B9" s="582"/>
      <c r="C9" s="586" t="s">
        <v>473</v>
      </c>
      <c r="D9" s="587"/>
      <c r="E9" s="588"/>
      <c r="F9" s="385"/>
      <c r="G9" s="385"/>
      <c r="H9" s="385"/>
      <c r="I9" s="386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</row>
    <row r="10" spans="1:20" s="118" customFormat="1" ht="15" thickBot="1">
      <c r="A10" s="582"/>
      <c r="B10" s="582"/>
      <c r="C10" s="586" t="s">
        <v>778</v>
      </c>
      <c r="D10" s="587"/>
      <c r="E10" s="588"/>
      <c r="F10" s="385"/>
      <c r="G10" s="385"/>
      <c r="H10" s="385"/>
      <c r="I10" s="386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</row>
    <row r="11" spans="1:20" s="118" customFormat="1" ht="15" thickBot="1">
      <c r="A11" s="582"/>
      <c r="B11" s="582"/>
      <c r="C11" s="583" t="s">
        <v>475</v>
      </c>
      <c r="D11" s="584"/>
      <c r="E11" s="585"/>
      <c r="F11" s="383"/>
      <c r="G11" s="383"/>
      <c r="H11" s="383"/>
      <c r="I11" s="384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</row>
    <row r="12" spans="1:20" s="118" customFormat="1" ht="15" thickBot="1">
      <c r="A12" s="582"/>
      <c r="B12" s="582"/>
      <c r="C12" s="582"/>
      <c r="D12" s="583" t="s">
        <v>476</v>
      </c>
      <c r="E12" s="585"/>
      <c r="F12" s="383"/>
      <c r="G12" s="383"/>
      <c r="H12" s="383"/>
      <c r="I12" s="384"/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</row>
    <row r="13" spans="1:20" s="118" customFormat="1" ht="72" thickBot="1">
      <c r="A13" s="582"/>
      <c r="B13" s="582"/>
      <c r="C13" s="582"/>
      <c r="D13" s="582"/>
      <c r="E13" s="63" t="s">
        <v>477</v>
      </c>
      <c r="F13" s="385"/>
      <c r="G13" s="385"/>
      <c r="H13" s="385"/>
      <c r="I13" s="386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</row>
    <row r="14" spans="1:20" s="118" customFormat="1" ht="15" thickBot="1">
      <c r="A14" s="582"/>
      <c r="B14" s="582"/>
      <c r="C14" s="582"/>
      <c r="D14" s="582"/>
      <c r="E14" s="63" t="s">
        <v>1473</v>
      </c>
      <c r="F14" s="385"/>
      <c r="G14" s="385"/>
      <c r="H14" s="385"/>
      <c r="I14" s="386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</row>
    <row r="15" spans="1:20" s="118" customFormat="1" ht="15" thickBot="1">
      <c r="A15" s="582"/>
      <c r="B15" s="582"/>
      <c r="C15" s="582"/>
      <c r="D15" s="582"/>
      <c r="E15" s="63" t="s">
        <v>1472</v>
      </c>
      <c r="F15" s="385"/>
      <c r="G15" s="385"/>
      <c r="H15" s="385"/>
      <c r="I15" s="386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</row>
    <row r="16" spans="1:20" s="118" customFormat="1" ht="15" thickBot="1">
      <c r="A16" s="582"/>
      <c r="B16" s="582"/>
      <c r="C16" s="582"/>
      <c r="D16" s="589"/>
      <c r="E16" s="63" t="s">
        <v>1471</v>
      </c>
      <c r="F16" s="370">
        <f t="shared" ref="F16:T16" si="0">F13-F14-F15</f>
        <v>0</v>
      </c>
      <c r="G16" s="370">
        <f t="shared" si="0"/>
        <v>0</v>
      </c>
      <c r="H16" s="370">
        <f t="shared" si="0"/>
        <v>0</v>
      </c>
      <c r="I16" s="370">
        <f t="shared" si="0"/>
        <v>0</v>
      </c>
      <c r="J16" s="370">
        <f t="shared" si="0"/>
        <v>0</v>
      </c>
      <c r="K16" s="370">
        <f t="shared" si="0"/>
        <v>0</v>
      </c>
      <c r="L16" s="370">
        <f t="shared" si="0"/>
        <v>0</v>
      </c>
      <c r="M16" s="370">
        <f t="shared" si="0"/>
        <v>0</v>
      </c>
      <c r="N16" s="370">
        <f t="shared" si="0"/>
        <v>0</v>
      </c>
      <c r="O16" s="370">
        <f t="shared" si="0"/>
        <v>0</v>
      </c>
      <c r="P16" s="370">
        <f t="shared" si="0"/>
        <v>0</v>
      </c>
      <c r="Q16" s="370">
        <f t="shared" si="0"/>
        <v>0</v>
      </c>
      <c r="R16" s="370">
        <f t="shared" si="0"/>
        <v>0</v>
      </c>
      <c r="S16" s="370">
        <f t="shared" si="0"/>
        <v>0</v>
      </c>
      <c r="T16" s="370">
        <f t="shared" si="0"/>
        <v>0</v>
      </c>
    </row>
    <row r="17" spans="1:21" s="118" customFormat="1" ht="15" thickBot="1">
      <c r="A17" s="582"/>
      <c r="B17" s="582"/>
      <c r="C17" s="589"/>
      <c r="D17" s="580" t="s">
        <v>481</v>
      </c>
      <c r="E17" s="581"/>
      <c r="F17" s="385"/>
      <c r="G17" s="385"/>
      <c r="H17" s="385"/>
      <c r="I17" s="386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</row>
    <row r="18" spans="1:21" s="118" customFormat="1" ht="15" thickBot="1">
      <c r="A18" s="582"/>
      <c r="B18" s="582"/>
      <c r="C18" s="580" t="s">
        <v>482</v>
      </c>
      <c r="D18" s="619"/>
      <c r="E18" s="581"/>
      <c r="F18" s="385"/>
      <c r="G18" s="385"/>
      <c r="H18" s="385"/>
      <c r="I18" s="386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</row>
    <row r="19" spans="1:21" s="118" customFormat="1" ht="15" thickBot="1">
      <c r="A19" s="582"/>
      <c r="B19" s="582"/>
      <c r="C19" s="620" t="s">
        <v>483</v>
      </c>
      <c r="D19" s="621"/>
      <c r="E19" s="622"/>
      <c r="F19" s="385"/>
      <c r="G19" s="385"/>
      <c r="H19" s="385"/>
      <c r="I19" s="386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</row>
    <row r="20" spans="1:21" s="118" customFormat="1" ht="15" thickBot="1">
      <c r="A20" s="582"/>
      <c r="B20" s="582"/>
      <c r="C20" s="582"/>
      <c r="D20" s="620" t="s">
        <v>484</v>
      </c>
      <c r="E20" s="622"/>
      <c r="F20" s="385"/>
      <c r="G20" s="385"/>
      <c r="H20" s="385"/>
      <c r="I20" s="386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</row>
    <row r="21" spans="1:21" s="118" customFormat="1" ht="61.8" thickBot="1">
      <c r="A21" s="582"/>
      <c r="B21" s="582"/>
      <c r="C21" s="582"/>
      <c r="D21" s="582"/>
      <c r="E21" s="63" t="s">
        <v>485</v>
      </c>
      <c r="F21" s="385"/>
      <c r="G21" s="385"/>
      <c r="H21" s="385"/>
      <c r="I21" s="386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</row>
    <row r="22" spans="1:21" s="118" customFormat="1" ht="31.2" thickBot="1">
      <c r="A22" s="582"/>
      <c r="B22" s="582"/>
      <c r="C22" s="582"/>
      <c r="D22" s="582"/>
      <c r="E22" s="63" t="s">
        <v>486</v>
      </c>
      <c r="F22" s="385"/>
      <c r="G22" s="385"/>
      <c r="H22" s="385"/>
      <c r="I22" s="386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</row>
    <row r="23" spans="1:21" s="118" customFormat="1" ht="41.4" thickBot="1">
      <c r="A23" s="582"/>
      <c r="B23" s="582"/>
      <c r="C23" s="582"/>
      <c r="D23" s="582"/>
      <c r="E23" s="63" t="s">
        <v>487</v>
      </c>
      <c r="F23" s="385"/>
      <c r="G23" s="385"/>
      <c r="H23" s="385"/>
      <c r="I23" s="386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</row>
    <row r="24" spans="1:21" s="118" customFormat="1" ht="82.2" thickBot="1">
      <c r="A24" s="582"/>
      <c r="B24" s="582"/>
      <c r="C24" s="582"/>
      <c r="D24" s="589"/>
      <c r="E24" s="63" t="s">
        <v>488</v>
      </c>
      <c r="F24" s="385"/>
      <c r="G24" s="385"/>
      <c r="H24" s="385"/>
      <c r="I24" s="386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</row>
    <row r="25" spans="1:21" s="118" customFormat="1" ht="15" thickBot="1">
      <c r="A25" s="582"/>
      <c r="B25" s="582"/>
      <c r="C25" s="582"/>
      <c r="D25" s="620" t="s">
        <v>489</v>
      </c>
      <c r="E25" s="622"/>
      <c r="F25" s="385"/>
      <c r="G25" s="385"/>
      <c r="H25" s="385"/>
      <c r="I25" s="386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</row>
    <row r="26" spans="1:21" s="118" customFormat="1" ht="51.6" thickBot="1">
      <c r="A26" s="582"/>
      <c r="B26" s="582"/>
      <c r="C26" s="582"/>
      <c r="D26" s="387"/>
      <c r="E26" s="63" t="s">
        <v>490</v>
      </c>
      <c r="F26" s="385"/>
      <c r="G26" s="385"/>
      <c r="H26" s="385"/>
      <c r="I26" s="386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</row>
    <row r="27" spans="1:21" s="118" customFormat="1" ht="15" thickBot="1">
      <c r="A27" s="582"/>
      <c r="B27" s="582"/>
      <c r="C27" s="582"/>
      <c r="D27" s="580" t="s">
        <v>491</v>
      </c>
      <c r="E27" s="581"/>
      <c r="F27" s="385"/>
      <c r="G27" s="385"/>
      <c r="H27" s="385"/>
      <c r="I27" s="386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</row>
    <row r="28" spans="1:21" s="118" customFormat="1" ht="15" thickBot="1">
      <c r="A28" s="582"/>
      <c r="B28" s="582"/>
      <c r="C28" s="589"/>
      <c r="D28" s="580" t="s">
        <v>493</v>
      </c>
      <c r="E28" s="581"/>
      <c r="F28" s="385"/>
      <c r="G28" s="385"/>
      <c r="H28" s="385"/>
      <c r="I28" s="386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</row>
    <row r="29" spans="1:21" s="118" customFormat="1" ht="15" thickBot="1">
      <c r="A29" s="388"/>
      <c r="B29" s="388"/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  <c r="S29" s="388"/>
      <c r="T29" s="388"/>
      <c r="U29" s="388"/>
    </row>
    <row r="30" spans="1:21" s="118" customFormat="1" ht="15" thickBot="1">
      <c r="A30" s="623"/>
      <c r="B30" s="624"/>
      <c r="C30" s="624"/>
      <c r="D30" s="624"/>
      <c r="E30" s="625"/>
      <c r="F30" s="646" t="s">
        <v>494</v>
      </c>
      <c r="G30" s="647"/>
      <c r="H30" s="647"/>
      <c r="I30" s="647"/>
      <c r="J30" s="647"/>
      <c r="K30" s="647"/>
      <c r="L30" s="647"/>
      <c r="M30" s="389"/>
      <c r="N30" s="371"/>
      <c r="O30" s="371"/>
      <c r="P30" s="371"/>
      <c r="Q30" s="371"/>
      <c r="R30" s="371"/>
      <c r="S30" s="371"/>
    </row>
    <row r="31" spans="1:21" s="118" customFormat="1" ht="14.4">
      <c r="A31" s="626"/>
      <c r="B31" s="627"/>
      <c r="C31" s="627"/>
      <c r="D31" s="627"/>
      <c r="E31" s="628"/>
      <c r="F31" s="651" t="s">
        <v>495</v>
      </c>
      <c r="G31" s="641" t="s">
        <v>1462</v>
      </c>
      <c r="H31" s="641" t="s">
        <v>1463</v>
      </c>
      <c r="I31" s="641" t="s">
        <v>1464</v>
      </c>
      <c r="J31" s="632" t="s">
        <v>496</v>
      </c>
      <c r="K31" s="641" t="s">
        <v>1461</v>
      </c>
      <c r="L31" s="390"/>
      <c r="M31" s="389"/>
      <c r="N31" s="389"/>
      <c r="O31" s="389"/>
      <c r="P31" s="389"/>
      <c r="Q31" s="391"/>
      <c r="R31" s="391"/>
      <c r="S31" s="391"/>
    </row>
    <row r="32" spans="1:21" s="118" customFormat="1" ht="15" thickBot="1">
      <c r="A32" s="629"/>
      <c r="B32" s="630"/>
      <c r="C32" s="630"/>
      <c r="D32" s="630"/>
      <c r="E32" s="631"/>
      <c r="F32" s="652"/>
      <c r="G32" s="642"/>
      <c r="H32" s="642"/>
      <c r="I32" s="642"/>
      <c r="J32" s="633"/>
      <c r="K32" s="642"/>
      <c r="L32" s="392"/>
      <c r="M32" s="389"/>
      <c r="N32" s="389"/>
      <c r="O32" s="389"/>
      <c r="P32" s="389"/>
      <c r="Q32" s="391"/>
      <c r="R32" s="391"/>
      <c r="S32" s="391"/>
    </row>
    <row r="33" spans="1:19" s="118" customFormat="1" ht="15.75" customHeight="1" thickBot="1">
      <c r="A33" s="648" t="s">
        <v>1443</v>
      </c>
      <c r="B33" s="649"/>
      <c r="C33" s="649"/>
      <c r="D33" s="649"/>
      <c r="E33" s="650"/>
      <c r="F33" s="393"/>
      <c r="G33" s="393"/>
      <c r="H33" s="393"/>
      <c r="I33" s="393"/>
      <c r="J33" s="393"/>
      <c r="K33" s="393"/>
      <c r="L33" s="393"/>
      <c r="M33" s="389"/>
      <c r="N33" s="389"/>
      <c r="O33" s="389"/>
      <c r="P33" s="389"/>
      <c r="Q33" s="391"/>
      <c r="R33" s="391"/>
      <c r="S33" s="391"/>
    </row>
    <row r="34" spans="1:19" s="118" customFormat="1" ht="15.75" customHeight="1" thickBot="1">
      <c r="A34" s="636"/>
      <c r="B34" s="634" t="s">
        <v>472</v>
      </c>
      <c r="C34" s="653"/>
      <c r="D34" s="653"/>
      <c r="E34" s="635"/>
      <c r="F34" s="393"/>
      <c r="G34" s="393"/>
      <c r="H34" s="393"/>
      <c r="I34" s="393"/>
      <c r="J34" s="393"/>
      <c r="K34" s="393"/>
      <c r="L34" s="393"/>
      <c r="M34" s="389"/>
      <c r="N34" s="389"/>
      <c r="O34" s="389"/>
      <c r="P34" s="389"/>
      <c r="Q34" s="391"/>
      <c r="R34" s="391"/>
      <c r="S34" s="391"/>
    </row>
    <row r="35" spans="1:19" s="118" customFormat="1" ht="15.75" customHeight="1" thickBot="1">
      <c r="A35" s="636"/>
      <c r="B35" s="636"/>
      <c r="C35" s="638" t="s">
        <v>424</v>
      </c>
      <c r="D35" s="640"/>
      <c r="E35" s="639"/>
      <c r="F35" s="394"/>
      <c r="G35" s="395"/>
      <c r="H35" s="395"/>
      <c r="I35" s="395"/>
      <c r="J35" s="395"/>
      <c r="K35" s="395"/>
      <c r="L35" s="395"/>
      <c r="M35" s="389"/>
      <c r="N35" s="389"/>
      <c r="O35" s="389"/>
      <c r="P35" s="389"/>
      <c r="Q35" s="391"/>
      <c r="R35" s="391"/>
      <c r="S35" s="391"/>
    </row>
    <row r="36" spans="1:19" s="118" customFormat="1" ht="15.75" customHeight="1" thickBot="1">
      <c r="A36" s="636"/>
      <c r="B36" s="636"/>
      <c r="C36" s="638" t="s">
        <v>497</v>
      </c>
      <c r="D36" s="640"/>
      <c r="E36" s="639"/>
      <c r="F36" s="394"/>
      <c r="G36" s="395"/>
      <c r="H36" s="395"/>
      <c r="I36" s="395"/>
      <c r="J36" s="395"/>
      <c r="K36" s="395"/>
      <c r="L36" s="395"/>
      <c r="M36" s="389"/>
      <c r="N36" s="389"/>
      <c r="O36" s="389"/>
      <c r="P36" s="389"/>
      <c r="Q36" s="391"/>
      <c r="R36" s="391"/>
      <c r="S36" s="391"/>
    </row>
    <row r="37" spans="1:19" s="118" customFormat="1" ht="15.75" customHeight="1" thickBot="1">
      <c r="A37" s="636"/>
      <c r="B37" s="636"/>
      <c r="C37" s="638" t="s">
        <v>474</v>
      </c>
      <c r="D37" s="640"/>
      <c r="E37" s="639"/>
      <c r="F37" s="394"/>
      <c r="G37" s="395"/>
      <c r="H37" s="395"/>
      <c r="I37" s="395"/>
      <c r="J37" s="395"/>
      <c r="K37" s="395"/>
      <c r="L37" s="395"/>
      <c r="M37" s="389"/>
      <c r="N37" s="389"/>
      <c r="O37" s="389"/>
      <c r="P37" s="389"/>
      <c r="Q37" s="391"/>
      <c r="R37" s="391"/>
      <c r="S37" s="391"/>
    </row>
    <row r="38" spans="1:19" s="118" customFormat="1" ht="15" thickBot="1">
      <c r="A38" s="636"/>
      <c r="B38" s="636"/>
      <c r="C38" s="634" t="s">
        <v>475</v>
      </c>
      <c r="D38" s="653"/>
      <c r="E38" s="635"/>
      <c r="F38" s="393"/>
      <c r="G38" s="393"/>
      <c r="H38" s="393"/>
      <c r="I38" s="393"/>
      <c r="J38" s="393"/>
      <c r="K38" s="393"/>
      <c r="L38" s="393"/>
      <c r="M38" s="389"/>
      <c r="N38" s="389"/>
      <c r="O38" s="389"/>
      <c r="P38" s="389"/>
      <c r="Q38" s="391"/>
      <c r="R38" s="391"/>
      <c r="S38" s="391"/>
    </row>
    <row r="39" spans="1:19" s="118" customFormat="1" ht="15.75" customHeight="1" thickBot="1">
      <c r="A39" s="636"/>
      <c r="B39" s="636"/>
      <c r="C39" s="636"/>
      <c r="D39" s="634" t="s">
        <v>476</v>
      </c>
      <c r="E39" s="635"/>
      <c r="F39" s="393"/>
      <c r="G39" s="393"/>
      <c r="H39" s="393"/>
      <c r="I39" s="393"/>
      <c r="J39" s="393"/>
      <c r="K39" s="393"/>
      <c r="L39" s="393"/>
      <c r="M39" s="389"/>
      <c r="N39" s="389"/>
      <c r="O39" s="389"/>
      <c r="P39" s="389"/>
      <c r="Q39" s="391"/>
      <c r="R39" s="391"/>
      <c r="S39" s="391"/>
    </row>
    <row r="40" spans="1:19" s="118" customFormat="1" ht="133.19999999999999" thickBot="1">
      <c r="A40" s="636"/>
      <c r="B40" s="636"/>
      <c r="C40" s="636"/>
      <c r="D40" s="636"/>
      <c r="E40" s="372" t="s">
        <v>498</v>
      </c>
      <c r="F40" s="394"/>
      <c r="G40" s="395"/>
      <c r="H40" s="395"/>
      <c r="I40" s="395"/>
      <c r="J40" s="395"/>
      <c r="K40" s="395"/>
      <c r="L40" s="395"/>
      <c r="M40" s="389"/>
      <c r="N40" s="389"/>
      <c r="O40" s="389"/>
      <c r="P40" s="389"/>
      <c r="Q40" s="391"/>
      <c r="R40" s="391"/>
      <c r="S40" s="391"/>
    </row>
    <row r="41" spans="1:19" s="118" customFormat="1" ht="72" thickBot="1">
      <c r="A41" s="636"/>
      <c r="B41" s="636"/>
      <c r="C41" s="636"/>
      <c r="D41" s="636"/>
      <c r="E41" s="372" t="s">
        <v>499</v>
      </c>
      <c r="F41" s="394"/>
      <c r="G41" s="395"/>
      <c r="H41" s="395"/>
      <c r="I41" s="395"/>
      <c r="J41" s="395"/>
      <c r="K41" s="395"/>
      <c r="L41" s="395"/>
      <c r="M41" s="389"/>
      <c r="N41" s="389"/>
      <c r="O41" s="389"/>
      <c r="P41" s="389"/>
      <c r="Q41" s="391"/>
      <c r="R41" s="391"/>
      <c r="S41" s="391"/>
    </row>
    <row r="42" spans="1:19" s="118" customFormat="1" ht="72" thickBot="1">
      <c r="A42" s="636"/>
      <c r="B42" s="636"/>
      <c r="C42" s="636"/>
      <c r="D42" s="636"/>
      <c r="E42" s="372" t="s">
        <v>500</v>
      </c>
      <c r="F42" s="394"/>
      <c r="G42" s="395"/>
      <c r="H42" s="395"/>
      <c r="I42" s="395"/>
      <c r="J42" s="395"/>
      <c r="K42" s="395"/>
      <c r="L42" s="395"/>
      <c r="M42" s="371"/>
      <c r="N42" s="371"/>
      <c r="O42" s="371"/>
      <c r="P42" s="371"/>
      <c r="Q42" s="391"/>
      <c r="R42" s="391"/>
      <c r="S42" s="391"/>
    </row>
    <row r="43" spans="1:19" s="118" customFormat="1" ht="123" thickBot="1">
      <c r="A43" s="636"/>
      <c r="B43" s="636"/>
      <c r="C43" s="636"/>
      <c r="D43" s="636"/>
      <c r="E43" s="372" t="s">
        <v>478</v>
      </c>
      <c r="F43" s="394"/>
      <c r="G43" s="395"/>
      <c r="H43" s="395"/>
      <c r="I43" s="395"/>
      <c r="J43" s="395"/>
      <c r="K43" s="395"/>
      <c r="L43" s="395"/>
      <c r="M43" s="371"/>
      <c r="N43" s="371"/>
      <c r="O43" s="371"/>
      <c r="P43" s="371"/>
      <c r="Q43" s="391"/>
      <c r="R43" s="391"/>
      <c r="S43" s="391"/>
    </row>
    <row r="44" spans="1:19" s="118" customFormat="1" ht="133.19999999999999" thickBot="1">
      <c r="A44" s="636"/>
      <c r="B44" s="636"/>
      <c r="C44" s="636"/>
      <c r="D44" s="636"/>
      <c r="E44" s="372" t="s">
        <v>479</v>
      </c>
      <c r="F44" s="394"/>
      <c r="G44" s="395"/>
      <c r="H44" s="395"/>
      <c r="I44" s="395"/>
      <c r="J44" s="395"/>
      <c r="K44" s="395"/>
      <c r="L44" s="395"/>
      <c r="M44" s="371"/>
      <c r="N44" s="371"/>
      <c r="O44" s="371"/>
      <c r="P44" s="371"/>
      <c r="Q44" s="391"/>
      <c r="R44" s="391"/>
      <c r="S44" s="391"/>
    </row>
    <row r="45" spans="1:19" s="118" customFormat="1" ht="112.8" thickBot="1">
      <c r="A45" s="636"/>
      <c r="B45" s="636"/>
      <c r="C45" s="636"/>
      <c r="D45" s="636"/>
      <c r="E45" s="372" t="s">
        <v>480</v>
      </c>
      <c r="F45" s="394"/>
      <c r="G45" s="395"/>
      <c r="H45" s="395"/>
      <c r="I45" s="395"/>
      <c r="J45" s="395"/>
      <c r="K45" s="395"/>
      <c r="L45" s="395"/>
      <c r="M45" s="371"/>
      <c r="N45" s="371"/>
      <c r="O45" s="371"/>
      <c r="P45" s="371"/>
      <c r="Q45" s="391"/>
      <c r="R45" s="391"/>
      <c r="S45" s="391"/>
    </row>
    <row r="46" spans="1:19" s="118" customFormat="1" ht="112.8" thickBot="1">
      <c r="A46" s="636"/>
      <c r="B46" s="636"/>
      <c r="C46" s="636"/>
      <c r="D46" s="637"/>
      <c r="E46" s="362" t="s">
        <v>501</v>
      </c>
      <c r="F46" s="365">
        <f t="shared" ref="F46:L46" si="1">F40-F41-F42+F43+F44+F45</f>
        <v>0</v>
      </c>
      <c r="G46" s="365">
        <f t="shared" si="1"/>
        <v>0</v>
      </c>
      <c r="H46" s="365">
        <f t="shared" si="1"/>
        <v>0</v>
      </c>
      <c r="I46" s="365">
        <f t="shared" si="1"/>
        <v>0</v>
      </c>
      <c r="J46" s="365">
        <f t="shared" si="1"/>
        <v>0</v>
      </c>
      <c r="K46" s="365">
        <f t="shared" si="1"/>
        <v>0</v>
      </c>
      <c r="L46" s="365">
        <f t="shared" si="1"/>
        <v>0</v>
      </c>
      <c r="M46" s="371"/>
      <c r="N46" s="371"/>
      <c r="O46" s="371"/>
      <c r="P46" s="371"/>
    </row>
    <row r="47" spans="1:19" s="118" customFormat="1" ht="15.75" customHeight="1" thickBot="1">
      <c r="A47" s="636"/>
      <c r="B47" s="636"/>
      <c r="C47" s="637"/>
      <c r="D47" s="638" t="s">
        <v>481</v>
      </c>
      <c r="E47" s="639"/>
      <c r="F47" s="394"/>
      <c r="G47" s="395"/>
      <c r="H47" s="395"/>
      <c r="I47" s="395"/>
      <c r="J47" s="395"/>
      <c r="K47" s="395"/>
      <c r="L47" s="395"/>
      <c r="M47" s="391"/>
      <c r="N47" s="391"/>
      <c r="O47" s="391"/>
      <c r="P47" s="391"/>
    </row>
    <row r="48" spans="1:19" s="118" customFormat="1" ht="15.75" customHeight="1" thickBot="1">
      <c r="A48" s="636"/>
      <c r="B48" s="636"/>
      <c r="C48" s="638" t="s">
        <v>482</v>
      </c>
      <c r="D48" s="640"/>
      <c r="E48" s="639"/>
      <c r="F48" s="394"/>
      <c r="G48" s="395"/>
      <c r="H48" s="395"/>
      <c r="I48" s="395"/>
      <c r="J48" s="395"/>
      <c r="K48" s="395"/>
      <c r="L48" s="395"/>
      <c r="M48" s="391"/>
      <c r="N48" s="391"/>
      <c r="O48" s="391"/>
      <c r="P48" s="391"/>
    </row>
    <row r="49" spans="1:16" s="118" customFormat="1" ht="15" thickBot="1">
      <c r="A49" s="636"/>
      <c r="B49" s="636"/>
      <c r="C49" s="617" t="s">
        <v>483</v>
      </c>
      <c r="D49" s="654"/>
      <c r="E49" s="618"/>
      <c r="F49" s="394"/>
      <c r="G49" s="395"/>
      <c r="H49" s="395"/>
      <c r="I49" s="395"/>
      <c r="J49" s="395"/>
      <c r="K49" s="395"/>
      <c r="L49" s="395"/>
      <c r="M49" s="391"/>
      <c r="N49" s="391"/>
      <c r="O49" s="391"/>
      <c r="P49" s="391"/>
    </row>
    <row r="50" spans="1:16" s="118" customFormat="1" ht="15" thickBot="1">
      <c r="A50" s="636"/>
      <c r="B50" s="636"/>
      <c r="C50" s="636"/>
      <c r="D50" s="617" t="s">
        <v>484</v>
      </c>
      <c r="E50" s="618"/>
      <c r="F50" s="394"/>
      <c r="G50" s="395"/>
      <c r="H50" s="395"/>
      <c r="I50" s="395"/>
      <c r="J50" s="395"/>
      <c r="K50" s="395"/>
      <c r="L50" s="395"/>
      <c r="M50" s="391"/>
      <c r="N50" s="391"/>
      <c r="O50" s="391"/>
      <c r="P50" s="391"/>
    </row>
    <row r="51" spans="1:16" s="118" customFormat="1" ht="61.8" thickBot="1">
      <c r="A51" s="636"/>
      <c r="B51" s="636"/>
      <c r="C51" s="636"/>
      <c r="D51" s="636"/>
      <c r="E51" s="372" t="s">
        <v>485</v>
      </c>
      <c r="F51" s="394"/>
      <c r="G51" s="395"/>
      <c r="H51" s="395"/>
      <c r="I51" s="395"/>
      <c r="J51" s="395"/>
      <c r="K51" s="395"/>
      <c r="L51" s="395"/>
      <c r="M51" s="391"/>
      <c r="N51" s="391"/>
      <c r="O51" s="391"/>
      <c r="P51" s="391"/>
    </row>
    <row r="52" spans="1:16" s="118" customFormat="1" ht="31.2" thickBot="1">
      <c r="A52" s="636"/>
      <c r="B52" s="636"/>
      <c r="C52" s="636"/>
      <c r="D52" s="636"/>
      <c r="E52" s="372" t="s">
        <v>486</v>
      </c>
      <c r="F52" s="394"/>
      <c r="G52" s="395"/>
      <c r="H52" s="395"/>
      <c r="I52" s="395"/>
      <c r="J52" s="395"/>
      <c r="K52" s="395"/>
      <c r="L52" s="395"/>
      <c r="M52" s="391"/>
      <c r="N52" s="391"/>
      <c r="O52" s="391"/>
      <c r="P52" s="391"/>
    </row>
    <row r="53" spans="1:16" s="118" customFormat="1" ht="41.4" thickBot="1">
      <c r="A53" s="636"/>
      <c r="B53" s="636"/>
      <c r="C53" s="636"/>
      <c r="D53" s="636"/>
      <c r="E53" s="372" t="s">
        <v>487</v>
      </c>
      <c r="F53" s="394"/>
      <c r="G53" s="395"/>
      <c r="H53" s="395"/>
      <c r="I53" s="395"/>
      <c r="J53" s="395"/>
      <c r="K53" s="395"/>
      <c r="L53" s="395"/>
      <c r="M53" s="391"/>
      <c r="N53" s="391"/>
      <c r="O53" s="391"/>
      <c r="P53" s="391"/>
    </row>
    <row r="54" spans="1:16" s="118" customFormat="1" ht="82.2" thickBot="1">
      <c r="A54" s="636"/>
      <c r="B54" s="636"/>
      <c r="C54" s="636"/>
      <c r="D54" s="637"/>
      <c r="E54" s="372" t="s">
        <v>488</v>
      </c>
      <c r="F54" s="394"/>
      <c r="G54" s="395"/>
      <c r="H54" s="395"/>
      <c r="I54" s="395"/>
      <c r="J54" s="395"/>
      <c r="K54" s="395"/>
      <c r="L54" s="395"/>
      <c r="M54" s="391"/>
      <c r="N54" s="391"/>
      <c r="O54" s="391"/>
      <c r="P54" s="391"/>
    </row>
    <row r="55" spans="1:16" s="118" customFormat="1" ht="15" thickBot="1">
      <c r="A55" s="636"/>
      <c r="B55" s="636"/>
      <c r="C55" s="636"/>
      <c r="D55" s="617" t="s">
        <v>489</v>
      </c>
      <c r="E55" s="618"/>
      <c r="F55" s="394"/>
      <c r="G55" s="395"/>
      <c r="H55" s="395"/>
      <c r="I55" s="395"/>
      <c r="J55" s="395"/>
      <c r="K55" s="395"/>
      <c r="L55" s="395"/>
      <c r="M55" s="391"/>
      <c r="N55" s="391"/>
      <c r="O55" s="391"/>
      <c r="P55" s="391"/>
    </row>
    <row r="56" spans="1:16" s="118" customFormat="1" ht="51.6" thickBot="1">
      <c r="A56" s="636"/>
      <c r="B56" s="636"/>
      <c r="C56" s="636"/>
      <c r="D56" s="636"/>
      <c r="E56" s="372" t="s">
        <v>490</v>
      </c>
      <c r="F56" s="394"/>
      <c r="G56" s="395"/>
      <c r="H56" s="395"/>
      <c r="I56" s="395"/>
      <c r="J56" s="395"/>
      <c r="K56" s="395"/>
      <c r="L56" s="395"/>
      <c r="M56" s="391"/>
      <c r="N56" s="391"/>
      <c r="O56" s="391"/>
      <c r="P56" s="391"/>
    </row>
    <row r="57" spans="1:16" s="118" customFormat="1" ht="82.2" thickBot="1">
      <c r="A57" s="636"/>
      <c r="B57" s="636"/>
      <c r="C57" s="636"/>
      <c r="D57" s="637"/>
      <c r="E57" s="372" t="s">
        <v>488</v>
      </c>
      <c r="F57" s="394"/>
      <c r="G57" s="395"/>
      <c r="H57" s="395"/>
      <c r="I57" s="395"/>
      <c r="J57" s="395"/>
      <c r="K57" s="395"/>
      <c r="L57" s="395"/>
      <c r="M57" s="391"/>
      <c r="N57" s="391"/>
      <c r="O57" s="391"/>
      <c r="P57" s="391"/>
    </row>
    <row r="58" spans="1:16" s="118" customFormat="1" ht="15.75" customHeight="1" thickBot="1">
      <c r="A58" s="636"/>
      <c r="B58" s="636"/>
      <c r="C58" s="636"/>
      <c r="D58" s="638" t="s">
        <v>491</v>
      </c>
      <c r="E58" s="639"/>
      <c r="F58" s="394"/>
      <c r="G58" s="395"/>
      <c r="H58" s="395"/>
      <c r="I58" s="395"/>
      <c r="J58" s="395"/>
      <c r="K58" s="395"/>
      <c r="L58" s="395"/>
      <c r="M58" s="391"/>
      <c r="N58" s="391"/>
      <c r="O58" s="391"/>
      <c r="P58" s="391"/>
    </row>
    <row r="59" spans="1:16" s="118" customFormat="1" ht="15.75" customHeight="1" thickBot="1">
      <c r="A59" s="636"/>
      <c r="B59" s="636"/>
      <c r="C59" s="636"/>
      <c r="D59" s="638" t="s">
        <v>492</v>
      </c>
      <c r="E59" s="639"/>
      <c r="F59" s="394"/>
      <c r="G59" s="395"/>
      <c r="H59" s="395"/>
      <c r="I59" s="395"/>
      <c r="J59" s="395"/>
      <c r="K59" s="395"/>
      <c r="L59" s="395"/>
      <c r="M59" s="391"/>
      <c r="N59" s="391"/>
      <c r="O59" s="391"/>
      <c r="P59" s="391"/>
    </row>
    <row r="60" spans="1:16" s="118" customFormat="1" ht="15.75" customHeight="1" thickBot="1">
      <c r="A60" s="636"/>
      <c r="B60" s="636"/>
      <c r="C60" s="637"/>
      <c r="D60" s="638" t="s">
        <v>493</v>
      </c>
      <c r="E60" s="639"/>
      <c r="F60" s="394"/>
      <c r="G60" s="395"/>
      <c r="H60" s="395"/>
      <c r="I60" s="395"/>
      <c r="J60" s="395"/>
      <c r="K60" s="395"/>
      <c r="L60" s="395"/>
      <c r="M60" s="391"/>
      <c r="N60" s="391"/>
      <c r="O60" s="391"/>
      <c r="P60" s="391"/>
    </row>
  </sheetData>
  <mergeCells count="66">
    <mergeCell ref="A34:A60"/>
    <mergeCell ref="B34:E34"/>
    <mergeCell ref="B35:B60"/>
    <mergeCell ref="C35:E35"/>
    <mergeCell ref="C36:E36"/>
    <mergeCell ref="C37:E37"/>
    <mergeCell ref="C38:E38"/>
    <mergeCell ref="C39:C47"/>
    <mergeCell ref="D51:D54"/>
    <mergeCell ref="D55:E55"/>
    <mergeCell ref="D56:D57"/>
    <mergeCell ref="D58:E58"/>
    <mergeCell ref="D59:E59"/>
    <mergeCell ref="D60:E60"/>
    <mergeCell ref="C49:E49"/>
    <mergeCell ref="C50:C60"/>
    <mergeCell ref="F30:L30"/>
    <mergeCell ref="H31:H32"/>
    <mergeCell ref="I31:I32"/>
    <mergeCell ref="K31:K32"/>
    <mergeCell ref="A33:E33"/>
    <mergeCell ref="F31:F32"/>
    <mergeCell ref="D50:E50"/>
    <mergeCell ref="K5:K6"/>
    <mergeCell ref="C18:E18"/>
    <mergeCell ref="C19:E19"/>
    <mergeCell ref="C20:C28"/>
    <mergeCell ref="D20:E20"/>
    <mergeCell ref="A30:E32"/>
    <mergeCell ref="J31:J32"/>
    <mergeCell ref="D39:E39"/>
    <mergeCell ref="D40:D46"/>
    <mergeCell ref="D47:E47"/>
    <mergeCell ref="C48:E48"/>
    <mergeCell ref="G31:G32"/>
    <mergeCell ref="A7:E7"/>
    <mergeCell ref="D21:D24"/>
    <mergeCell ref="D25:E25"/>
    <mergeCell ref="A1:L1"/>
    <mergeCell ref="T3:T6"/>
    <mergeCell ref="F4:I4"/>
    <mergeCell ref="J4:J6"/>
    <mergeCell ref="K4:Q4"/>
    <mergeCell ref="R4:R6"/>
    <mergeCell ref="L5:O5"/>
    <mergeCell ref="P5:P6"/>
    <mergeCell ref="Q5:Q6"/>
    <mergeCell ref="A3:E6"/>
    <mergeCell ref="F3:S3"/>
    <mergeCell ref="S4:S6"/>
    <mergeCell ref="F5:F6"/>
    <mergeCell ref="G5:G6"/>
    <mergeCell ref="H5:H6"/>
    <mergeCell ref="I5:I6"/>
    <mergeCell ref="D27:E27"/>
    <mergeCell ref="D28:E28"/>
    <mergeCell ref="A8:A28"/>
    <mergeCell ref="B8:E8"/>
    <mergeCell ref="B9:B28"/>
    <mergeCell ref="C9:E9"/>
    <mergeCell ref="C10:E10"/>
    <mergeCell ref="C11:E11"/>
    <mergeCell ref="C12:C17"/>
    <mergeCell ref="D12:E12"/>
    <mergeCell ref="D13:D16"/>
    <mergeCell ref="D17:E17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M7"/>
  <sheetViews>
    <sheetView workbookViewId="0">
      <selection sqref="A1:L1"/>
    </sheetView>
  </sheetViews>
  <sheetFormatPr baseColWidth="10" defaultRowHeight="9.6"/>
  <sheetData>
    <row r="1" spans="1:13" s="118" customFormat="1" ht="15.6">
      <c r="A1" s="655" t="s">
        <v>1444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7"/>
      <c r="M1" s="358"/>
    </row>
    <row r="2" spans="1:13" s="118" customFormat="1" ht="10.199999999999999" thickBot="1"/>
    <row r="3" spans="1:13" s="22" customFormat="1" ht="15" thickBot="1">
      <c r="A3" s="599"/>
      <c r="B3" s="600"/>
      <c r="C3" s="600"/>
      <c r="D3" s="601"/>
      <c r="E3" s="608" t="s">
        <v>502</v>
      </c>
      <c r="F3" s="609"/>
      <c r="G3" s="609"/>
      <c r="H3" s="591"/>
      <c r="I3" s="388"/>
    </row>
    <row r="4" spans="1:13" s="22" customFormat="1" ht="82.2" thickBot="1">
      <c r="A4" s="605"/>
      <c r="B4" s="606"/>
      <c r="C4" s="606"/>
      <c r="D4" s="607"/>
      <c r="E4" s="64" t="s">
        <v>503</v>
      </c>
      <c r="F4" s="64" t="s">
        <v>504</v>
      </c>
      <c r="G4" s="64" t="s">
        <v>505</v>
      </c>
      <c r="H4" s="593"/>
      <c r="I4" s="388"/>
    </row>
    <row r="5" spans="1:13" s="22" customFormat="1" ht="15" thickBot="1">
      <c r="A5" s="643" t="s">
        <v>506</v>
      </c>
      <c r="B5" s="644"/>
      <c r="C5" s="644"/>
      <c r="D5" s="645"/>
      <c r="E5" s="383"/>
      <c r="F5" s="383"/>
      <c r="G5" s="383"/>
      <c r="H5" s="383"/>
      <c r="I5" s="388"/>
    </row>
    <row r="6" spans="1:13" s="22" customFormat="1" ht="15" thickBot="1">
      <c r="A6" s="582"/>
      <c r="B6" s="583" t="s">
        <v>507</v>
      </c>
      <c r="C6" s="584"/>
      <c r="D6" s="585"/>
      <c r="E6" s="383"/>
      <c r="F6" s="383"/>
      <c r="G6" s="383"/>
      <c r="H6" s="383"/>
      <c r="I6" s="388"/>
    </row>
    <row r="7" spans="1:13" s="22" customFormat="1" ht="15" thickBot="1">
      <c r="A7" s="582"/>
      <c r="B7" s="387"/>
      <c r="C7" s="580" t="s">
        <v>508</v>
      </c>
      <c r="D7" s="581"/>
      <c r="E7" s="385"/>
      <c r="F7" s="385"/>
      <c r="G7" s="385"/>
      <c r="H7" s="385"/>
      <c r="I7" s="388"/>
    </row>
  </sheetData>
  <mergeCells count="8">
    <mergeCell ref="A6:A7"/>
    <mergeCell ref="B6:D6"/>
    <mergeCell ref="C7:D7"/>
    <mergeCell ref="A1:L1"/>
    <mergeCell ref="A3:D4"/>
    <mergeCell ref="E3:G3"/>
    <mergeCell ref="H3:H4"/>
    <mergeCell ref="A5:D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L17"/>
  <sheetViews>
    <sheetView workbookViewId="0">
      <selection activeCell="J5" sqref="J5"/>
    </sheetView>
  </sheetViews>
  <sheetFormatPr baseColWidth="10" defaultRowHeight="9.6"/>
  <sheetData>
    <row r="1" spans="1:12" s="118" customFormat="1" ht="15.75" customHeight="1">
      <c r="A1" s="658" t="s">
        <v>1460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358"/>
    </row>
    <row r="2" spans="1:12" s="118" customFormat="1" ht="10.199999999999999" thickBot="1"/>
    <row r="3" spans="1:12" s="118" customFormat="1" ht="92.4" thickBot="1">
      <c r="A3" s="660"/>
      <c r="B3" s="661"/>
      <c r="C3" s="661"/>
      <c r="D3" s="662"/>
      <c r="E3" s="60" t="s">
        <v>509</v>
      </c>
    </row>
    <row r="4" spans="1:12" s="118" customFormat="1" ht="15" thickBot="1">
      <c r="A4" s="643" t="s">
        <v>510</v>
      </c>
      <c r="B4" s="644"/>
      <c r="C4" s="644"/>
      <c r="D4" s="645"/>
      <c r="E4" s="383"/>
    </row>
    <row r="5" spans="1:12" s="118" customFormat="1" ht="15" thickBot="1">
      <c r="A5" s="582"/>
      <c r="B5" s="583" t="s">
        <v>511</v>
      </c>
      <c r="C5" s="584"/>
      <c r="D5" s="585"/>
      <c r="E5" s="383"/>
    </row>
    <row r="6" spans="1:12" s="118" customFormat="1" ht="15" thickBot="1">
      <c r="A6" s="582"/>
      <c r="B6" s="582"/>
      <c r="C6" s="580" t="s">
        <v>512</v>
      </c>
      <c r="D6" s="581"/>
      <c r="E6" s="396"/>
    </row>
    <row r="7" spans="1:12" s="118" customFormat="1" ht="15" thickBot="1">
      <c r="A7" s="582"/>
      <c r="B7" s="582"/>
      <c r="C7" s="580" t="s">
        <v>513</v>
      </c>
      <c r="D7" s="581"/>
      <c r="E7" s="396"/>
    </row>
    <row r="8" spans="1:12" s="118" customFormat="1" ht="15" thickBot="1">
      <c r="A8" s="582"/>
      <c r="B8" s="582"/>
      <c r="C8" s="580" t="s">
        <v>514</v>
      </c>
      <c r="D8" s="581"/>
      <c r="E8" s="396"/>
    </row>
    <row r="9" spans="1:12" s="118" customFormat="1" ht="15" thickBot="1">
      <c r="A9" s="582"/>
      <c r="B9" s="582"/>
      <c r="C9" s="583" t="s">
        <v>515</v>
      </c>
      <c r="D9" s="585"/>
      <c r="E9" s="383"/>
    </row>
    <row r="10" spans="1:12" s="118" customFormat="1" ht="102.6" thickBot="1">
      <c r="A10" s="582"/>
      <c r="B10" s="582"/>
      <c r="C10" s="582"/>
      <c r="D10" s="63" t="s">
        <v>516</v>
      </c>
      <c r="E10" s="397"/>
    </row>
    <row r="11" spans="1:12" s="118" customFormat="1" ht="61.8" thickBot="1">
      <c r="A11" s="582"/>
      <c r="B11" s="582"/>
      <c r="C11" s="582"/>
      <c r="D11" s="63" t="s">
        <v>517</v>
      </c>
      <c r="E11" s="397"/>
    </row>
    <row r="12" spans="1:12" s="118" customFormat="1" ht="143.4" thickBot="1">
      <c r="A12" s="582"/>
      <c r="B12" s="582"/>
      <c r="C12" s="589"/>
      <c r="D12" s="359" t="s">
        <v>518</v>
      </c>
      <c r="E12" s="360">
        <f>E10-E11</f>
        <v>0</v>
      </c>
    </row>
    <row r="13" spans="1:12" s="118" customFormat="1" ht="15" thickBot="1">
      <c r="A13" s="582"/>
      <c r="B13" s="582"/>
      <c r="C13" s="580" t="s">
        <v>519</v>
      </c>
      <c r="D13" s="581"/>
      <c r="E13" s="397"/>
    </row>
    <row r="14" spans="1:12" s="118" customFormat="1" ht="15" thickBot="1">
      <c r="A14" s="582"/>
      <c r="B14" s="582"/>
      <c r="C14" s="580" t="s">
        <v>520</v>
      </c>
      <c r="D14" s="581"/>
      <c r="E14" s="397"/>
    </row>
    <row r="15" spans="1:12" s="118" customFormat="1" ht="15" thickBot="1">
      <c r="A15" s="582"/>
      <c r="B15" s="582"/>
      <c r="C15" s="580" t="s">
        <v>521</v>
      </c>
      <c r="D15" s="581"/>
      <c r="E15" s="397"/>
    </row>
    <row r="16" spans="1:12" s="118" customFormat="1" ht="15" thickBot="1">
      <c r="A16" s="582"/>
      <c r="B16" s="582"/>
      <c r="C16" s="580" t="s">
        <v>522</v>
      </c>
      <c r="D16" s="581"/>
      <c r="E16" s="397"/>
    </row>
    <row r="17" spans="1:5" s="118" customFormat="1" ht="15" thickBot="1">
      <c r="A17" s="589"/>
      <c r="B17" s="589"/>
      <c r="C17" s="580" t="s">
        <v>523</v>
      </c>
      <c r="D17" s="581"/>
      <c r="E17" s="397"/>
    </row>
  </sheetData>
  <mergeCells count="16">
    <mergeCell ref="C17:D17"/>
    <mergeCell ref="A1:K1"/>
    <mergeCell ref="A3:D3"/>
    <mergeCell ref="A4:D4"/>
    <mergeCell ref="A5:A17"/>
    <mergeCell ref="B5:D5"/>
    <mergeCell ref="B6:B17"/>
    <mergeCell ref="C6:D6"/>
    <mergeCell ref="C7:D7"/>
    <mergeCell ref="C8:D8"/>
    <mergeCell ref="C9:D9"/>
    <mergeCell ref="C10:C12"/>
    <mergeCell ref="C13:D13"/>
    <mergeCell ref="C14:D14"/>
    <mergeCell ref="C15:D15"/>
    <mergeCell ref="C16:D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1"/>
  <dimension ref="A1:U46"/>
  <sheetViews>
    <sheetView workbookViewId="0">
      <selection sqref="A1:L1"/>
    </sheetView>
  </sheetViews>
  <sheetFormatPr baseColWidth="10" defaultRowHeight="9.6"/>
  <sheetData>
    <row r="1" spans="1:21" s="118" customFormat="1" ht="15.6">
      <c r="A1" s="676" t="s">
        <v>1451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358"/>
    </row>
    <row r="2" spans="1:21" s="118" customFormat="1" ht="10.199999999999999" thickBot="1"/>
    <row r="3" spans="1:21" s="118" customFormat="1" ht="10.8" thickBot="1">
      <c r="A3" s="623"/>
      <c r="B3" s="624"/>
      <c r="C3" s="624"/>
      <c r="D3" s="625"/>
      <c r="E3" s="674" t="s">
        <v>409</v>
      </c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65"/>
    </row>
    <row r="4" spans="1:21" s="118" customFormat="1" ht="10.8" thickBot="1">
      <c r="A4" s="626"/>
      <c r="B4" s="627"/>
      <c r="C4" s="627"/>
      <c r="D4" s="628"/>
      <c r="E4" s="668" t="s">
        <v>410</v>
      </c>
      <c r="F4" s="669"/>
      <c r="G4" s="669"/>
      <c r="H4" s="669"/>
      <c r="I4" s="368"/>
      <c r="J4" s="368"/>
      <c r="K4" s="665"/>
      <c r="L4" s="670" t="s">
        <v>411</v>
      </c>
      <c r="M4" s="669"/>
      <c r="N4" s="669"/>
      <c r="O4" s="669"/>
      <c r="P4" s="669"/>
      <c r="Q4" s="669"/>
      <c r="R4" s="669"/>
      <c r="S4" s="665"/>
      <c r="T4" s="632" t="s">
        <v>412</v>
      </c>
      <c r="U4" s="666"/>
    </row>
    <row r="5" spans="1:21" s="118" customFormat="1" ht="10.8" thickBot="1">
      <c r="A5" s="626"/>
      <c r="B5" s="627"/>
      <c r="C5" s="627"/>
      <c r="D5" s="628"/>
      <c r="E5" s="672" t="s">
        <v>1260</v>
      </c>
      <c r="F5" s="641" t="s">
        <v>413</v>
      </c>
      <c r="G5" s="641" t="s">
        <v>414</v>
      </c>
      <c r="H5" s="677" t="s">
        <v>1452</v>
      </c>
      <c r="I5" s="677" t="s">
        <v>1465</v>
      </c>
      <c r="J5" s="677" t="s">
        <v>1470</v>
      </c>
      <c r="K5" s="666"/>
      <c r="L5" s="641" t="s">
        <v>415</v>
      </c>
      <c r="M5" s="670" t="s">
        <v>416</v>
      </c>
      <c r="N5" s="669"/>
      <c r="O5" s="669"/>
      <c r="P5" s="669"/>
      <c r="Q5" s="665"/>
      <c r="R5" s="641" t="s">
        <v>417</v>
      </c>
      <c r="S5" s="666"/>
      <c r="T5" s="671"/>
      <c r="U5" s="666"/>
    </row>
    <row r="6" spans="1:21" s="118" customFormat="1" ht="31.2" thickBot="1">
      <c r="A6" s="629"/>
      <c r="B6" s="630"/>
      <c r="C6" s="630"/>
      <c r="D6" s="631"/>
      <c r="E6" s="673"/>
      <c r="F6" s="642"/>
      <c r="G6" s="642"/>
      <c r="H6" s="678"/>
      <c r="I6" s="678"/>
      <c r="J6" s="678"/>
      <c r="K6" s="667"/>
      <c r="L6" s="642"/>
      <c r="M6" s="369" t="s">
        <v>418</v>
      </c>
      <c r="N6" s="369" t="s">
        <v>419</v>
      </c>
      <c r="O6" s="369" t="s">
        <v>420</v>
      </c>
      <c r="P6" s="369" t="s">
        <v>421</v>
      </c>
      <c r="Q6" s="667"/>
      <c r="R6" s="642"/>
      <c r="S6" s="667"/>
      <c r="T6" s="633"/>
      <c r="U6" s="667"/>
    </row>
    <row r="7" spans="1:21" s="118" customFormat="1" ht="15" thickBot="1">
      <c r="A7" s="648" t="s">
        <v>422</v>
      </c>
      <c r="B7" s="649"/>
      <c r="C7" s="649"/>
      <c r="D7" s="650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93"/>
      <c r="T7" s="393"/>
      <c r="U7" s="393"/>
    </row>
    <row r="8" spans="1:21" s="118" customFormat="1" ht="15" thickBot="1">
      <c r="A8" s="636"/>
      <c r="B8" s="634" t="s">
        <v>423</v>
      </c>
      <c r="C8" s="653"/>
      <c r="D8" s="635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  <c r="T8" s="393"/>
      <c r="U8" s="393"/>
    </row>
    <row r="9" spans="1:21" s="118" customFormat="1" ht="15" thickBot="1">
      <c r="A9" s="636"/>
      <c r="B9" s="636"/>
      <c r="C9" s="638" t="s">
        <v>424</v>
      </c>
      <c r="D9" s="639"/>
      <c r="E9" s="395"/>
      <c r="F9" s="395"/>
      <c r="G9" s="395"/>
      <c r="H9" s="395"/>
      <c r="I9" s="395"/>
      <c r="J9" s="395"/>
      <c r="K9" s="395"/>
      <c r="L9" s="395"/>
      <c r="M9" s="395"/>
      <c r="N9" s="395"/>
      <c r="O9" s="395"/>
      <c r="P9" s="395"/>
      <c r="Q9" s="395"/>
      <c r="R9" s="395"/>
      <c r="S9" s="395"/>
      <c r="T9" s="395"/>
      <c r="U9" s="395"/>
    </row>
    <row r="10" spans="1:21" s="118" customFormat="1" ht="15" thickBot="1">
      <c r="A10" s="636"/>
      <c r="B10" s="636"/>
      <c r="C10" s="638" t="s">
        <v>425</v>
      </c>
      <c r="D10" s="639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</row>
    <row r="11" spans="1:21" s="118" customFormat="1" ht="15" thickBot="1">
      <c r="A11" s="636"/>
      <c r="B11" s="636"/>
      <c r="C11" s="617" t="s">
        <v>426</v>
      </c>
      <c r="D11" s="618"/>
      <c r="E11" s="395"/>
      <c r="F11" s="395"/>
      <c r="G11" s="395"/>
      <c r="H11" s="395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5"/>
      <c r="U11" s="395"/>
    </row>
    <row r="12" spans="1:21" s="118" customFormat="1" ht="163.80000000000001" thickBot="1">
      <c r="A12" s="636"/>
      <c r="B12" s="636"/>
      <c r="C12" s="636"/>
      <c r="D12" s="372" t="s">
        <v>427</v>
      </c>
      <c r="E12" s="395"/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 s="395"/>
      <c r="Q12" s="395"/>
      <c r="R12" s="395"/>
      <c r="S12" s="395"/>
      <c r="T12" s="395"/>
      <c r="U12" s="395"/>
    </row>
    <row r="13" spans="1:21" s="118" customFormat="1" ht="184.2" thickBot="1">
      <c r="A13" s="637"/>
      <c r="B13" s="637"/>
      <c r="C13" s="637"/>
      <c r="D13" s="372" t="s">
        <v>428</v>
      </c>
      <c r="E13" s="395"/>
      <c r="F13" s="395"/>
      <c r="G13" s="395"/>
      <c r="H13" s="395"/>
      <c r="I13" s="395"/>
      <c r="J13" s="395"/>
      <c r="K13" s="395"/>
      <c r="L13" s="395"/>
      <c r="M13" s="395"/>
      <c r="N13" s="395"/>
      <c r="O13" s="395"/>
      <c r="P13" s="395"/>
      <c r="Q13" s="395"/>
      <c r="R13" s="395"/>
      <c r="S13" s="395"/>
      <c r="T13" s="395"/>
      <c r="U13" s="395"/>
    </row>
    <row r="14" spans="1:21" s="118" customFormat="1" ht="10.199999999999999" thickBot="1"/>
    <row r="15" spans="1:21" s="118" customFormat="1" ht="15" thickBot="1">
      <c r="A15" s="599"/>
      <c r="B15" s="600"/>
      <c r="C15" s="600"/>
      <c r="D15" s="601"/>
      <c r="E15" s="608" t="s">
        <v>118</v>
      </c>
      <c r="F15" s="609"/>
      <c r="G15" s="609"/>
      <c r="H15" s="609"/>
      <c r="I15" s="609"/>
      <c r="J15" s="609"/>
      <c r="K15" s="609"/>
      <c r="L15" s="609"/>
      <c r="M15" s="609"/>
      <c r="N15" s="609"/>
      <c r="O15" s="609"/>
      <c r="P15" s="591"/>
      <c r="Q15" s="388"/>
      <c r="R15" s="388"/>
    </row>
    <row r="16" spans="1:21" s="118" customFormat="1" ht="15" thickBot="1">
      <c r="A16" s="602"/>
      <c r="B16" s="603"/>
      <c r="C16" s="603"/>
      <c r="D16" s="604"/>
      <c r="E16" s="594" t="s">
        <v>119</v>
      </c>
      <c r="F16" s="595"/>
      <c r="G16" s="591"/>
      <c r="H16" s="596" t="s">
        <v>120</v>
      </c>
      <c r="I16" s="595"/>
      <c r="J16" s="591"/>
      <c r="K16" s="596" t="s">
        <v>121</v>
      </c>
      <c r="L16" s="595"/>
      <c r="M16" s="595"/>
      <c r="N16" s="595"/>
      <c r="O16" s="591"/>
      <c r="P16" s="592"/>
      <c r="Q16" s="388"/>
      <c r="R16" s="388"/>
    </row>
    <row r="17" spans="1:18" s="118" customFormat="1" ht="15" thickBot="1">
      <c r="A17" s="602"/>
      <c r="B17" s="603"/>
      <c r="C17" s="603"/>
      <c r="D17" s="604"/>
      <c r="E17" s="663" t="s">
        <v>122</v>
      </c>
      <c r="F17" s="610" t="s">
        <v>123</v>
      </c>
      <c r="G17" s="592"/>
      <c r="H17" s="610" t="s">
        <v>429</v>
      </c>
      <c r="I17" s="610" t="s">
        <v>430</v>
      </c>
      <c r="J17" s="592"/>
      <c r="K17" s="596" t="s">
        <v>124</v>
      </c>
      <c r="L17" s="595"/>
      <c r="M17" s="591"/>
      <c r="N17" s="610" t="s">
        <v>125</v>
      </c>
      <c r="O17" s="592"/>
      <c r="P17" s="592"/>
      <c r="Q17" s="388"/>
      <c r="R17" s="388"/>
    </row>
    <row r="18" spans="1:18" s="118" customFormat="1" ht="51.6" thickBot="1">
      <c r="A18" s="605"/>
      <c r="B18" s="606"/>
      <c r="C18" s="606"/>
      <c r="D18" s="607"/>
      <c r="E18" s="664"/>
      <c r="F18" s="612"/>
      <c r="G18" s="593"/>
      <c r="H18" s="612"/>
      <c r="I18" s="612"/>
      <c r="J18" s="593"/>
      <c r="K18" s="64" t="s">
        <v>431</v>
      </c>
      <c r="L18" s="64" t="s">
        <v>432</v>
      </c>
      <c r="M18" s="593"/>
      <c r="N18" s="612"/>
      <c r="O18" s="593"/>
      <c r="P18" s="593"/>
      <c r="Q18" s="388"/>
      <c r="R18" s="388"/>
    </row>
    <row r="19" spans="1:18" s="118" customFormat="1" ht="15" thickBot="1">
      <c r="A19" s="643" t="s">
        <v>422</v>
      </c>
      <c r="B19" s="644"/>
      <c r="C19" s="644"/>
      <c r="D19" s="645"/>
      <c r="E19" s="383"/>
      <c r="F19" s="383"/>
      <c r="G19" s="383"/>
      <c r="H19" s="383"/>
      <c r="I19" s="383"/>
      <c r="J19" s="383"/>
      <c r="K19" s="383"/>
      <c r="L19" s="383"/>
      <c r="M19" s="383"/>
      <c r="N19" s="383"/>
      <c r="O19" s="383"/>
      <c r="P19" s="383"/>
    </row>
    <row r="20" spans="1:18" s="118" customFormat="1" ht="15" thickBot="1">
      <c r="A20" s="582"/>
      <c r="B20" s="583" t="s">
        <v>423</v>
      </c>
      <c r="C20" s="584"/>
      <c r="D20" s="585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</row>
    <row r="21" spans="1:18" s="118" customFormat="1" ht="15" thickBot="1">
      <c r="A21" s="582"/>
      <c r="B21" s="582"/>
      <c r="C21" s="580" t="s">
        <v>424</v>
      </c>
      <c r="D21" s="581"/>
      <c r="E21" s="398"/>
      <c r="F21" s="398"/>
      <c r="G21" s="398"/>
      <c r="H21" s="398"/>
      <c r="I21" s="398"/>
      <c r="J21" s="398"/>
      <c r="K21" s="398"/>
      <c r="L21" s="398"/>
      <c r="M21" s="398"/>
      <c r="N21" s="398"/>
      <c r="O21" s="398"/>
      <c r="P21" s="398"/>
    </row>
    <row r="22" spans="1:18" s="118" customFormat="1" ht="15" thickBot="1">
      <c r="A22" s="582"/>
      <c r="B22" s="582"/>
      <c r="C22" s="580" t="s">
        <v>425</v>
      </c>
      <c r="D22" s="581"/>
      <c r="E22" s="398"/>
      <c r="F22" s="398"/>
      <c r="G22" s="398"/>
      <c r="H22" s="398"/>
      <c r="I22" s="398"/>
      <c r="J22" s="398"/>
      <c r="K22" s="398"/>
      <c r="L22" s="398"/>
      <c r="M22" s="398"/>
      <c r="N22" s="398"/>
      <c r="O22" s="398"/>
      <c r="P22" s="398"/>
    </row>
    <row r="23" spans="1:18" s="118" customFormat="1" ht="15" thickBot="1">
      <c r="A23" s="582"/>
      <c r="B23" s="582"/>
      <c r="C23" s="620" t="s">
        <v>426</v>
      </c>
      <c r="D23" s="622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</row>
    <row r="24" spans="1:18" s="118" customFormat="1" ht="163.80000000000001" thickBot="1">
      <c r="A24" s="582"/>
      <c r="B24" s="582"/>
      <c r="C24" s="582"/>
      <c r="D24" s="63" t="s">
        <v>427</v>
      </c>
      <c r="E24" s="398"/>
      <c r="F24" s="398"/>
      <c r="G24" s="398"/>
      <c r="H24" s="398"/>
      <c r="I24" s="398"/>
      <c r="J24" s="398"/>
      <c r="K24" s="398"/>
      <c r="L24" s="398"/>
      <c r="M24" s="398"/>
      <c r="N24" s="398"/>
      <c r="O24" s="398"/>
      <c r="P24" s="398"/>
    </row>
    <row r="25" spans="1:18" s="118" customFormat="1" ht="184.2" thickBot="1">
      <c r="A25" s="589"/>
      <c r="B25" s="589"/>
      <c r="C25" s="589"/>
      <c r="D25" s="63" t="s">
        <v>428</v>
      </c>
      <c r="E25" s="398"/>
      <c r="F25" s="398"/>
      <c r="G25" s="398"/>
      <c r="H25" s="398"/>
      <c r="I25" s="398"/>
      <c r="J25" s="398"/>
      <c r="K25" s="398"/>
      <c r="L25" s="398"/>
      <c r="M25" s="398"/>
      <c r="N25" s="398"/>
      <c r="O25" s="398"/>
      <c r="P25" s="398"/>
    </row>
    <row r="26" spans="1:18" s="118" customFormat="1" ht="15" thickBot="1">
      <c r="A26" s="388"/>
      <c r="B26" s="388"/>
      <c r="C26" s="388"/>
      <c r="D26" s="388"/>
      <c r="E26" s="388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</row>
    <row r="27" spans="1:18" s="118" customFormat="1" ht="15" thickBot="1">
      <c r="A27" s="599"/>
      <c r="B27" s="600"/>
      <c r="C27" s="600"/>
      <c r="D27" s="601"/>
      <c r="E27" s="608" t="s">
        <v>0</v>
      </c>
      <c r="F27" s="609"/>
      <c r="G27" s="591"/>
      <c r="H27" s="388"/>
      <c r="I27" s="388"/>
      <c r="J27" s="388"/>
      <c r="K27" s="388"/>
      <c r="L27" s="388"/>
      <c r="M27" s="388"/>
      <c r="N27" s="388"/>
      <c r="O27" s="388"/>
      <c r="P27" s="388"/>
    </row>
    <row r="28" spans="1:18" s="118" customFormat="1" ht="61.8" thickBot="1">
      <c r="A28" s="605"/>
      <c r="B28" s="606"/>
      <c r="C28" s="606"/>
      <c r="D28" s="607"/>
      <c r="E28" s="64" t="s">
        <v>1</v>
      </c>
      <c r="F28" s="62" t="s">
        <v>1453</v>
      </c>
      <c r="G28" s="593"/>
      <c r="H28" s="388"/>
      <c r="I28" s="388"/>
      <c r="J28" s="388"/>
      <c r="K28" s="388"/>
      <c r="L28" s="388"/>
      <c r="M28" s="388"/>
      <c r="N28" s="388"/>
      <c r="O28" s="388"/>
      <c r="P28" s="388"/>
    </row>
    <row r="29" spans="1:18" s="118" customFormat="1" ht="15" thickBot="1">
      <c r="A29" s="643" t="s">
        <v>422</v>
      </c>
      <c r="B29" s="644"/>
      <c r="C29" s="644"/>
      <c r="D29" s="645"/>
      <c r="E29" s="383"/>
      <c r="F29" s="383"/>
      <c r="G29" s="383"/>
      <c r="H29" s="388"/>
      <c r="I29" s="388"/>
      <c r="J29" s="388"/>
      <c r="K29" s="388"/>
      <c r="L29" s="388"/>
      <c r="M29" s="388"/>
      <c r="N29" s="388"/>
      <c r="O29" s="388"/>
      <c r="P29" s="388"/>
    </row>
    <row r="30" spans="1:18" s="118" customFormat="1" ht="15" thickBot="1">
      <c r="A30" s="582"/>
      <c r="B30" s="583" t="s">
        <v>423</v>
      </c>
      <c r="C30" s="584"/>
      <c r="D30" s="585"/>
      <c r="E30" s="383"/>
      <c r="F30" s="383"/>
      <c r="G30" s="383"/>
      <c r="H30" s="388"/>
      <c r="I30" s="388"/>
      <c r="J30" s="388"/>
      <c r="K30" s="388"/>
      <c r="L30" s="388"/>
      <c r="M30" s="388"/>
      <c r="N30" s="388"/>
      <c r="O30" s="388"/>
      <c r="P30" s="388"/>
    </row>
    <row r="31" spans="1:18" s="118" customFormat="1" ht="15" thickBot="1">
      <c r="A31" s="582"/>
      <c r="B31" s="582"/>
      <c r="C31" s="580" t="s">
        <v>424</v>
      </c>
      <c r="D31" s="581"/>
      <c r="E31" s="385"/>
      <c r="F31" s="385"/>
      <c r="G31" s="385"/>
      <c r="H31" s="388"/>
      <c r="I31" s="388"/>
      <c r="J31" s="388"/>
      <c r="K31" s="388"/>
      <c r="L31" s="388"/>
      <c r="M31" s="388"/>
      <c r="N31" s="388"/>
      <c r="O31" s="388"/>
      <c r="P31" s="388"/>
    </row>
    <row r="32" spans="1:18" s="118" customFormat="1" ht="15" thickBot="1">
      <c r="A32" s="582"/>
      <c r="B32" s="582"/>
      <c r="C32" s="580" t="s">
        <v>425</v>
      </c>
      <c r="D32" s="581"/>
      <c r="E32" s="385"/>
      <c r="F32" s="385"/>
      <c r="G32" s="385"/>
      <c r="H32" s="388"/>
      <c r="I32" s="388"/>
      <c r="J32" s="388"/>
      <c r="K32" s="388"/>
      <c r="L32" s="388"/>
      <c r="M32" s="388"/>
      <c r="N32" s="388"/>
      <c r="O32" s="388"/>
      <c r="P32" s="388"/>
    </row>
    <row r="33" spans="1:16" s="118" customFormat="1" ht="15" thickBot="1">
      <c r="A33" s="582"/>
      <c r="B33" s="582"/>
      <c r="C33" s="620" t="s">
        <v>426</v>
      </c>
      <c r="D33" s="622"/>
      <c r="E33" s="385"/>
      <c r="F33" s="385"/>
      <c r="G33" s="385"/>
      <c r="H33" s="388"/>
      <c r="I33" s="388"/>
      <c r="J33" s="388"/>
      <c r="K33" s="388"/>
      <c r="L33" s="388"/>
      <c r="M33" s="388"/>
      <c r="N33" s="388"/>
      <c r="O33" s="388"/>
      <c r="P33" s="388"/>
    </row>
    <row r="34" spans="1:16" s="118" customFormat="1" ht="163.80000000000001" thickBot="1">
      <c r="A34" s="582"/>
      <c r="B34" s="582"/>
      <c r="C34" s="582"/>
      <c r="D34" s="63" t="s">
        <v>427</v>
      </c>
      <c r="E34" s="385"/>
      <c r="F34" s="385"/>
      <c r="G34" s="385"/>
      <c r="H34" s="388"/>
      <c r="I34" s="388"/>
      <c r="J34" s="388"/>
      <c r="K34" s="388"/>
      <c r="L34" s="388"/>
      <c r="M34" s="388"/>
      <c r="N34" s="388"/>
      <c r="O34" s="388"/>
      <c r="P34" s="388"/>
    </row>
    <row r="35" spans="1:16" s="118" customFormat="1" ht="184.2" thickBot="1">
      <c r="A35" s="589"/>
      <c r="B35" s="589"/>
      <c r="C35" s="589"/>
      <c r="D35" s="63" t="s">
        <v>428</v>
      </c>
      <c r="E35" s="385"/>
      <c r="F35" s="385"/>
      <c r="G35" s="385"/>
      <c r="H35" s="388"/>
      <c r="I35" s="388"/>
      <c r="J35" s="388"/>
    </row>
    <row r="36" spans="1:16" s="118" customFormat="1" ht="15" thickBot="1">
      <c r="A36" s="388"/>
      <c r="B36" s="388"/>
      <c r="C36" s="388"/>
      <c r="D36" s="388"/>
      <c r="E36" s="388"/>
      <c r="F36" s="388"/>
      <c r="G36" s="388"/>
      <c r="H36" s="388"/>
      <c r="I36" s="388"/>
      <c r="J36" s="388"/>
    </row>
    <row r="37" spans="1:16" s="118" customFormat="1" ht="10.8" thickBot="1">
      <c r="A37" s="599"/>
      <c r="B37" s="600"/>
      <c r="C37" s="600"/>
      <c r="D37" s="601"/>
      <c r="E37" s="608" t="s">
        <v>433</v>
      </c>
      <c r="F37" s="609"/>
      <c r="G37" s="609"/>
      <c r="H37" s="609"/>
      <c r="I37" s="609"/>
      <c r="J37" s="591"/>
    </row>
    <row r="38" spans="1:16" s="118" customFormat="1" ht="10.8" thickBot="1">
      <c r="A38" s="602"/>
      <c r="B38" s="603"/>
      <c r="C38" s="603"/>
      <c r="D38" s="604"/>
      <c r="E38" s="663" t="s">
        <v>434</v>
      </c>
      <c r="F38" s="610" t="s">
        <v>435</v>
      </c>
      <c r="G38" s="596" t="s">
        <v>436</v>
      </c>
      <c r="H38" s="595"/>
      <c r="I38" s="591"/>
      <c r="J38" s="592"/>
    </row>
    <row r="39" spans="1:16" s="118" customFormat="1" ht="82.2" thickBot="1">
      <c r="A39" s="605"/>
      <c r="B39" s="606"/>
      <c r="C39" s="606"/>
      <c r="D39" s="607"/>
      <c r="E39" s="664"/>
      <c r="F39" s="612"/>
      <c r="G39" s="64" t="s">
        <v>437</v>
      </c>
      <c r="H39" s="64" t="s">
        <v>438</v>
      </c>
      <c r="I39" s="593"/>
      <c r="J39" s="593"/>
    </row>
    <row r="40" spans="1:16" s="118" customFormat="1" ht="15" thickBot="1">
      <c r="A40" s="643" t="s">
        <v>422</v>
      </c>
      <c r="B40" s="644"/>
      <c r="C40" s="644"/>
      <c r="D40" s="645"/>
      <c r="E40" s="383"/>
      <c r="F40" s="383"/>
      <c r="G40" s="383"/>
      <c r="H40" s="383"/>
      <c r="I40" s="383"/>
      <c r="J40" s="383"/>
    </row>
    <row r="41" spans="1:16" s="118" customFormat="1" ht="15" thickBot="1">
      <c r="A41" s="582"/>
      <c r="B41" s="583" t="s">
        <v>423</v>
      </c>
      <c r="C41" s="584"/>
      <c r="D41" s="585"/>
      <c r="E41" s="383"/>
      <c r="F41" s="383"/>
      <c r="G41" s="383"/>
      <c r="H41" s="383"/>
      <c r="I41" s="383"/>
      <c r="J41" s="383"/>
    </row>
    <row r="42" spans="1:16" s="118" customFormat="1" ht="15" thickBot="1">
      <c r="A42" s="582"/>
      <c r="B42" s="582"/>
      <c r="C42" s="580" t="s">
        <v>424</v>
      </c>
      <c r="D42" s="581"/>
      <c r="E42" s="398"/>
      <c r="F42" s="398"/>
      <c r="G42" s="398"/>
      <c r="H42" s="398"/>
      <c r="I42" s="398"/>
      <c r="J42" s="398"/>
    </row>
    <row r="43" spans="1:16" s="118" customFormat="1" ht="15" thickBot="1">
      <c r="A43" s="582"/>
      <c r="B43" s="582"/>
      <c r="C43" s="580" t="s">
        <v>425</v>
      </c>
      <c r="D43" s="581"/>
      <c r="E43" s="398"/>
      <c r="F43" s="398"/>
      <c r="G43" s="398"/>
      <c r="H43" s="398"/>
      <c r="I43" s="398"/>
      <c r="J43" s="398"/>
    </row>
    <row r="44" spans="1:16" s="118" customFormat="1" ht="15" thickBot="1">
      <c r="A44" s="582"/>
      <c r="B44" s="582"/>
      <c r="C44" s="620" t="s">
        <v>426</v>
      </c>
      <c r="D44" s="622"/>
      <c r="E44" s="398"/>
      <c r="F44" s="398"/>
      <c r="G44" s="398"/>
      <c r="H44" s="398"/>
      <c r="I44" s="398"/>
      <c r="J44" s="398"/>
    </row>
    <row r="45" spans="1:16" s="118" customFormat="1" ht="163.80000000000001" thickBot="1">
      <c r="A45" s="582"/>
      <c r="B45" s="582"/>
      <c r="C45" s="582"/>
      <c r="D45" s="63" t="s">
        <v>427</v>
      </c>
      <c r="E45" s="398"/>
      <c r="F45" s="398"/>
      <c r="G45" s="398"/>
      <c r="H45" s="398"/>
      <c r="I45" s="398"/>
      <c r="J45" s="398"/>
    </row>
    <row r="46" spans="1:16" s="118" customFormat="1" ht="184.2" thickBot="1">
      <c r="A46" s="589"/>
      <c r="B46" s="589"/>
      <c r="C46" s="589"/>
      <c r="D46" s="63" t="s">
        <v>428</v>
      </c>
      <c r="E46" s="398"/>
      <c r="F46" s="398"/>
      <c r="G46" s="398"/>
      <c r="H46" s="398"/>
      <c r="I46" s="398"/>
      <c r="J46" s="398"/>
    </row>
  </sheetData>
  <mergeCells count="77">
    <mergeCell ref="A1:L1"/>
    <mergeCell ref="H5:H6"/>
    <mergeCell ref="A8:A13"/>
    <mergeCell ref="B8:D8"/>
    <mergeCell ref="B9:B13"/>
    <mergeCell ref="C9:D9"/>
    <mergeCell ref="C10:D10"/>
    <mergeCell ref="C11:D11"/>
    <mergeCell ref="C12:C13"/>
    <mergeCell ref="F5:F6"/>
    <mergeCell ref="I5:I6"/>
    <mergeCell ref="L5:L6"/>
    <mergeCell ref="J5:J6"/>
    <mergeCell ref="A7:D7"/>
    <mergeCell ref="A3:D6"/>
    <mergeCell ref="U3:U6"/>
    <mergeCell ref="E4:H4"/>
    <mergeCell ref="K4:K6"/>
    <mergeCell ref="L4:R4"/>
    <mergeCell ref="S4:S6"/>
    <mergeCell ref="T4:T6"/>
    <mergeCell ref="R5:R6"/>
    <mergeCell ref="E5:E6"/>
    <mergeCell ref="G5:G6"/>
    <mergeCell ref="M5:P5"/>
    <mergeCell ref="Q5:Q6"/>
    <mergeCell ref="E3:T3"/>
    <mergeCell ref="C43:D43"/>
    <mergeCell ref="C44:D44"/>
    <mergeCell ref="E27:F27"/>
    <mergeCell ref="A40:D40"/>
    <mergeCell ref="A41:A46"/>
    <mergeCell ref="B41:D41"/>
    <mergeCell ref="B42:B46"/>
    <mergeCell ref="C42:D42"/>
    <mergeCell ref="A37:D39"/>
    <mergeCell ref="E37:I37"/>
    <mergeCell ref="J37:J39"/>
    <mergeCell ref="E38:E39"/>
    <mergeCell ref="F38:F39"/>
    <mergeCell ref="C45:C46"/>
    <mergeCell ref="G27:G28"/>
    <mergeCell ref="A29:D29"/>
    <mergeCell ref="A30:A35"/>
    <mergeCell ref="B30:D30"/>
    <mergeCell ref="B31:B35"/>
    <mergeCell ref="C31:D31"/>
    <mergeCell ref="C32:D32"/>
    <mergeCell ref="C33:D33"/>
    <mergeCell ref="C34:C35"/>
    <mergeCell ref="A27:D28"/>
    <mergeCell ref="G38:H38"/>
    <mergeCell ref="I38:I39"/>
    <mergeCell ref="P15:P18"/>
    <mergeCell ref="E16:F16"/>
    <mergeCell ref="G16:G18"/>
    <mergeCell ref="H16:I16"/>
    <mergeCell ref="J16:J18"/>
    <mergeCell ref="K16:N16"/>
    <mergeCell ref="O16:O18"/>
    <mergeCell ref="E17:E18"/>
    <mergeCell ref="F17:F18"/>
    <mergeCell ref="H17:H18"/>
    <mergeCell ref="I17:I18"/>
    <mergeCell ref="K17:L17"/>
    <mergeCell ref="M17:M18"/>
    <mergeCell ref="N17:N18"/>
    <mergeCell ref="A15:D18"/>
    <mergeCell ref="E15:O15"/>
    <mergeCell ref="A19:D19"/>
    <mergeCell ref="A20:A25"/>
    <mergeCell ref="B20:D20"/>
    <mergeCell ref="B21:B25"/>
    <mergeCell ref="C21:D21"/>
    <mergeCell ref="C22:D22"/>
    <mergeCell ref="C23:D23"/>
    <mergeCell ref="C24:C25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L10"/>
  <sheetViews>
    <sheetView workbookViewId="0">
      <selection sqref="A1:K1"/>
    </sheetView>
  </sheetViews>
  <sheetFormatPr baseColWidth="10" defaultRowHeight="9.6"/>
  <sheetData>
    <row r="1" spans="1:12" s="118" customFormat="1" ht="15.75" customHeight="1">
      <c r="A1" s="679" t="s">
        <v>1445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358"/>
    </row>
    <row r="2" spans="1:12" s="118" customFormat="1" ht="10.199999999999999" thickBot="1"/>
    <row r="3" spans="1:12" s="118" customFormat="1" ht="10.8" thickBot="1">
      <c r="A3" s="599"/>
      <c r="B3" s="600"/>
      <c r="C3" s="601"/>
      <c r="D3" s="608" t="s">
        <v>439</v>
      </c>
      <c r="E3" s="609"/>
      <c r="F3" s="609"/>
      <c r="G3" s="591"/>
    </row>
    <row r="4" spans="1:12" s="118" customFormat="1" ht="72" thickBot="1">
      <c r="A4" s="605"/>
      <c r="B4" s="606"/>
      <c r="C4" s="607"/>
      <c r="D4" s="64" t="s">
        <v>440</v>
      </c>
      <c r="E4" s="64" t="s">
        <v>441</v>
      </c>
      <c r="F4" s="64" t="s">
        <v>442</v>
      </c>
      <c r="G4" s="593"/>
    </row>
    <row r="5" spans="1:12" s="118" customFormat="1" ht="15" thickBot="1">
      <c r="A5" s="643" t="s">
        <v>443</v>
      </c>
      <c r="B5" s="644"/>
      <c r="C5" s="645"/>
      <c r="D5" s="383"/>
      <c r="E5" s="383"/>
      <c r="F5" s="383"/>
      <c r="G5" s="383"/>
    </row>
    <row r="6" spans="1:12" s="118" customFormat="1" ht="15" thickBot="1">
      <c r="A6" s="582"/>
      <c r="B6" s="583" t="s">
        <v>444</v>
      </c>
      <c r="C6" s="585"/>
      <c r="D6" s="383"/>
      <c r="E6" s="383"/>
      <c r="F6" s="383"/>
      <c r="G6" s="383"/>
    </row>
    <row r="7" spans="1:12" s="118" customFormat="1" ht="31.2" thickBot="1">
      <c r="A7" s="582"/>
      <c r="B7" s="582"/>
      <c r="C7" s="63" t="s">
        <v>445</v>
      </c>
      <c r="D7" s="396"/>
      <c r="E7" s="396"/>
      <c r="F7" s="396"/>
      <c r="G7" s="396"/>
    </row>
    <row r="8" spans="1:12" s="118" customFormat="1" ht="92.4" thickBot="1">
      <c r="A8" s="582"/>
      <c r="B8" s="582"/>
      <c r="C8" s="63" t="s">
        <v>446</v>
      </c>
      <c r="D8" s="396"/>
      <c r="E8" s="396"/>
      <c r="F8" s="396"/>
      <c r="G8" s="396"/>
    </row>
    <row r="9" spans="1:12" s="118" customFormat="1" ht="92.4" thickBot="1">
      <c r="A9" s="582"/>
      <c r="B9" s="582"/>
      <c r="C9" s="63" t="s">
        <v>447</v>
      </c>
      <c r="D9" s="397"/>
      <c r="E9" s="397"/>
      <c r="F9" s="397"/>
      <c r="G9" s="397"/>
    </row>
    <row r="10" spans="1:12" s="118" customFormat="1" ht="72" thickBot="1">
      <c r="A10" s="589"/>
      <c r="B10" s="589"/>
      <c r="C10" s="63" t="s">
        <v>448</v>
      </c>
      <c r="D10" s="396"/>
      <c r="E10" s="396"/>
      <c r="F10" s="396"/>
      <c r="G10" s="396"/>
    </row>
  </sheetData>
  <mergeCells count="8">
    <mergeCell ref="A1:K1"/>
    <mergeCell ref="A3:C4"/>
    <mergeCell ref="A5:C5"/>
    <mergeCell ref="A6:A10"/>
    <mergeCell ref="B6:C6"/>
    <mergeCell ref="B7:B10"/>
    <mergeCell ref="D3:F3"/>
    <mergeCell ref="G3:G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P21"/>
  <sheetViews>
    <sheetView workbookViewId="0">
      <selection sqref="A1:L1"/>
    </sheetView>
  </sheetViews>
  <sheetFormatPr baseColWidth="10" defaultRowHeight="9.6"/>
  <sheetData>
    <row r="1" spans="1:16" s="118" customFormat="1" ht="15.6">
      <c r="A1" s="676" t="s">
        <v>1446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358"/>
    </row>
    <row r="2" spans="1:16" s="118" customFormat="1" ht="10.199999999999999" thickBot="1"/>
    <row r="3" spans="1:16" s="118" customFormat="1" ht="10.8" thickBot="1">
      <c r="A3" s="540"/>
      <c r="B3" s="541"/>
      <c r="C3" s="541"/>
      <c r="D3" s="542"/>
      <c r="E3" s="546" t="s">
        <v>449</v>
      </c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8"/>
    </row>
    <row r="4" spans="1:16" s="118" customFormat="1" ht="10.8" thickBot="1">
      <c r="A4" s="572"/>
      <c r="B4" s="573"/>
      <c r="C4" s="573"/>
      <c r="D4" s="574"/>
      <c r="E4" s="680" t="s">
        <v>450</v>
      </c>
      <c r="F4" s="683" t="s">
        <v>451</v>
      </c>
      <c r="G4" s="577" t="s">
        <v>452</v>
      </c>
      <c r="H4" s="547"/>
      <c r="I4" s="547"/>
      <c r="J4" s="547"/>
      <c r="K4" s="547"/>
      <c r="L4" s="547"/>
      <c r="M4" s="547"/>
      <c r="N4" s="548"/>
      <c r="O4" s="683" t="s">
        <v>453</v>
      </c>
      <c r="P4" s="576"/>
    </row>
    <row r="5" spans="1:16" s="118" customFormat="1" ht="10.8" thickBot="1">
      <c r="A5" s="572"/>
      <c r="B5" s="573"/>
      <c r="C5" s="573"/>
      <c r="D5" s="574"/>
      <c r="E5" s="681"/>
      <c r="F5" s="684"/>
      <c r="G5" s="683" t="s">
        <v>454</v>
      </c>
      <c r="H5" s="683" t="s">
        <v>455</v>
      </c>
      <c r="I5" s="577" t="s">
        <v>456</v>
      </c>
      <c r="J5" s="547"/>
      <c r="K5" s="547"/>
      <c r="L5" s="547"/>
      <c r="M5" s="548"/>
      <c r="N5" s="576"/>
      <c r="O5" s="684"/>
      <c r="P5" s="576"/>
    </row>
    <row r="6" spans="1:16" s="118" customFormat="1" ht="61.8" thickBot="1">
      <c r="A6" s="543"/>
      <c r="B6" s="544"/>
      <c r="C6" s="544"/>
      <c r="D6" s="545"/>
      <c r="E6" s="682"/>
      <c r="F6" s="685"/>
      <c r="G6" s="685"/>
      <c r="H6" s="685"/>
      <c r="I6" s="276" t="s">
        <v>1447</v>
      </c>
      <c r="J6" s="276" t="s">
        <v>1448</v>
      </c>
      <c r="K6" s="276" t="s">
        <v>1449</v>
      </c>
      <c r="L6" s="276" t="s">
        <v>1450</v>
      </c>
      <c r="M6" s="549"/>
      <c r="N6" s="549"/>
      <c r="O6" s="685"/>
      <c r="P6" s="549"/>
    </row>
    <row r="7" spans="1:16" s="118" customFormat="1" ht="10.8" thickBot="1">
      <c r="A7" s="550" t="s">
        <v>457</v>
      </c>
      <c r="B7" s="551"/>
      <c r="C7" s="551"/>
      <c r="D7" s="552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</row>
    <row r="8" spans="1:16" s="118" customFormat="1" ht="10.8" thickBot="1">
      <c r="A8" s="564"/>
      <c r="B8" s="566" t="s">
        <v>458</v>
      </c>
      <c r="C8" s="575"/>
      <c r="D8" s="56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</row>
    <row r="9" spans="1:16" s="118" customFormat="1" ht="10.8" thickBot="1">
      <c r="A9" s="564"/>
      <c r="B9" s="564"/>
      <c r="C9" s="570" t="s">
        <v>459</v>
      </c>
      <c r="D9" s="571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</row>
    <row r="10" spans="1:16" s="118" customFormat="1" ht="10.8" thickBot="1">
      <c r="A10" s="564"/>
      <c r="B10" s="564"/>
      <c r="C10" s="570" t="s">
        <v>460</v>
      </c>
      <c r="D10" s="571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</row>
    <row r="11" spans="1:16" s="118" customFormat="1" ht="10.8" thickBot="1">
      <c r="A11" s="564"/>
      <c r="B11" s="564"/>
      <c r="C11" s="570" t="s">
        <v>461</v>
      </c>
      <c r="D11" s="571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</row>
    <row r="12" spans="1:16" s="118" customFormat="1" ht="10.8" thickBot="1">
      <c r="A12" s="564"/>
      <c r="B12" s="564"/>
      <c r="C12" s="570" t="s">
        <v>462</v>
      </c>
      <c r="D12" s="571"/>
      <c r="E12" s="279"/>
      <c r="F12" s="279"/>
      <c r="G12" s="279"/>
      <c r="H12" s="279"/>
      <c r="I12" s="279"/>
      <c r="J12" s="279"/>
      <c r="K12" s="279"/>
      <c r="L12" s="279"/>
      <c r="M12" s="279"/>
      <c r="N12" s="279"/>
      <c r="O12" s="279"/>
      <c r="P12" s="279"/>
    </row>
    <row r="13" spans="1:16" s="118" customFormat="1" ht="10.8" thickBot="1">
      <c r="A13" s="564"/>
      <c r="B13" s="564"/>
      <c r="C13" s="570" t="s">
        <v>463</v>
      </c>
      <c r="D13" s="571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279"/>
    </row>
    <row r="14" spans="1:16" s="118" customFormat="1" ht="10.8" thickBot="1">
      <c r="A14" s="564"/>
      <c r="B14" s="564"/>
      <c r="C14" s="570" t="s">
        <v>464</v>
      </c>
      <c r="D14" s="571"/>
      <c r="E14" s="279"/>
      <c r="F14" s="279"/>
      <c r="G14" s="279"/>
      <c r="H14" s="279"/>
      <c r="I14" s="279"/>
      <c r="J14" s="279"/>
      <c r="K14" s="279"/>
      <c r="L14" s="279"/>
      <c r="M14" s="279"/>
      <c r="N14" s="279"/>
      <c r="O14" s="279"/>
      <c r="P14" s="279"/>
    </row>
    <row r="15" spans="1:16" s="118" customFormat="1" ht="10.8" thickBot="1">
      <c r="A15" s="564"/>
      <c r="B15" s="564"/>
      <c r="C15" s="570" t="s">
        <v>465</v>
      </c>
      <c r="D15" s="571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</row>
    <row r="16" spans="1:16" s="118" customFormat="1" ht="10.8" thickBot="1">
      <c r="A16" s="564"/>
      <c r="B16" s="564"/>
      <c r="C16" s="578" t="s">
        <v>466</v>
      </c>
      <c r="D16" s="5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</row>
    <row r="17" spans="1:16" s="118" customFormat="1" ht="82.2" thickBot="1">
      <c r="A17" s="564"/>
      <c r="B17" s="564"/>
      <c r="C17" s="564"/>
      <c r="D17" s="278" t="s">
        <v>467</v>
      </c>
      <c r="E17" s="279"/>
      <c r="F17" s="279"/>
      <c r="G17" s="279"/>
      <c r="H17" s="279"/>
      <c r="I17" s="279"/>
      <c r="J17" s="279"/>
      <c r="K17" s="279"/>
      <c r="L17" s="279"/>
      <c r="M17" s="279"/>
      <c r="N17" s="279"/>
      <c r="O17" s="279"/>
      <c r="P17" s="279"/>
    </row>
    <row r="18" spans="1:16" s="118" customFormat="1" ht="72" thickBot="1">
      <c r="A18" s="564"/>
      <c r="B18" s="564"/>
      <c r="C18" s="564"/>
      <c r="D18" s="278" t="s">
        <v>468</v>
      </c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79"/>
    </row>
    <row r="19" spans="1:16" s="118" customFormat="1" ht="92.4" thickBot="1">
      <c r="A19" s="564"/>
      <c r="B19" s="564"/>
      <c r="C19" s="565"/>
      <c r="D19" s="278" t="s">
        <v>469</v>
      </c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</row>
    <row r="20" spans="1:16" s="118" customFormat="1" ht="10.8" thickBot="1">
      <c r="A20" s="564"/>
      <c r="B20" s="564"/>
      <c r="C20" s="570" t="s">
        <v>470</v>
      </c>
      <c r="D20" s="571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</row>
    <row r="21" spans="1:16" s="118" customFormat="1" ht="10.8" thickBot="1">
      <c r="A21" s="565"/>
      <c r="B21" s="565"/>
      <c r="C21" s="570" t="s">
        <v>471</v>
      </c>
      <c r="D21" s="571"/>
      <c r="E21" s="279"/>
      <c r="F21" s="279"/>
      <c r="G21" s="279"/>
      <c r="H21" s="279"/>
      <c r="I21" s="279"/>
      <c r="J21" s="279"/>
      <c r="K21" s="279"/>
      <c r="L21" s="279"/>
      <c r="M21" s="279"/>
      <c r="N21" s="279"/>
      <c r="O21" s="279"/>
      <c r="P21" s="279"/>
    </row>
  </sheetData>
  <mergeCells count="28">
    <mergeCell ref="A1:L1"/>
    <mergeCell ref="A3:D6"/>
    <mergeCell ref="E3:O3"/>
    <mergeCell ref="A8:A21"/>
    <mergeCell ref="B8:D8"/>
    <mergeCell ref="A7:D7"/>
    <mergeCell ref="C16:D16"/>
    <mergeCell ref="C17:C19"/>
    <mergeCell ref="C20:D20"/>
    <mergeCell ref="C21:D21"/>
    <mergeCell ref="B9:B21"/>
    <mergeCell ref="C9:D9"/>
    <mergeCell ref="C10:D10"/>
    <mergeCell ref="C11:D11"/>
    <mergeCell ref="C12:D12"/>
    <mergeCell ref="C13:D13"/>
    <mergeCell ref="C14:D14"/>
    <mergeCell ref="C15:D15"/>
    <mergeCell ref="P3:P6"/>
    <mergeCell ref="E4:E6"/>
    <mergeCell ref="F4:F6"/>
    <mergeCell ref="G4:M4"/>
    <mergeCell ref="N4:N6"/>
    <mergeCell ref="O4:O6"/>
    <mergeCell ref="G5:G6"/>
    <mergeCell ref="H5:H6"/>
    <mergeCell ref="I5:L5"/>
    <mergeCell ref="M5:M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4"/>
  <dimension ref="A1:N24"/>
  <sheetViews>
    <sheetView workbookViewId="0">
      <selection sqref="A1:L1"/>
    </sheetView>
  </sheetViews>
  <sheetFormatPr baseColWidth="10" defaultRowHeight="9.6"/>
  <sheetData>
    <row r="1" spans="1:14" s="118" customFormat="1" ht="15.6">
      <c r="A1" s="676" t="s">
        <v>1489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358"/>
    </row>
    <row r="2" spans="1:14" s="118" customFormat="1" ht="10.199999999999999" thickBot="1"/>
    <row r="3" spans="1:14" s="118" customFormat="1" ht="21.75" customHeight="1" thickBot="1">
      <c r="A3" s="623"/>
      <c r="B3" s="624"/>
      <c r="C3" s="625"/>
      <c r="D3" s="686" t="s">
        <v>524</v>
      </c>
      <c r="E3" s="687"/>
      <c r="F3" s="688"/>
      <c r="G3" s="389"/>
      <c r="H3" s="389"/>
      <c r="I3" s="389"/>
      <c r="J3" s="366"/>
      <c r="K3" s="366"/>
      <c r="L3" s="366"/>
      <c r="M3" s="366"/>
      <c r="N3" s="366"/>
    </row>
    <row r="4" spans="1:14" s="118" customFormat="1" ht="34.5" customHeight="1" thickBot="1">
      <c r="A4" s="629"/>
      <c r="B4" s="630"/>
      <c r="C4" s="631"/>
      <c r="D4" s="369" t="s">
        <v>1469</v>
      </c>
      <c r="E4" s="369" t="s">
        <v>525</v>
      </c>
      <c r="F4" s="399"/>
      <c r="G4" s="389"/>
      <c r="H4" s="389"/>
      <c r="I4" s="389"/>
      <c r="J4" s="366"/>
      <c r="K4" s="366"/>
      <c r="L4" s="366"/>
      <c r="M4" s="366"/>
      <c r="N4" s="366"/>
    </row>
    <row r="5" spans="1:14" s="118" customFormat="1" ht="40.5" customHeight="1" thickBot="1">
      <c r="A5" s="648" t="s">
        <v>526</v>
      </c>
      <c r="B5" s="649"/>
      <c r="C5" s="650"/>
      <c r="D5" s="393"/>
      <c r="E5" s="393"/>
      <c r="F5" s="393"/>
      <c r="G5" s="389"/>
      <c r="H5" s="389"/>
      <c r="I5" s="389"/>
      <c r="J5" s="366"/>
      <c r="K5" s="366"/>
      <c r="L5" s="366"/>
      <c r="M5" s="366"/>
      <c r="N5" s="366"/>
    </row>
    <row r="6" spans="1:14" s="118" customFormat="1" ht="51" customHeight="1" thickBot="1">
      <c r="A6" s="636"/>
      <c r="B6" s="689" t="s">
        <v>779</v>
      </c>
      <c r="C6" s="690"/>
      <c r="D6" s="393"/>
      <c r="E6" s="393"/>
      <c r="F6" s="393"/>
      <c r="G6" s="389"/>
      <c r="H6" s="389"/>
      <c r="I6" s="389"/>
      <c r="J6" s="366"/>
      <c r="K6" s="366"/>
      <c r="L6" s="366"/>
      <c r="M6" s="366"/>
      <c r="N6" s="366"/>
    </row>
    <row r="7" spans="1:14" s="118" customFormat="1" ht="110.25" customHeight="1" thickBot="1">
      <c r="A7" s="636"/>
      <c r="B7" s="636"/>
      <c r="C7" s="367" t="s">
        <v>527</v>
      </c>
      <c r="D7" s="395"/>
      <c r="E7" s="395"/>
      <c r="F7" s="395"/>
      <c r="G7" s="389"/>
      <c r="H7" s="389"/>
      <c r="I7" s="389"/>
      <c r="J7" s="366"/>
      <c r="K7" s="366"/>
      <c r="L7" s="366"/>
      <c r="M7" s="366"/>
      <c r="N7" s="366"/>
    </row>
    <row r="8" spans="1:14" s="118" customFormat="1" ht="109.5" customHeight="1" thickBot="1">
      <c r="A8" s="636"/>
      <c r="B8" s="636"/>
      <c r="C8" s="367" t="s">
        <v>528</v>
      </c>
      <c r="D8" s="395"/>
      <c r="E8" s="395"/>
      <c r="F8" s="395"/>
      <c r="G8" s="389"/>
      <c r="H8" s="389"/>
      <c r="I8" s="389"/>
      <c r="J8" s="366"/>
      <c r="K8" s="366"/>
      <c r="L8" s="366"/>
      <c r="M8" s="366"/>
      <c r="N8" s="366"/>
    </row>
    <row r="9" spans="1:14" s="118" customFormat="1" ht="140.25" customHeight="1" thickBot="1">
      <c r="A9" s="636"/>
      <c r="B9" s="636"/>
      <c r="C9" s="367" t="s">
        <v>529</v>
      </c>
      <c r="D9" s="395"/>
      <c r="E9" s="395"/>
      <c r="F9" s="395"/>
      <c r="G9" s="389"/>
      <c r="H9" s="389"/>
      <c r="I9" s="389"/>
      <c r="J9" s="366"/>
      <c r="K9" s="366"/>
      <c r="L9" s="366"/>
      <c r="M9" s="366"/>
      <c r="N9" s="366"/>
    </row>
    <row r="10" spans="1:14" s="118" customFormat="1" ht="112.8" thickBot="1">
      <c r="A10" s="636"/>
      <c r="B10" s="636"/>
      <c r="C10" s="367" t="s">
        <v>530</v>
      </c>
      <c r="D10" s="395"/>
      <c r="E10" s="395"/>
      <c r="F10" s="395"/>
      <c r="G10" s="389"/>
      <c r="H10" s="389"/>
      <c r="I10" s="389"/>
      <c r="J10" s="366"/>
      <c r="K10" s="366"/>
      <c r="L10" s="366"/>
      <c r="M10" s="366"/>
      <c r="N10" s="366"/>
    </row>
    <row r="11" spans="1:14" s="118" customFormat="1" ht="98.25" customHeight="1" thickBot="1">
      <c r="A11" s="636"/>
      <c r="B11" s="636"/>
      <c r="C11" s="367" t="s">
        <v>531</v>
      </c>
      <c r="D11" s="395"/>
      <c r="E11" s="395"/>
      <c r="F11" s="395"/>
      <c r="G11" s="389"/>
      <c r="H11" s="389"/>
      <c r="I11" s="389"/>
      <c r="J11" s="391"/>
      <c r="K11" s="391"/>
      <c r="L11" s="391"/>
      <c r="M11" s="391"/>
      <c r="N11" s="391"/>
    </row>
    <row r="12" spans="1:14" s="118" customFormat="1" ht="51.75" customHeight="1" thickBot="1">
      <c r="A12" s="636"/>
      <c r="B12" s="636"/>
      <c r="C12" s="367" t="s">
        <v>532</v>
      </c>
      <c r="D12" s="395"/>
      <c r="E12" s="395"/>
      <c r="F12" s="395"/>
      <c r="G12" s="389"/>
      <c r="H12" s="389"/>
      <c r="I12" s="389"/>
      <c r="J12" s="391"/>
      <c r="K12" s="391"/>
      <c r="L12" s="391"/>
      <c r="M12" s="391"/>
      <c r="N12" s="391"/>
    </row>
    <row r="13" spans="1:14" s="118" customFormat="1" ht="111.75" customHeight="1" thickBot="1">
      <c r="A13" s="636"/>
      <c r="B13" s="636"/>
      <c r="C13" s="367" t="s">
        <v>533</v>
      </c>
      <c r="D13" s="395"/>
      <c r="E13" s="395"/>
      <c r="F13" s="395"/>
      <c r="G13" s="389"/>
      <c r="H13" s="389"/>
      <c r="I13" s="389"/>
      <c r="J13" s="391"/>
      <c r="K13" s="391"/>
      <c r="L13" s="391"/>
      <c r="M13" s="391"/>
      <c r="N13" s="391"/>
    </row>
    <row r="14" spans="1:14" s="118" customFormat="1" ht="108" customHeight="1" thickBot="1">
      <c r="A14" s="636"/>
      <c r="B14" s="636"/>
      <c r="C14" s="372" t="s">
        <v>534</v>
      </c>
      <c r="D14" s="395"/>
      <c r="E14" s="395"/>
      <c r="F14" s="395"/>
      <c r="G14" s="389"/>
      <c r="H14" s="389"/>
      <c r="I14" s="389"/>
      <c r="J14" s="391"/>
      <c r="K14" s="391"/>
      <c r="L14" s="391"/>
      <c r="M14" s="391"/>
      <c r="N14" s="391"/>
    </row>
    <row r="15" spans="1:14" s="118" customFormat="1" ht="102.6" thickBot="1">
      <c r="A15" s="636"/>
      <c r="B15" s="636"/>
      <c r="C15" s="372" t="s">
        <v>535</v>
      </c>
      <c r="D15" s="395"/>
      <c r="E15" s="395"/>
      <c r="F15" s="395"/>
      <c r="G15" s="389"/>
      <c r="H15" s="389"/>
      <c r="I15" s="389"/>
      <c r="J15" s="391"/>
      <c r="K15" s="391"/>
      <c r="L15" s="391"/>
      <c r="M15" s="391"/>
      <c r="N15" s="391"/>
    </row>
    <row r="16" spans="1:14" s="118" customFormat="1" ht="112.8" thickBot="1">
      <c r="A16" s="636"/>
      <c r="B16" s="636"/>
      <c r="C16" s="367" t="s">
        <v>536</v>
      </c>
      <c r="D16" s="395"/>
      <c r="E16" s="395"/>
      <c r="F16" s="395"/>
      <c r="G16" s="389"/>
      <c r="H16" s="389"/>
      <c r="I16" s="389"/>
      <c r="J16" s="391"/>
      <c r="K16" s="391"/>
      <c r="L16" s="391"/>
      <c r="M16" s="391"/>
      <c r="N16" s="391"/>
    </row>
    <row r="17" spans="1:14" s="118" customFormat="1" ht="112.8" thickBot="1">
      <c r="A17" s="636"/>
      <c r="B17" s="636"/>
      <c r="C17" s="372" t="s">
        <v>537</v>
      </c>
      <c r="D17" s="395"/>
      <c r="E17" s="395"/>
      <c r="F17" s="395"/>
      <c r="G17" s="389"/>
      <c r="H17" s="389"/>
      <c r="I17" s="389"/>
      <c r="J17" s="391"/>
      <c r="K17" s="391"/>
      <c r="L17" s="391"/>
      <c r="M17" s="391"/>
      <c r="N17" s="391"/>
    </row>
    <row r="18" spans="1:14" s="118" customFormat="1" ht="112.8" thickBot="1">
      <c r="A18" s="636"/>
      <c r="B18" s="636"/>
      <c r="C18" s="367" t="s">
        <v>538</v>
      </c>
      <c r="D18" s="395"/>
      <c r="E18" s="395"/>
      <c r="F18" s="395"/>
      <c r="G18" s="389"/>
      <c r="H18" s="389"/>
      <c r="I18" s="389"/>
    </row>
    <row r="19" spans="1:14" s="118" customFormat="1" ht="82.2" thickBot="1">
      <c r="A19" s="636"/>
      <c r="B19" s="636"/>
      <c r="C19" s="367" t="s">
        <v>539</v>
      </c>
      <c r="D19" s="395"/>
      <c r="E19" s="395"/>
      <c r="F19" s="395"/>
      <c r="G19" s="389"/>
      <c r="H19" s="389"/>
      <c r="I19" s="389"/>
    </row>
    <row r="20" spans="1:14" s="118" customFormat="1" ht="114.75" customHeight="1" thickBot="1">
      <c r="A20" s="636"/>
      <c r="B20" s="636"/>
      <c r="C20" s="367" t="s">
        <v>540</v>
      </c>
      <c r="D20" s="395"/>
      <c r="E20" s="395"/>
      <c r="F20" s="395"/>
      <c r="G20" s="389"/>
      <c r="H20" s="389"/>
      <c r="I20" s="389"/>
    </row>
    <row r="21" spans="1:14" s="118" customFormat="1" ht="120" customHeight="1" thickBot="1">
      <c r="A21" s="636"/>
      <c r="B21" s="636"/>
      <c r="C21" s="372" t="s">
        <v>544</v>
      </c>
      <c r="D21" s="395"/>
      <c r="E21" s="395"/>
      <c r="F21" s="395"/>
      <c r="G21" s="389"/>
      <c r="H21" s="389"/>
      <c r="I21" s="389"/>
    </row>
    <row r="22" spans="1:14" s="118" customFormat="1" ht="83.25" customHeight="1" thickBot="1">
      <c r="A22" s="636"/>
      <c r="B22" s="636"/>
      <c r="C22" s="372" t="s">
        <v>541</v>
      </c>
      <c r="D22" s="395"/>
      <c r="E22" s="395"/>
      <c r="F22" s="395"/>
      <c r="G22" s="389"/>
      <c r="H22" s="389"/>
      <c r="I22" s="389"/>
    </row>
    <row r="23" spans="1:14" s="118" customFormat="1" ht="121.5" customHeight="1" thickBot="1">
      <c r="A23" s="636"/>
      <c r="B23" s="636"/>
      <c r="C23" s="372" t="s">
        <v>542</v>
      </c>
      <c r="D23" s="395"/>
      <c r="E23" s="395"/>
      <c r="F23" s="395"/>
      <c r="G23" s="389"/>
      <c r="H23" s="389"/>
      <c r="I23" s="389"/>
    </row>
    <row r="24" spans="1:14" s="118" customFormat="1" ht="110.25" customHeight="1" thickBot="1">
      <c r="A24" s="637"/>
      <c r="B24" s="637"/>
      <c r="C24" s="372" t="s">
        <v>543</v>
      </c>
      <c r="D24" s="395"/>
      <c r="E24" s="395"/>
      <c r="F24" s="395"/>
      <c r="G24" s="389"/>
      <c r="H24" s="389"/>
      <c r="I24" s="389"/>
    </row>
  </sheetData>
  <mergeCells count="7">
    <mergeCell ref="A1:L1"/>
    <mergeCell ref="A3:C4"/>
    <mergeCell ref="D3:F3"/>
    <mergeCell ref="A5:C5"/>
    <mergeCell ref="A6:A24"/>
    <mergeCell ref="B6:C6"/>
    <mergeCell ref="B7:B24"/>
  </mergeCell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P14"/>
  <sheetViews>
    <sheetView workbookViewId="0">
      <selection sqref="A1:L1"/>
    </sheetView>
  </sheetViews>
  <sheetFormatPr baseColWidth="10" defaultRowHeight="9.6"/>
  <sheetData>
    <row r="1" spans="1:16" s="118" customFormat="1" ht="15.6">
      <c r="A1" s="679" t="s">
        <v>1454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358"/>
    </row>
    <row r="2" spans="1:16" s="118" customFormat="1" ht="10.199999999999999" thickBot="1"/>
    <row r="3" spans="1:16" s="118" customFormat="1" ht="10.8" thickBot="1">
      <c r="A3" s="599"/>
      <c r="B3" s="600"/>
      <c r="C3" s="600"/>
      <c r="D3" s="601"/>
      <c r="E3" s="608" t="s">
        <v>118</v>
      </c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591"/>
    </row>
    <row r="4" spans="1:16" s="118" customFormat="1" ht="10.8" thickBot="1">
      <c r="A4" s="602"/>
      <c r="B4" s="603"/>
      <c r="C4" s="603"/>
      <c r="D4" s="604"/>
      <c r="E4" s="594" t="s">
        <v>119</v>
      </c>
      <c r="F4" s="595"/>
      <c r="G4" s="591"/>
      <c r="H4" s="596" t="s">
        <v>120</v>
      </c>
      <c r="I4" s="595"/>
      <c r="J4" s="591"/>
      <c r="K4" s="596" t="s">
        <v>121</v>
      </c>
      <c r="L4" s="595"/>
      <c r="M4" s="595"/>
      <c r="N4" s="595"/>
      <c r="O4" s="591"/>
      <c r="P4" s="592"/>
    </row>
    <row r="5" spans="1:16" s="118" customFormat="1" ht="10.8" thickBot="1">
      <c r="A5" s="602"/>
      <c r="B5" s="603"/>
      <c r="C5" s="603"/>
      <c r="D5" s="604"/>
      <c r="E5" s="663" t="s">
        <v>122</v>
      </c>
      <c r="F5" s="610" t="s">
        <v>123</v>
      </c>
      <c r="G5" s="592"/>
      <c r="H5" s="610" t="s">
        <v>429</v>
      </c>
      <c r="I5" s="610" t="s">
        <v>430</v>
      </c>
      <c r="J5" s="592"/>
      <c r="K5" s="596" t="s">
        <v>124</v>
      </c>
      <c r="L5" s="595"/>
      <c r="M5" s="591"/>
      <c r="N5" s="610" t="s">
        <v>125</v>
      </c>
      <c r="O5" s="592"/>
      <c r="P5" s="592"/>
    </row>
    <row r="6" spans="1:16" s="118" customFormat="1" ht="51.6" thickBot="1">
      <c r="A6" s="605"/>
      <c r="B6" s="606"/>
      <c r="C6" s="606"/>
      <c r="D6" s="607"/>
      <c r="E6" s="664"/>
      <c r="F6" s="612"/>
      <c r="G6" s="593"/>
      <c r="H6" s="612"/>
      <c r="I6" s="612"/>
      <c r="J6" s="593"/>
      <c r="K6" s="64" t="s">
        <v>431</v>
      </c>
      <c r="L6" s="64" t="s">
        <v>432</v>
      </c>
      <c r="M6" s="593"/>
      <c r="N6" s="612"/>
      <c r="O6" s="593"/>
      <c r="P6" s="593"/>
    </row>
    <row r="7" spans="1:16" s="118" customFormat="1" ht="15" thickBot="1">
      <c r="A7" s="643" t="s">
        <v>545</v>
      </c>
      <c r="B7" s="644"/>
      <c r="C7" s="644"/>
      <c r="D7" s="645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</row>
    <row r="8" spans="1:16" s="118" customFormat="1" ht="15" thickBot="1">
      <c r="A8" s="582"/>
      <c r="B8" s="583" t="s">
        <v>546</v>
      </c>
      <c r="C8" s="584"/>
      <c r="D8" s="585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</row>
    <row r="9" spans="1:16" s="118" customFormat="1" ht="15" thickBot="1">
      <c r="A9" s="582"/>
      <c r="B9" s="582"/>
      <c r="C9" s="620" t="s">
        <v>547</v>
      </c>
      <c r="D9" s="622"/>
      <c r="E9" s="397"/>
      <c r="F9" s="397"/>
      <c r="G9" s="397"/>
      <c r="H9" s="397"/>
      <c r="I9" s="397"/>
      <c r="J9" s="397"/>
      <c r="K9" s="397"/>
      <c r="L9" s="397"/>
      <c r="M9" s="397"/>
      <c r="N9" s="397"/>
      <c r="O9" s="397"/>
      <c r="P9" s="397"/>
    </row>
    <row r="10" spans="1:16" s="118" customFormat="1" ht="61.8" thickBot="1">
      <c r="A10" s="589"/>
      <c r="B10" s="589"/>
      <c r="C10" s="400"/>
      <c r="D10" s="63" t="s">
        <v>548</v>
      </c>
      <c r="E10" s="397"/>
      <c r="F10" s="397"/>
      <c r="G10" s="397"/>
      <c r="H10" s="397"/>
      <c r="I10" s="397"/>
      <c r="J10" s="397"/>
      <c r="K10" s="397"/>
      <c r="L10" s="397"/>
      <c r="M10" s="397"/>
      <c r="N10" s="397"/>
      <c r="O10" s="397"/>
      <c r="P10" s="397"/>
    </row>
    <row r="11" spans="1:16" s="118" customFormat="1" ht="31.2" thickBot="1">
      <c r="A11" s="401"/>
      <c r="B11" s="401"/>
      <c r="C11" s="400"/>
      <c r="D11" s="364" t="s">
        <v>1466</v>
      </c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7"/>
    </row>
    <row r="12" spans="1:16" s="118" customFormat="1" ht="31.2" thickBot="1">
      <c r="A12" s="401"/>
      <c r="B12" s="401"/>
      <c r="C12" s="400"/>
      <c r="D12" s="364" t="s">
        <v>1467</v>
      </c>
      <c r="E12" s="397"/>
      <c r="F12" s="397"/>
      <c r="G12" s="397"/>
      <c r="H12" s="397"/>
      <c r="I12" s="397"/>
      <c r="J12" s="397"/>
      <c r="K12" s="397"/>
      <c r="L12" s="397"/>
      <c r="M12" s="397"/>
      <c r="N12" s="397"/>
      <c r="O12" s="397"/>
      <c r="P12" s="397"/>
    </row>
    <row r="13" spans="1:16" s="118" customFormat="1" ht="41.4" thickBot="1">
      <c r="A13" s="401"/>
      <c r="B13" s="401"/>
      <c r="C13" s="400"/>
      <c r="D13" s="364" t="s">
        <v>1468</v>
      </c>
      <c r="E13" s="397"/>
      <c r="F13" s="397"/>
      <c r="G13" s="397"/>
      <c r="H13" s="397"/>
      <c r="I13" s="397"/>
      <c r="J13" s="397"/>
      <c r="K13" s="397"/>
      <c r="L13" s="397"/>
      <c r="M13" s="397"/>
      <c r="N13" s="397"/>
      <c r="O13" s="397"/>
      <c r="P13" s="397"/>
    </row>
    <row r="14" spans="1:16" s="118" customFormat="1" ht="31.2" thickBot="1">
      <c r="A14" s="401"/>
      <c r="B14" s="401"/>
      <c r="C14" s="400"/>
      <c r="D14" s="363" t="s">
        <v>340</v>
      </c>
      <c r="E14" s="397"/>
      <c r="F14" s="397"/>
      <c r="G14" s="397"/>
      <c r="H14" s="397"/>
      <c r="I14" s="397"/>
      <c r="J14" s="397"/>
      <c r="K14" s="397"/>
      <c r="L14" s="397"/>
      <c r="M14" s="397"/>
      <c r="N14" s="397"/>
      <c r="O14" s="397"/>
      <c r="P14" s="397"/>
    </row>
  </sheetData>
  <mergeCells count="22">
    <mergeCell ref="P3:P6"/>
    <mergeCell ref="G4:G6"/>
    <mergeCell ref="H4:I4"/>
    <mergeCell ref="J4:J6"/>
    <mergeCell ref="F5:F6"/>
    <mergeCell ref="N5:N6"/>
    <mergeCell ref="E3:O3"/>
    <mergeCell ref="A1:L1"/>
    <mergeCell ref="E4:F4"/>
    <mergeCell ref="K4:N4"/>
    <mergeCell ref="O4:O6"/>
    <mergeCell ref="M5:M6"/>
    <mergeCell ref="A7:D7"/>
    <mergeCell ref="A8:A10"/>
    <mergeCell ref="A3:D6"/>
    <mergeCell ref="I5:I6"/>
    <mergeCell ref="K5:L5"/>
    <mergeCell ref="E5:E6"/>
    <mergeCell ref="H5:H6"/>
    <mergeCell ref="B8:D8"/>
    <mergeCell ref="B9:B10"/>
    <mergeCell ref="C9:D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M14"/>
  <sheetViews>
    <sheetView workbookViewId="0">
      <selection sqref="A1:L1"/>
    </sheetView>
  </sheetViews>
  <sheetFormatPr baseColWidth="10" defaultRowHeight="9.6"/>
  <sheetData>
    <row r="1" spans="1:13" s="118" customFormat="1" ht="15.6">
      <c r="A1" s="676" t="s">
        <v>1457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358"/>
    </row>
    <row r="2" spans="1:13" s="118" customFormat="1" ht="10.199999999999999" thickBot="1"/>
    <row r="3" spans="1:13" s="22" customFormat="1" ht="10.8" thickBot="1">
      <c r="A3" s="599"/>
      <c r="B3" s="600"/>
      <c r="C3" s="600"/>
      <c r="D3" s="601"/>
      <c r="E3" s="608" t="s">
        <v>118</v>
      </c>
      <c r="F3" s="609"/>
      <c r="G3" s="609"/>
      <c r="H3" s="609"/>
      <c r="I3" s="609"/>
      <c r="J3" s="609"/>
      <c r="K3" s="609"/>
      <c r="L3" s="591"/>
    </row>
    <row r="4" spans="1:13" s="22" customFormat="1" ht="10.8" thickBot="1">
      <c r="A4" s="602"/>
      <c r="B4" s="603"/>
      <c r="C4" s="603"/>
      <c r="D4" s="604"/>
      <c r="E4" s="594" t="s">
        <v>119</v>
      </c>
      <c r="F4" s="595"/>
      <c r="G4" s="591"/>
      <c r="H4" s="699" t="s">
        <v>120</v>
      </c>
      <c r="I4" s="596" t="s">
        <v>121</v>
      </c>
      <c r="J4" s="595"/>
      <c r="K4" s="591"/>
      <c r="L4" s="592"/>
    </row>
    <row r="5" spans="1:13" s="22" customFormat="1">
      <c r="A5" s="602"/>
      <c r="B5" s="603"/>
      <c r="C5" s="603"/>
      <c r="D5" s="604"/>
      <c r="E5" s="663" t="s">
        <v>122</v>
      </c>
      <c r="F5" s="610" t="s">
        <v>123</v>
      </c>
      <c r="G5" s="592"/>
      <c r="H5" s="700"/>
      <c r="I5" s="610" t="s">
        <v>124</v>
      </c>
      <c r="J5" s="610" t="s">
        <v>125</v>
      </c>
      <c r="K5" s="592"/>
      <c r="L5" s="592"/>
    </row>
    <row r="6" spans="1:13" s="22" customFormat="1" ht="10.199999999999999" thickBot="1">
      <c r="A6" s="605"/>
      <c r="B6" s="606"/>
      <c r="C6" s="606"/>
      <c r="D6" s="607"/>
      <c r="E6" s="664"/>
      <c r="F6" s="612"/>
      <c r="G6" s="593"/>
      <c r="H6" s="701"/>
      <c r="I6" s="612"/>
      <c r="J6" s="612"/>
      <c r="K6" s="593"/>
      <c r="L6" s="593"/>
    </row>
    <row r="7" spans="1:13" s="22" customFormat="1" ht="15" thickBot="1">
      <c r="A7" s="696" t="s">
        <v>1455</v>
      </c>
      <c r="B7" s="697"/>
      <c r="C7" s="697"/>
      <c r="D7" s="698"/>
      <c r="E7" s="383"/>
      <c r="F7" s="383"/>
      <c r="G7" s="383"/>
      <c r="H7" s="383"/>
      <c r="I7" s="383"/>
      <c r="J7" s="383"/>
      <c r="K7" s="383"/>
      <c r="L7" s="383"/>
    </row>
    <row r="8" spans="1:13" s="22" customFormat="1" ht="15" thickBot="1">
      <c r="A8" s="582"/>
      <c r="B8" s="691" t="s">
        <v>1456</v>
      </c>
      <c r="C8" s="692"/>
      <c r="D8" s="693"/>
      <c r="E8" s="383"/>
      <c r="F8" s="383"/>
      <c r="G8" s="383"/>
      <c r="H8" s="383"/>
      <c r="I8" s="383"/>
      <c r="J8" s="383"/>
      <c r="K8" s="383"/>
      <c r="L8" s="383"/>
    </row>
    <row r="9" spans="1:13" s="22" customFormat="1" ht="15" thickBot="1">
      <c r="A9" s="582"/>
      <c r="B9" s="582"/>
      <c r="C9" s="694" t="s">
        <v>549</v>
      </c>
      <c r="D9" s="695"/>
      <c r="E9" s="397"/>
      <c r="F9" s="397"/>
      <c r="G9" s="397"/>
      <c r="H9" s="397"/>
      <c r="I9" s="397"/>
      <c r="J9" s="397"/>
      <c r="K9" s="397"/>
      <c r="L9" s="397"/>
    </row>
    <row r="10" spans="1:13" s="22" customFormat="1" ht="102.6" thickBot="1">
      <c r="A10" s="582"/>
      <c r="B10" s="582"/>
      <c r="C10" s="582"/>
      <c r="D10" s="61" t="s">
        <v>550</v>
      </c>
      <c r="E10" s="397"/>
      <c r="F10" s="397"/>
      <c r="G10" s="397"/>
      <c r="H10" s="397"/>
      <c r="I10" s="397"/>
      <c r="J10" s="397"/>
      <c r="K10" s="397"/>
      <c r="L10" s="397"/>
    </row>
    <row r="11" spans="1:13" s="22" customFormat="1" ht="92.4" thickBot="1">
      <c r="A11" s="582"/>
      <c r="B11" s="582"/>
      <c r="C11" s="582"/>
      <c r="D11" s="361" t="s">
        <v>551</v>
      </c>
      <c r="E11" s="397"/>
      <c r="F11" s="397"/>
      <c r="G11" s="397"/>
      <c r="H11" s="397"/>
      <c r="I11" s="397"/>
      <c r="J11" s="397"/>
      <c r="K11" s="397"/>
      <c r="L11" s="397"/>
    </row>
    <row r="12" spans="1:13" s="22" customFormat="1" ht="143.4" thickBot="1">
      <c r="A12" s="582"/>
      <c r="B12" s="582"/>
      <c r="C12" s="582"/>
      <c r="D12" s="61" t="s">
        <v>552</v>
      </c>
      <c r="E12" s="397"/>
      <c r="F12" s="397"/>
      <c r="G12" s="397"/>
      <c r="H12" s="397"/>
      <c r="I12" s="397"/>
      <c r="J12" s="397"/>
      <c r="K12" s="397"/>
      <c r="L12" s="397"/>
    </row>
    <row r="13" spans="1:13" s="22" customFormat="1" ht="153.6" thickBot="1">
      <c r="A13" s="582"/>
      <c r="B13" s="582"/>
      <c r="C13" s="582"/>
      <c r="D13" s="63" t="s">
        <v>553</v>
      </c>
      <c r="E13" s="397"/>
      <c r="F13" s="397"/>
      <c r="G13" s="397"/>
      <c r="H13" s="397"/>
      <c r="I13" s="397"/>
      <c r="J13" s="397"/>
      <c r="K13" s="397"/>
      <c r="L13" s="397"/>
    </row>
    <row r="14" spans="1:13" s="118" customFormat="1"/>
  </sheetData>
  <mergeCells count="19">
    <mergeCell ref="E5:E6"/>
    <mergeCell ref="F5:F6"/>
    <mergeCell ref="I5:I6"/>
    <mergeCell ref="A1:L1"/>
    <mergeCell ref="A7:D7"/>
    <mergeCell ref="H4:H6"/>
    <mergeCell ref="I4:J4"/>
    <mergeCell ref="J5:J6"/>
    <mergeCell ref="A3:D6"/>
    <mergeCell ref="E3:K3"/>
    <mergeCell ref="L3:L6"/>
    <mergeCell ref="E4:F4"/>
    <mergeCell ref="G4:G6"/>
    <mergeCell ref="K4:K6"/>
    <mergeCell ref="A8:A13"/>
    <mergeCell ref="B8:D8"/>
    <mergeCell ref="B9:B13"/>
    <mergeCell ref="C9:D9"/>
    <mergeCell ref="C10:C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M9"/>
  <sheetViews>
    <sheetView workbookViewId="0">
      <selection sqref="A1:L1"/>
    </sheetView>
  </sheetViews>
  <sheetFormatPr baseColWidth="10" defaultRowHeight="9.6"/>
  <sheetData>
    <row r="1" spans="1:13" s="118" customFormat="1" ht="15.6">
      <c r="A1" s="676" t="s">
        <v>1458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358"/>
    </row>
    <row r="2" spans="1:13" s="118" customFormat="1" ht="10.199999999999999" thickBot="1"/>
    <row r="3" spans="1:13" s="22" customFormat="1" ht="10.8" thickBot="1">
      <c r="A3" s="599"/>
      <c r="B3" s="600"/>
      <c r="C3" s="600"/>
      <c r="D3" s="601"/>
      <c r="E3" s="608" t="s">
        <v>118</v>
      </c>
      <c r="F3" s="609"/>
      <c r="G3" s="609"/>
      <c r="H3" s="609"/>
      <c r="I3" s="609"/>
      <c r="J3" s="609"/>
      <c r="K3" s="609"/>
      <c r="L3" s="591"/>
    </row>
    <row r="4" spans="1:13" s="22" customFormat="1" ht="10.8" thickBot="1">
      <c r="A4" s="602"/>
      <c r="B4" s="603"/>
      <c r="C4" s="603"/>
      <c r="D4" s="604"/>
      <c r="E4" s="594" t="s">
        <v>119</v>
      </c>
      <c r="F4" s="595"/>
      <c r="G4" s="591"/>
      <c r="H4" s="699" t="s">
        <v>120</v>
      </c>
      <c r="I4" s="596" t="s">
        <v>121</v>
      </c>
      <c r="J4" s="595"/>
      <c r="K4" s="591"/>
      <c r="L4" s="592"/>
    </row>
    <row r="5" spans="1:13" s="22" customFormat="1">
      <c r="A5" s="602"/>
      <c r="B5" s="603"/>
      <c r="C5" s="603"/>
      <c r="D5" s="604"/>
      <c r="E5" s="663" t="s">
        <v>122</v>
      </c>
      <c r="F5" s="610" t="s">
        <v>123</v>
      </c>
      <c r="G5" s="592"/>
      <c r="H5" s="700"/>
      <c r="I5" s="610" t="s">
        <v>124</v>
      </c>
      <c r="J5" s="610" t="s">
        <v>125</v>
      </c>
      <c r="K5" s="592"/>
      <c r="L5" s="592"/>
    </row>
    <row r="6" spans="1:13" s="22" customFormat="1" ht="10.199999999999999" thickBot="1">
      <c r="A6" s="605"/>
      <c r="B6" s="606"/>
      <c r="C6" s="606"/>
      <c r="D6" s="607"/>
      <c r="E6" s="664"/>
      <c r="F6" s="612"/>
      <c r="G6" s="593"/>
      <c r="H6" s="701"/>
      <c r="I6" s="612"/>
      <c r="J6" s="612"/>
      <c r="K6" s="593"/>
      <c r="L6" s="593"/>
    </row>
    <row r="7" spans="1:13" s="22" customFormat="1" ht="15" thickBot="1">
      <c r="A7" s="643" t="s">
        <v>554</v>
      </c>
      <c r="B7" s="644"/>
      <c r="C7" s="645"/>
      <c r="D7" s="383"/>
      <c r="E7" s="383"/>
      <c r="F7" s="383"/>
      <c r="G7" s="383"/>
      <c r="H7" s="383"/>
      <c r="I7" s="383"/>
      <c r="J7" s="383"/>
      <c r="K7" s="383"/>
      <c r="L7" s="383"/>
    </row>
    <row r="8" spans="1:13" s="22" customFormat="1" ht="15" thickBot="1">
      <c r="A8" s="582"/>
      <c r="B8" s="583" t="s">
        <v>555</v>
      </c>
      <c r="C8" s="585"/>
      <c r="D8" s="383"/>
      <c r="E8" s="383"/>
      <c r="F8" s="383"/>
      <c r="G8" s="383"/>
      <c r="H8" s="383"/>
      <c r="I8" s="383"/>
      <c r="J8" s="383"/>
      <c r="K8" s="383"/>
      <c r="L8" s="383"/>
    </row>
    <row r="9" spans="1:13" s="22" customFormat="1" ht="72" thickBot="1">
      <c r="A9" s="589"/>
      <c r="B9" s="400"/>
      <c r="C9" s="63" t="s">
        <v>556</v>
      </c>
      <c r="D9" s="397"/>
      <c r="E9" s="397"/>
      <c r="F9" s="397"/>
      <c r="G9" s="397"/>
      <c r="H9" s="397"/>
      <c r="I9" s="397"/>
      <c r="J9" s="397"/>
      <c r="K9" s="397"/>
      <c r="L9" s="397"/>
    </row>
  </sheetData>
  <mergeCells count="16">
    <mergeCell ref="A1:L1"/>
    <mergeCell ref="A3:D6"/>
    <mergeCell ref="E3:K3"/>
    <mergeCell ref="L3:L6"/>
    <mergeCell ref="E4:F4"/>
    <mergeCell ref="G4:G6"/>
    <mergeCell ref="H4:H6"/>
    <mergeCell ref="A7:C7"/>
    <mergeCell ref="A8:A9"/>
    <mergeCell ref="B8:C8"/>
    <mergeCell ref="I4:J4"/>
    <mergeCell ref="K4:K6"/>
    <mergeCell ref="E5:E6"/>
    <mergeCell ref="F5:F6"/>
    <mergeCell ref="I5:I6"/>
    <mergeCell ref="J5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G420"/>
  <sheetViews>
    <sheetView topLeftCell="A61" zoomScale="80" zoomScaleNormal="80" workbookViewId="0">
      <selection activeCell="E110" sqref="E110"/>
    </sheetView>
  </sheetViews>
  <sheetFormatPr baseColWidth="10" defaultColWidth="12" defaultRowHeight="9.6"/>
  <cols>
    <col min="1" max="2" width="12" style="133"/>
    <col min="3" max="3" width="10.140625" style="133" customWidth="1"/>
    <col min="4" max="4" width="157.28515625" style="133" bestFit="1" customWidth="1"/>
    <col min="5" max="16384" width="12" style="133"/>
  </cols>
  <sheetData>
    <row r="1" spans="1:7" ht="21">
      <c r="A1" s="134" t="s">
        <v>852</v>
      </c>
      <c r="B1" s="135"/>
      <c r="C1" s="135"/>
      <c r="D1" s="135"/>
      <c r="E1" s="136"/>
      <c r="F1" s="41"/>
      <c r="G1" s="41"/>
    </row>
    <row r="2" spans="1:7" ht="15.6">
      <c r="A2" s="405" t="s">
        <v>126</v>
      </c>
      <c r="B2" s="406"/>
      <c r="C2" s="406"/>
      <c r="D2" s="407"/>
      <c r="E2" s="138"/>
      <c r="F2" s="41"/>
      <c r="G2" s="41"/>
    </row>
    <row r="3" spans="1:7" ht="15.6">
      <c r="A3" s="139"/>
      <c r="B3" s="408" t="s">
        <v>127</v>
      </c>
      <c r="C3" s="409"/>
      <c r="D3" s="410"/>
      <c r="E3" s="141"/>
      <c r="F3" s="41"/>
      <c r="G3" s="41"/>
    </row>
    <row r="4" spans="1:7" ht="15.6">
      <c r="A4" s="139"/>
      <c r="B4" s="142"/>
      <c r="C4" s="408" t="s">
        <v>128</v>
      </c>
      <c r="D4" s="410"/>
      <c r="E4" s="141"/>
      <c r="F4" s="41"/>
      <c r="G4" s="41"/>
    </row>
    <row r="5" spans="1:7" ht="15.6">
      <c r="A5" s="139"/>
      <c r="B5" s="142"/>
      <c r="C5" s="143"/>
      <c r="D5" s="140" t="s">
        <v>129</v>
      </c>
      <c r="E5" s="144"/>
      <c r="F5" s="41"/>
      <c r="G5" s="41"/>
    </row>
    <row r="6" spans="1:7" ht="15.6">
      <c r="A6" s="139"/>
      <c r="B6" s="142"/>
      <c r="C6" s="143"/>
      <c r="D6" s="140" t="s">
        <v>130</v>
      </c>
      <c r="E6" s="144"/>
      <c r="F6" s="41"/>
      <c r="G6" s="41"/>
    </row>
    <row r="7" spans="1:7" ht="15.6">
      <c r="A7" s="139"/>
      <c r="B7" s="142"/>
      <c r="C7" s="143"/>
      <c r="D7" s="265" t="s">
        <v>131</v>
      </c>
      <c r="E7" s="145">
        <f>+E5+E6</f>
        <v>0</v>
      </c>
      <c r="F7" s="41"/>
      <c r="G7" s="41"/>
    </row>
    <row r="8" spans="1:7" ht="15.6">
      <c r="A8" s="139"/>
      <c r="B8" s="142"/>
      <c r="C8" s="408" t="s">
        <v>132</v>
      </c>
      <c r="D8" s="410"/>
      <c r="E8" s="141"/>
      <c r="F8" s="41"/>
      <c r="G8" s="41"/>
    </row>
    <row r="9" spans="1:7" ht="15.6">
      <c r="A9" s="139"/>
      <c r="B9" s="142"/>
      <c r="C9" s="143"/>
      <c r="D9" s="140" t="s">
        <v>133</v>
      </c>
      <c r="E9" s="144"/>
      <c r="F9" s="41"/>
      <c r="G9" s="41"/>
    </row>
    <row r="10" spans="1:7" ht="15.6">
      <c r="A10" s="139"/>
      <c r="B10" s="142"/>
      <c r="C10" s="143"/>
      <c r="D10" s="140" t="s">
        <v>134</v>
      </c>
      <c r="E10" s="144"/>
      <c r="F10" s="41"/>
      <c r="G10" s="41"/>
    </row>
    <row r="11" spans="1:7" ht="15.6">
      <c r="A11" s="139"/>
      <c r="B11" s="142"/>
      <c r="C11" s="143"/>
      <c r="D11" s="140" t="s">
        <v>135</v>
      </c>
      <c r="E11" s="144"/>
      <c r="F11" s="41"/>
      <c r="G11" s="41"/>
    </row>
    <row r="12" spans="1:7" ht="15.6">
      <c r="A12" s="139"/>
      <c r="B12" s="142"/>
      <c r="C12" s="143"/>
      <c r="D12" s="265" t="s">
        <v>136</v>
      </c>
      <c r="E12" s="145">
        <f>+E9+E10+E11</f>
        <v>0</v>
      </c>
      <c r="F12" s="41"/>
      <c r="G12" s="41"/>
    </row>
    <row r="13" spans="1:7" ht="15.6">
      <c r="A13" s="139"/>
      <c r="B13" s="142"/>
      <c r="C13" s="408" t="s">
        <v>137</v>
      </c>
      <c r="D13" s="410"/>
      <c r="E13" s="144"/>
      <c r="F13" s="41"/>
      <c r="G13" s="41"/>
    </row>
    <row r="14" spans="1:7" ht="15.6">
      <c r="A14" s="139"/>
      <c r="B14" s="142"/>
      <c r="C14" s="403" t="s">
        <v>138</v>
      </c>
      <c r="D14" s="404"/>
      <c r="E14" s="145">
        <f>E7+E12+E13</f>
        <v>0</v>
      </c>
      <c r="F14" s="41"/>
      <c r="G14" s="41"/>
    </row>
    <row r="15" spans="1:7" ht="15.6">
      <c r="A15" s="146"/>
      <c r="B15" s="147" t="s">
        <v>139</v>
      </c>
      <c r="C15" s="147"/>
      <c r="D15" s="147"/>
      <c r="E15" s="141"/>
      <c r="F15" s="41"/>
      <c r="G15" s="41"/>
    </row>
    <row r="16" spans="1:7" ht="15.6">
      <c r="A16" s="148"/>
      <c r="B16" s="149"/>
      <c r="C16" s="137" t="s">
        <v>140</v>
      </c>
      <c r="D16" s="137"/>
      <c r="E16" s="141"/>
      <c r="F16" s="41"/>
      <c r="G16" s="41"/>
    </row>
    <row r="17" spans="1:7" ht="15.6">
      <c r="A17" s="150"/>
      <c r="B17" s="151"/>
      <c r="C17" s="151"/>
      <c r="D17" s="147" t="s">
        <v>141</v>
      </c>
      <c r="E17" s="152"/>
      <c r="F17" s="41"/>
      <c r="G17" s="41"/>
    </row>
    <row r="18" spans="1:7" ht="15.6">
      <c r="A18" s="148"/>
      <c r="B18" s="149"/>
      <c r="C18" s="149"/>
      <c r="D18" s="137" t="s">
        <v>142</v>
      </c>
      <c r="E18" s="153"/>
      <c r="F18" s="41"/>
      <c r="G18" s="41"/>
    </row>
    <row r="19" spans="1:7" ht="15.6">
      <c r="A19" s="150"/>
      <c r="B19" s="151"/>
      <c r="C19" s="151"/>
      <c r="D19" s="258" t="s">
        <v>143</v>
      </c>
      <c r="E19" s="154">
        <f>+E17+E18</f>
        <v>0</v>
      </c>
      <c r="F19" s="41"/>
      <c r="G19" s="41"/>
    </row>
    <row r="20" spans="1:7" ht="15.6">
      <c r="A20" s="150"/>
      <c r="B20" s="151"/>
      <c r="C20" s="243" t="s">
        <v>144</v>
      </c>
      <c r="D20" s="244"/>
      <c r="E20" s="155"/>
      <c r="F20" s="41"/>
      <c r="G20" s="41"/>
    </row>
    <row r="21" spans="1:7" ht="15.6">
      <c r="A21" s="148"/>
      <c r="B21" s="156"/>
      <c r="C21" s="178"/>
      <c r="D21" s="239" t="s">
        <v>145</v>
      </c>
      <c r="E21" s="153"/>
      <c r="F21" s="41"/>
      <c r="G21" s="41"/>
    </row>
    <row r="22" spans="1:7" ht="15.6">
      <c r="A22" s="148"/>
      <c r="B22" s="149"/>
      <c r="C22" s="251"/>
      <c r="D22" s="252" t="s">
        <v>146</v>
      </c>
      <c r="E22" s="153"/>
      <c r="F22" s="41"/>
      <c r="G22" s="41"/>
    </row>
    <row r="23" spans="1:7" ht="15.6">
      <c r="A23" s="148"/>
      <c r="B23" s="149"/>
      <c r="C23" s="178"/>
      <c r="D23" s="250" t="s">
        <v>147</v>
      </c>
      <c r="E23" s="145">
        <f>+E21+E22</f>
        <v>0</v>
      </c>
      <c r="F23" s="41"/>
      <c r="G23" s="41"/>
    </row>
    <row r="24" spans="1:7" ht="15.6">
      <c r="A24" s="150"/>
      <c r="B24" s="151"/>
      <c r="C24" s="147" t="s">
        <v>148</v>
      </c>
      <c r="D24" s="147"/>
      <c r="E24" s="157"/>
      <c r="F24" s="41"/>
      <c r="G24" s="41"/>
    </row>
    <row r="25" spans="1:7" ht="15.6">
      <c r="A25" s="148"/>
      <c r="B25" s="149"/>
      <c r="C25" s="149"/>
      <c r="D25" s="137" t="s">
        <v>149</v>
      </c>
      <c r="E25" s="153"/>
      <c r="F25" s="41"/>
      <c r="G25" s="41"/>
    </row>
    <row r="26" spans="1:7" ht="15.6">
      <c r="A26" s="150"/>
      <c r="B26" s="151"/>
      <c r="C26" s="151"/>
      <c r="D26" s="147" t="s">
        <v>150</v>
      </c>
      <c r="E26" s="153"/>
      <c r="F26" s="41"/>
      <c r="G26" s="41"/>
    </row>
    <row r="27" spans="1:7" ht="15.6">
      <c r="A27" s="148"/>
      <c r="B27" s="149"/>
      <c r="C27" s="149"/>
      <c r="D27" s="137" t="s">
        <v>151</v>
      </c>
      <c r="E27" s="154"/>
      <c r="F27" s="41"/>
      <c r="G27" s="41"/>
    </row>
    <row r="28" spans="1:7" ht="15.6">
      <c r="A28" s="150"/>
      <c r="B28" s="151"/>
      <c r="C28" s="151"/>
      <c r="D28" s="258" t="s">
        <v>152</v>
      </c>
      <c r="E28" s="154">
        <f>+E25+E26+E27</f>
        <v>0</v>
      </c>
      <c r="F28" s="41"/>
      <c r="G28" s="41"/>
    </row>
    <row r="29" spans="1:7" ht="15.6">
      <c r="A29" s="148"/>
      <c r="B29" s="149"/>
      <c r="C29" s="158" t="s">
        <v>1300</v>
      </c>
      <c r="D29" s="158"/>
      <c r="E29" s="153"/>
      <c r="F29" s="41"/>
      <c r="G29" s="41"/>
    </row>
    <row r="30" spans="1:7" ht="15.6">
      <c r="A30" s="150"/>
      <c r="B30" s="151"/>
      <c r="C30" s="147" t="s">
        <v>153</v>
      </c>
      <c r="D30" s="147"/>
      <c r="E30" s="153"/>
      <c r="F30" s="41"/>
      <c r="G30" s="41"/>
    </row>
    <row r="31" spans="1:7" ht="15.6">
      <c r="A31" s="148"/>
      <c r="B31" s="151"/>
      <c r="C31" s="239" t="s">
        <v>1285</v>
      </c>
      <c r="D31" s="239"/>
      <c r="E31" s="153"/>
      <c r="F31" s="41"/>
      <c r="G31" s="41"/>
    </row>
    <row r="32" spans="1:7" ht="15.6">
      <c r="A32" s="148"/>
      <c r="B32" s="151"/>
      <c r="C32" s="239" t="s">
        <v>154</v>
      </c>
      <c r="D32" s="239"/>
      <c r="E32" s="153"/>
      <c r="F32" s="41"/>
      <c r="G32" s="41"/>
    </row>
    <row r="33" spans="1:7" ht="15.6">
      <c r="A33" s="148"/>
      <c r="B33" s="151"/>
      <c r="C33" s="239" t="s">
        <v>155</v>
      </c>
      <c r="D33" s="239"/>
      <c r="E33" s="153"/>
      <c r="F33" s="41"/>
      <c r="G33" s="41"/>
    </row>
    <row r="34" spans="1:7" ht="15.6">
      <c r="A34" s="148"/>
      <c r="B34" s="151"/>
      <c r="C34" s="239" t="s">
        <v>1286</v>
      </c>
      <c r="D34" s="239"/>
      <c r="E34" s="149"/>
      <c r="F34" s="41"/>
      <c r="G34" s="41"/>
    </row>
    <row r="35" spans="1:7" ht="15.6">
      <c r="A35" s="148"/>
      <c r="B35" s="149"/>
      <c r="C35" s="137" t="s">
        <v>156</v>
      </c>
      <c r="D35" s="238"/>
      <c r="E35" s="160"/>
      <c r="F35" s="41"/>
      <c r="G35" s="41"/>
    </row>
    <row r="36" spans="1:7" ht="15.6">
      <c r="A36" s="150"/>
      <c r="B36" s="151"/>
      <c r="C36" s="419" t="s">
        <v>1358</v>
      </c>
      <c r="D36" s="419"/>
      <c r="E36" s="166"/>
      <c r="F36" s="41"/>
      <c r="G36" s="41"/>
    </row>
    <row r="37" spans="1:7" ht="15.6">
      <c r="A37" s="148"/>
      <c r="B37" s="149"/>
      <c r="C37" s="420" t="s">
        <v>1359</v>
      </c>
      <c r="D37" s="420"/>
      <c r="E37" s="166"/>
      <c r="F37" s="41"/>
      <c r="G37" s="41"/>
    </row>
    <row r="38" spans="1:7" ht="15.6">
      <c r="A38" s="150"/>
      <c r="B38" s="151"/>
      <c r="C38" s="419" t="s">
        <v>157</v>
      </c>
      <c r="D38" s="419"/>
      <c r="E38" s="166"/>
      <c r="F38" s="41"/>
      <c r="G38" s="41"/>
    </row>
    <row r="39" spans="1:7" ht="15.6">
      <c r="A39" s="148"/>
      <c r="B39" s="149"/>
      <c r="C39" s="137" t="s">
        <v>158</v>
      </c>
      <c r="D39" s="137"/>
      <c r="E39" s="161"/>
      <c r="F39" s="41"/>
      <c r="G39" s="41"/>
    </row>
    <row r="40" spans="1:7" ht="15.6">
      <c r="A40" s="150"/>
      <c r="B40" s="151"/>
      <c r="C40" s="258" t="s">
        <v>159</v>
      </c>
      <c r="D40" s="162"/>
      <c r="E40" s="163">
        <f>E19+E23+E28+E29+E30+E31+E32+E33+E34+E35+E36+E37+E38+E39</f>
        <v>0</v>
      </c>
      <c r="F40" s="41"/>
      <c r="G40" s="41"/>
    </row>
    <row r="41" spans="1:7" ht="15.6">
      <c r="A41" s="150"/>
      <c r="B41" s="239" t="s">
        <v>160</v>
      </c>
      <c r="C41" s="239"/>
      <c r="D41" s="240"/>
      <c r="E41" s="141"/>
      <c r="F41" s="41"/>
      <c r="G41" s="41"/>
    </row>
    <row r="42" spans="1:7" ht="15.6">
      <c r="A42" s="150"/>
      <c r="B42" s="137"/>
      <c r="C42" s="239" t="s">
        <v>64</v>
      </c>
      <c r="D42" s="240"/>
      <c r="E42" s="164"/>
      <c r="F42" s="41"/>
      <c r="G42" s="41"/>
    </row>
    <row r="43" spans="1:7" ht="15.6">
      <c r="A43" s="150"/>
      <c r="B43" s="149"/>
      <c r="C43" s="239" t="s">
        <v>1293</v>
      </c>
      <c r="D43" s="240"/>
      <c r="E43" s="164"/>
      <c r="F43" s="41"/>
      <c r="G43" s="41"/>
    </row>
    <row r="44" spans="1:7" ht="15.6">
      <c r="A44" s="150"/>
      <c r="C44" s="239" t="s">
        <v>1287</v>
      </c>
      <c r="D44" s="240"/>
      <c r="E44" s="141"/>
      <c r="F44" s="41"/>
      <c r="G44" s="41"/>
    </row>
    <row r="45" spans="1:7" ht="15.6">
      <c r="A45" s="150"/>
      <c r="B45" s="137"/>
      <c r="C45" s="239"/>
      <c r="D45" s="239" t="s">
        <v>161</v>
      </c>
      <c r="E45" s="137"/>
      <c r="F45" s="41"/>
      <c r="G45" s="41"/>
    </row>
    <row r="46" spans="1:7" ht="15.6">
      <c r="A46" s="150"/>
      <c r="B46" s="137"/>
      <c r="C46" s="250" t="s">
        <v>837</v>
      </c>
      <c r="D46" s="240"/>
      <c r="E46" s="165">
        <f>+E42+E43+E45</f>
        <v>0</v>
      </c>
      <c r="F46" s="41"/>
      <c r="G46" s="41"/>
    </row>
    <row r="47" spans="1:7" ht="15.6">
      <c r="A47" s="148"/>
      <c r="B47" s="137" t="s">
        <v>162</v>
      </c>
      <c r="C47" s="137"/>
      <c r="D47" s="159"/>
      <c r="E47" s="141"/>
      <c r="F47" s="41"/>
      <c r="G47" s="41"/>
    </row>
    <row r="48" spans="1:7" ht="15.6">
      <c r="A48" s="150"/>
      <c r="B48" s="151"/>
      <c r="C48" s="147" t="s">
        <v>163</v>
      </c>
      <c r="D48" s="162"/>
      <c r="E48" s="141"/>
      <c r="F48" s="41"/>
      <c r="G48" s="41"/>
    </row>
    <row r="49" spans="1:7" ht="15.6">
      <c r="A49" s="148"/>
      <c r="B49" s="149"/>
      <c r="C49" s="149"/>
      <c r="D49" s="159" t="s">
        <v>164</v>
      </c>
      <c r="E49" s="149"/>
      <c r="F49" s="41"/>
      <c r="G49" s="41"/>
    </row>
    <row r="50" spans="1:7" ht="15.6">
      <c r="A50" s="150"/>
      <c r="B50" s="151"/>
      <c r="C50" s="151"/>
      <c r="D50" s="162" t="s">
        <v>165</v>
      </c>
      <c r="E50" s="149"/>
      <c r="F50" s="41"/>
      <c r="G50" s="41"/>
    </row>
    <row r="51" spans="1:7" ht="15.6">
      <c r="A51" s="148"/>
      <c r="B51" s="149"/>
      <c r="C51" s="149"/>
      <c r="D51" s="159" t="s">
        <v>166</v>
      </c>
      <c r="E51" s="149"/>
      <c r="F51" s="41"/>
      <c r="G51" s="41"/>
    </row>
    <row r="52" spans="1:7" ht="15.6">
      <c r="A52" s="150"/>
      <c r="B52" s="151"/>
      <c r="C52" s="151"/>
      <c r="D52" s="162" t="s">
        <v>167</v>
      </c>
      <c r="E52" s="149"/>
      <c r="F52" s="41"/>
      <c r="G52" s="41"/>
    </row>
    <row r="53" spans="1:7" ht="15.6">
      <c r="A53" s="148"/>
      <c r="B53" s="149"/>
      <c r="C53" s="149"/>
      <c r="D53" s="253" t="s">
        <v>1370</v>
      </c>
      <c r="E53" s="149"/>
    </row>
    <row r="54" spans="1:7" ht="15.6">
      <c r="A54" s="150"/>
      <c r="B54" s="151"/>
      <c r="C54" s="151"/>
      <c r="D54" s="162" t="s">
        <v>168</v>
      </c>
      <c r="E54" s="149"/>
      <c r="F54" s="41"/>
      <c r="G54" s="41"/>
    </row>
    <row r="55" spans="1:7" ht="15.6">
      <c r="A55" s="148"/>
      <c r="B55" s="149"/>
      <c r="C55" s="149"/>
      <c r="D55" s="159" t="s">
        <v>169</v>
      </c>
      <c r="E55" s="149"/>
      <c r="F55" s="41"/>
      <c r="G55" s="41"/>
    </row>
    <row r="56" spans="1:7" ht="15.6">
      <c r="A56" s="150"/>
      <c r="B56" s="151"/>
      <c r="C56" s="151"/>
      <c r="D56" s="162" t="s">
        <v>170</v>
      </c>
      <c r="E56" s="149"/>
      <c r="F56" s="41"/>
      <c r="G56" s="41"/>
    </row>
    <row r="57" spans="1:7" ht="15.6">
      <c r="A57" s="150"/>
      <c r="B57" s="151"/>
      <c r="C57" s="151"/>
      <c r="D57" s="240" t="s">
        <v>171</v>
      </c>
      <c r="E57" s="149"/>
      <c r="F57" s="41"/>
      <c r="G57" s="41"/>
    </row>
    <row r="58" spans="1:7" ht="15.6">
      <c r="A58" s="148"/>
      <c r="B58" s="149"/>
      <c r="C58" s="149"/>
      <c r="D58" s="159" t="s">
        <v>172</v>
      </c>
      <c r="E58" s="149"/>
      <c r="F58" s="41"/>
      <c r="G58" s="41"/>
    </row>
    <row r="59" spans="1:7" ht="15.6">
      <c r="A59" s="150"/>
      <c r="B59" s="151"/>
      <c r="C59" s="151"/>
      <c r="D59" s="255" t="s">
        <v>173</v>
      </c>
      <c r="E59" s="166">
        <f>SUM(E49:E58)</f>
        <v>0</v>
      </c>
      <c r="F59" s="41"/>
      <c r="G59" s="41"/>
    </row>
    <row r="60" spans="1:7" ht="15.6">
      <c r="A60" s="148"/>
      <c r="B60" s="149"/>
      <c r="C60" s="423" t="s">
        <v>1301</v>
      </c>
      <c r="D60" s="430"/>
      <c r="E60" s="167"/>
      <c r="F60" s="41"/>
      <c r="G60" s="41"/>
    </row>
    <row r="61" spans="1:7" ht="15.6">
      <c r="A61" s="150"/>
      <c r="B61" s="151"/>
      <c r="C61" s="258" t="s">
        <v>174</v>
      </c>
      <c r="D61" s="162"/>
      <c r="E61" s="166">
        <f>+E59+E60</f>
        <v>0</v>
      </c>
      <c r="F61" s="41"/>
      <c r="G61" s="41"/>
    </row>
    <row r="62" spans="1:7" ht="15.6">
      <c r="A62" s="148"/>
      <c r="B62" s="137" t="s">
        <v>175</v>
      </c>
      <c r="C62" s="137"/>
      <c r="D62" s="159"/>
      <c r="E62" s="141"/>
      <c r="F62" s="41"/>
      <c r="G62" s="41"/>
    </row>
    <row r="63" spans="1:7" ht="15.6">
      <c r="A63" s="150"/>
      <c r="B63" s="151"/>
      <c r="C63" s="147" t="s">
        <v>176</v>
      </c>
      <c r="D63" s="162"/>
      <c r="E63" s="149"/>
      <c r="F63" s="41"/>
      <c r="G63" s="41"/>
    </row>
    <row r="64" spans="1:7" ht="15.6">
      <c r="A64" s="148"/>
      <c r="B64" s="149"/>
      <c r="C64" s="137" t="s">
        <v>177</v>
      </c>
      <c r="D64" s="159"/>
      <c r="E64" s="149"/>
      <c r="F64" s="41"/>
      <c r="G64" s="41"/>
    </row>
    <row r="65" spans="1:7" ht="15.6">
      <c r="A65" s="148"/>
      <c r="B65" s="149"/>
      <c r="C65" s="147" t="s">
        <v>178</v>
      </c>
      <c r="D65" s="162"/>
      <c r="E65" s="149"/>
      <c r="F65" s="41"/>
      <c r="G65" s="41"/>
    </row>
    <row r="66" spans="1:7" ht="15.6">
      <c r="A66" s="150"/>
      <c r="B66" s="151"/>
      <c r="C66" s="239" t="s">
        <v>179</v>
      </c>
      <c r="D66" s="240"/>
      <c r="E66" s="149"/>
      <c r="F66" s="41"/>
      <c r="G66" s="41"/>
    </row>
    <row r="67" spans="1:7" ht="15.6">
      <c r="A67" s="148"/>
      <c r="B67" s="149"/>
      <c r="C67" s="266" t="s">
        <v>180</v>
      </c>
      <c r="D67" s="159"/>
      <c r="E67" s="168">
        <f>+E63+E64+E65+E66</f>
        <v>0</v>
      </c>
      <c r="F67" s="41"/>
      <c r="G67" s="41"/>
    </row>
    <row r="68" spans="1:7" ht="15.6">
      <c r="A68" s="150"/>
      <c r="B68" s="423" t="s">
        <v>1311</v>
      </c>
      <c r="C68" s="430"/>
      <c r="D68" s="424"/>
      <c r="E68" s="141"/>
      <c r="F68" s="41"/>
      <c r="G68" s="41"/>
    </row>
    <row r="69" spans="1:7" ht="15.6">
      <c r="A69" s="148"/>
      <c r="B69" s="149"/>
      <c r="C69" s="423" t="s">
        <v>1312</v>
      </c>
      <c r="D69" s="424"/>
      <c r="E69" s="149"/>
      <c r="F69" s="41"/>
      <c r="G69" s="41"/>
    </row>
    <row r="70" spans="1:7" ht="15.6">
      <c r="A70" s="148"/>
      <c r="B70" s="149"/>
      <c r="C70" s="423" t="s">
        <v>1310</v>
      </c>
      <c r="D70" s="424"/>
      <c r="E70" s="149"/>
      <c r="F70" s="41"/>
      <c r="G70" s="41"/>
    </row>
    <row r="71" spans="1:7" ht="15.6">
      <c r="A71" s="148"/>
      <c r="B71" s="142"/>
      <c r="C71" s="428" t="s">
        <v>181</v>
      </c>
      <c r="D71" s="429"/>
      <c r="E71" s="142"/>
      <c r="F71" s="41"/>
      <c r="G71" s="41"/>
    </row>
    <row r="72" spans="1:7" ht="15.6">
      <c r="A72" s="148"/>
      <c r="B72" s="149"/>
      <c r="C72" s="423" t="s">
        <v>1315</v>
      </c>
      <c r="D72" s="424"/>
      <c r="E72" s="149"/>
      <c r="F72" s="41"/>
      <c r="G72" s="41"/>
    </row>
    <row r="73" spans="1:7" ht="15.6">
      <c r="A73" s="150"/>
      <c r="B73" s="151"/>
      <c r="C73" s="151"/>
      <c r="D73" s="253" t="s">
        <v>1314</v>
      </c>
      <c r="E73" s="149"/>
      <c r="F73" s="41"/>
      <c r="G73" s="41"/>
    </row>
    <row r="74" spans="1:7" ht="15.6">
      <c r="A74" s="150"/>
      <c r="B74" s="151"/>
      <c r="C74" s="158" t="s">
        <v>1316</v>
      </c>
      <c r="D74" s="253"/>
      <c r="E74" s="149"/>
      <c r="F74" s="41"/>
      <c r="G74" s="41"/>
    </row>
    <row r="75" spans="1:7" ht="15.6">
      <c r="A75" s="148"/>
      <c r="B75" s="149"/>
      <c r="C75" s="423" t="s">
        <v>1313</v>
      </c>
      <c r="D75" s="424"/>
      <c r="E75" s="149"/>
      <c r="F75" s="41"/>
      <c r="G75" s="41"/>
    </row>
    <row r="76" spans="1:7" ht="15.6">
      <c r="A76" s="150"/>
      <c r="B76" s="151"/>
      <c r="C76" s="425" t="s">
        <v>1317</v>
      </c>
      <c r="D76" s="426"/>
      <c r="E76" s="166">
        <f>+E69+E70+E71+E72+E73+E74+E75</f>
        <v>0</v>
      </c>
      <c r="F76" s="41"/>
      <c r="G76" s="41"/>
    </row>
    <row r="77" spans="1:7" ht="15.6">
      <c r="A77" s="256"/>
      <c r="B77" s="239" t="s">
        <v>1296</v>
      </c>
      <c r="C77" s="239"/>
      <c r="D77" s="240"/>
      <c r="E77" s="141"/>
      <c r="F77" s="41"/>
      <c r="G77" s="41"/>
    </row>
    <row r="78" spans="1:7" ht="15.6">
      <c r="A78" s="256"/>
      <c r="B78" s="178"/>
      <c r="C78" s="243" t="s">
        <v>1298</v>
      </c>
      <c r="D78" s="246"/>
      <c r="E78" s="141"/>
      <c r="F78" s="41"/>
      <c r="G78" s="41"/>
    </row>
    <row r="79" spans="1:7" ht="15.6">
      <c r="A79" s="256"/>
      <c r="B79" s="178"/>
      <c r="C79" s="243" t="s">
        <v>182</v>
      </c>
      <c r="D79" s="246"/>
      <c r="E79" s="164"/>
      <c r="F79" s="41"/>
      <c r="G79" s="41"/>
    </row>
    <row r="80" spans="1:7" ht="15.6">
      <c r="A80" s="256"/>
      <c r="B80" s="178"/>
      <c r="C80" s="243" t="s">
        <v>183</v>
      </c>
      <c r="D80" s="246"/>
      <c r="E80" s="164"/>
      <c r="F80" s="41"/>
      <c r="G80" s="41"/>
    </row>
    <row r="81" spans="1:7" ht="15.6">
      <c r="A81" s="256"/>
      <c r="B81" s="178"/>
      <c r="C81" s="243" t="s">
        <v>184</v>
      </c>
      <c r="D81" s="246"/>
      <c r="E81" s="164"/>
      <c r="F81" s="41"/>
      <c r="G81" s="41"/>
    </row>
    <row r="82" spans="1:7" ht="15.6">
      <c r="A82" s="256"/>
      <c r="B82" s="178"/>
      <c r="C82" s="243" t="s">
        <v>185</v>
      </c>
      <c r="D82" s="246"/>
      <c r="E82" s="164"/>
      <c r="F82" s="41"/>
      <c r="G82" s="41"/>
    </row>
    <row r="83" spans="1:7" ht="15.6">
      <c r="A83" s="256"/>
      <c r="B83" s="178"/>
      <c r="C83" s="247" t="s">
        <v>1294</v>
      </c>
      <c r="D83" s="248"/>
      <c r="E83" s="170">
        <f>+E78+E79+E80+E81+E82</f>
        <v>0</v>
      </c>
      <c r="F83" s="41"/>
      <c r="G83" s="41"/>
    </row>
    <row r="84" spans="1:7" ht="15.6">
      <c r="A84" s="256"/>
      <c r="B84" s="178"/>
      <c r="C84" s="243" t="s">
        <v>1299</v>
      </c>
      <c r="D84" s="246"/>
      <c r="E84" s="141"/>
      <c r="F84" s="41"/>
      <c r="G84" s="41"/>
    </row>
    <row r="85" spans="1:7" ht="15.6">
      <c r="A85" s="256"/>
      <c r="B85" s="178"/>
      <c r="C85" s="243" t="s">
        <v>182</v>
      </c>
      <c r="D85" s="246"/>
      <c r="E85" s="164"/>
      <c r="F85" s="41"/>
      <c r="G85" s="41"/>
    </row>
    <row r="86" spans="1:7" ht="15.6">
      <c r="A86" s="256"/>
      <c r="B86" s="178"/>
      <c r="C86" s="243" t="s">
        <v>183</v>
      </c>
      <c r="D86" s="246"/>
      <c r="E86" s="164"/>
      <c r="F86" s="41"/>
      <c r="G86" s="41"/>
    </row>
    <row r="87" spans="1:7" ht="15.6">
      <c r="A87" s="256"/>
      <c r="B87" s="178"/>
      <c r="C87" s="243" t="s">
        <v>184</v>
      </c>
      <c r="D87" s="246"/>
      <c r="E87" s="164"/>
      <c r="F87" s="41"/>
      <c r="G87" s="41"/>
    </row>
    <row r="88" spans="1:7" ht="15.6">
      <c r="A88" s="256"/>
      <c r="B88" s="178"/>
      <c r="C88" s="243" t="s">
        <v>185</v>
      </c>
      <c r="D88" s="246"/>
      <c r="E88" s="164"/>
      <c r="F88" s="41"/>
      <c r="G88" s="41"/>
    </row>
    <row r="89" spans="1:7" ht="15.6">
      <c r="A89" s="256"/>
      <c r="B89" s="178"/>
      <c r="C89" s="247" t="s">
        <v>1295</v>
      </c>
      <c r="D89" s="249"/>
      <c r="E89" s="171">
        <f>+E84+E85+E86+E87+E88</f>
        <v>0</v>
      </c>
      <c r="F89" s="41"/>
      <c r="G89" s="41"/>
    </row>
    <row r="90" spans="1:7" ht="15.6">
      <c r="A90" s="256"/>
      <c r="B90" s="178"/>
      <c r="C90" s="250" t="s">
        <v>1297</v>
      </c>
      <c r="D90" s="240"/>
      <c r="E90" s="170">
        <f>E83+E89</f>
        <v>0</v>
      </c>
      <c r="F90" s="41"/>
      <c r="G90" s="41"/>
    </row>
    <row r="91" spans="1:7" ht="15.6">
      <c r="A91" s="148"/>
      <c r="B91" s="413" t="s">
        <v>186</v>
      </c>
      <c r="C91" s="406"/>
      <c r="D91" s="407"/>
      <c r="E91" s="141"/>
      <c r="F91" s="41"/>
      <c r="G91" s="41"/>
    </row>
    <row r="92" spans="1:7" ht="15.6">
      <c r="A92" s="148"/>
      <c r="B92" s="149"/>
      <c r="C92" s="158" t="s">
        <v>1288</v>
      </c>
      <c r="D92" s="169"/>
      <c r="E92" s="172"/>
      <c r="F92" s="41"/>
      <c r="G92" s="41"/>
    </row>
    <row r="93" spans="1:7" ht="15.6">
      <c r="A93" s="150"/>
      <c r="B93" s="151"/>
      <c r="C93" s="158" t="s">
        <v>1289</v>
      </c>
      <c r="D93" s="169"/>
      <c r="E93" s="172"/>
      <c r="F93" s="41"/>
      <c r="G93" s="41"/>
    </row>
    <row r="94" spans="1:7" ht="15.6">
      <c r="A94" s="148"/>
      <c r="B94" s="149"/>
      <c r="C94" s="158" t="s">
        <v>1290</v>
      </c>
      <c r="D94" s="169"/>
      <c r="E94" s="172"/>
      <c r="F94" s="41"/>
      <c r="G94" s="41"/>
    </row>
    <row r="95" spans="1:7" ht="15.6">
      <c r="A95" s="150"/>
      <c r="B95" s="151"/>
      <c r="C95" s="158" t="s">
        <v>1291</v>
      </c>
      <c r="D95" s="169"/>
      <c r="E95" s="172"/>
      <c r="F95" s="41"/>
      <c r="G95" s="41"/>
    </row>
    <row r="96" spans="1:7" ht="15.6">
      <c r="A96" s="150"/>
      <c r="B96" s="151"/>
      <c r="C96" s="147" t="s">
        <v>187</v>
      </c>
      <c r="D96" s="162"/>
      <c r="E96" s="172"/>
      <c r="F96" s="41"/>
      <c r="G96" s="41"/>
    </row>
    <row r="97" spans="1:7" ht="15.6">
      <c r="A97" s="150"/>
      <c r="B97" s="151"/>
      <c r="C97" s="147" t="s">
        <v>58</v>
      </c>
      <c r="D97" s="237"/>
      <c r="E97" s="172"/>
      <c r="F97" s="41"/>
      <c r="G97" s="41"/>
    </row>
    <row r="98" spans="1:7" ht="15.6">
      <c r="A98" s="148"/>
      <c r="B98" s="149"/>
      <c r="C98" s="158" t="s">
        <v>1292</v>
      </c>
      <c r="D98" s="169"/>
      <c r="E98" s="172"/>
      <c r="F98" s="41"/>
      <c r="G98" s="41"/>
    </row>
    <row r="99" spans="1:7" ht="15.6">
      <c r="A99" s="150"/>
      <c r="B99" s="423" t="s">
        <v>1325</v>
      </c>
      <c r="C99" s="430"/>
      <c r="D99" s="424"/>
      <c r="E99" s="141"/>
      <c r="F99" s="41"/>
      <c r="G99" s="41"/>
    </row>
    <row r="100" spans="1:7" ht="15.6">
      <c r="A100" s="148"/>
      <c r="B100" s="149"/>
      <c r="C100" s="423" t="s">
        <v>1324</v>
      </c>
      <c r="D100" s="424"/>
      <c r="E100" s="172"/>
      <c r="F100" s="41"/>
      <c r="G100" s="41"/>
    </row>
    <row r="101" spans="1:7" ht="15.6">
      <c r="A101" s="150"/>
      <c r="B101" s="151"/>
      <c r="C101" s="423" t="s">
        <v>1323</v>
      </c>
      <c r="D101" s="424"/>
      <c r="E101" s="172"/>
      <c r="F101" s="41"/>
      <c r="G101" s="41"/>
    </row>
    <row r="102" spans="1:7" ht="15.6">
      <c r="A102" s="148"/>
      <c r="B102" s="149"/>
      <c r="C102" s="423" t="s">
        <v>1322</v>
      </c>
      <c r="D102" s="424"/>
      <c r="E102" s="141"/>
      <c r="F102" s="41"/>
      <c r="G102" s="41"/>
    </row>
    <row r="103" spans="1:7" ht="15.6">
      <c r="A103" s="150"/>
      <c r="B103" s="151"/>
      <c r="C103" s="151"/>
      <c r="D103" s="253" t="s">
        <v>1321</v>
      </c>
      <c r="E103" s="172"/>
      <c r="F103" s="41"/>
      <c r="G103" s="41"/>
    </row>
    <row r="104" spans="1:7" ht="15.6">
      <c r="A104" s="148"/>
      <c r="B104" s="149"/>
      <c r="C104" s="149"/>
      <c r="D104" s="253" t="s">
        <v>1320</v>
      </c>
      <c r="E104" s="172"/>
      <c r="F104" s="41"/>
      <c r="G104" s="41"/>
    </row>
    <row r="105" spans="1:7" ht="15.6">
      <c r="A105" s="150"/>
      <c r="B105" s="151"/>
      <c r="C105" s="151"/>
      <c r="D105" s="254" t="s">
        <v>1357</v>
      </c>
      <c r="E105" s="171">
        <f>E103+E104</f>
        <v>0</v>
      </c>
      <c r="F105" s="41"/>
      <c r="G105" s="41"/>
    </row>
    <row r="106" spans="1:7" ht="15.6">
      <c r="A106" s="148"/>
      <c r="B106" s="149"/>
      <c r="C106" s="423" t="s">
        <v>1318</v>
      </c>
      <c r="D106" s="424"/>
      <c r="E106" s="172"/>
      <c r="F106" s="41"/>
      <c r="G106" s="41"/>
    </row>
    <row r="107" spans="1:7" ht="15.6">
      <c r="A107" s="150"/>
      <c r="B107" s="151"/>
      <c r="C107" s="151"/>
      <c r="D107" s="253" t="s">
        <v>1319</v>
      </c>
      <c r="E107" s="172"/>
      <c r="F107" s="41"/>
      <c r="G107" s="41"/>
    </row>
    <row r="108" spans="1:7" ht="15.6">
      <c r="A108" s="256"/>
      <c r="B108" s="149"/>
      <c r="C108" s="172"/>
      <c r="D108" s="269" t="s">
        <v>188</v>
      </c>
      <c r="E108" s="172"/>
      <c r="F108" s="41"/>
      <c r="G108" s="41"/>
    </row>
    <row r="109" spans="1:7" ht="15.6">
      <c r="A109" s="148"/>
      <c r="B109" s="149"/>
      <c r="C109" s="423" t="s">
        <v>1326</v>
      </c>
      <c r="D109" s="424"/>
      <c r="E109" s="172"/>
      <c r="F109" s="41"/>
      <c r="G109" s="41"/>
    </row>
    <row r="110" spans="1:7" ht="15.6">
      <c r="A110" s="150"/>
      <c r="B110" s="151"/>
      <c r="C110" s="425" t="s">
        <v>1327</v>
      </c>
      <c r="D110" s="426"/>
      <c r="E110" s="168">
        <f>E100+E101+E105+E106+E107+E108+E109</f>
        <v>0</v>
      </c>
      <c r="F110" s="41"/>
      <c r="G110" s="41"/>
    </row>
    <row r="111" spans="1:7" ht="15.6">
      <c r="A111" s="148"/>
      <c r="B111" s="413" t="s">
        <v>189</v>
      </c>
      <c r="C111" s="406"/>
      <c r="D111" s="407"/>
      <c r="E111" s="141"/>
      <c r="F111" s="41"/>
      <c r="G111" s="41"/>
    </row>
    <row r="112" spans="1:7" ht="15.6">
      <c r="A112" s="150"/>
      <c r="B112" s="151"/>
      <c r="C112" s="414" t="s">
        <v>190</v>
      </c>
      <c r="D112" s="415"/>
      <c r="E112" s="173"/>
      <c r="F112" s="41"/>
      <c r="G112" s="41"/>
    </row>
    <row r="113" spans="1:7" ht="15.6">
      <c r="A113" s="148"/>
      <c r="B113" s="149"/>
      <c r="C113" s="413" t="s">
        <v>191</v>
      </c>
      <c r="D113" s="407"/>
      <c r="E113" s="172"/>
      <c r="F113" s="41"/>
      <c r="G113" s="41"/>
    </row>
    <row r="114" spans="1:7" ht="15.6">
      <c r="A114" s="150"/>
      <c r="B114" s="151"/>
      <c r="C114" s="414" t="s">
        <v>192</v>
      </c>
      <c r="D114" s="415"/>
      <c r="E114" s="172"/>
      <c r="F114" s="41"/>
      <c r="G114" s="41"/>
    </row>
    <row r="115" spans="1:7" ht="15.6">
      <c r="A115" s="148"/>
      <c r="B115" s="149"/>
      <c r="C115" s="413" t="s">
        <v>193</v>
      </c>
      <c r="D115" s="407"/>
      <c r="E115" s="172"/>
      <c r="F115" s="41"/>
      <c r="G115" s="41"/>
    </row>
    <row r="116" spans="1:7" ht="15.6">
      <c r="A116" s="150"/>
      <c r="B116" s="151"/>
      <c r="C116" s="151"/>
      <c r="D116" s="162" t="s">
        <v>194</v>
      </c>
      <c r="E116" s="172"/>
      <c r="F116" s="41"/>
      <c r="G116" s="41"/>
    </row>
    <row r="117" spans="1:7" ht="15.6">
      <c r="A117" s="150"/>
      <c r="B117" s="151"/>
      <c r="C117" s="151"/>
      <c r="D117" s="240" t="s">
        <v>195</v>
      </c>
      <c r="E117" s="172"/>
      <c r="F117" s="41"/>
      <c r="G117" s="41"/>
    </row>
    <row r="118" spans="1:7" ht="15.6">
      <c r="A118" s="148"/>
      <c r="B118" s="149"/>
      <c r="C118" s="413" t="s">
        <v>196</v>
      </c>
      <c r="D118" s="407"/>
      <c r="E118" s="172"/>
      <c r="F118" s="41"/>
      <c r="G118" s="41"/>
    </row>
    <row r="119" spans="1:7" ht="15.6">
      <c r="A119" s="150"/>
      <c r="B119" s="151"/>
      <c r="C119" s="411" t="s">
        <v>197</v>
      </c>
      <c r="D119" s="412"/>
      <c r="E119" s="171">
        <f>E112+E113+E114+E115+E118</f>
        <v>0</v>
      </c>
      <c r="F119" s="41"/>
      <c r="G119" s="41"/>
    </row>
    <row r="120" spans="1:7" ht="15.6">
      <c r="A120" s="148"/>
      <c r="B120" s="423" t="s">
        <v>1302</v>
      </c>
      <c r="C120" s="430"/>
      <c r="D120" s="424"/>
      <c r="E120" s="174"/>
      <c r="F120" s="41"/>
      <c r="G120" s="41"/>
    </row>
    <row r="121" spans="1:7" ht="15.6">
      <c r="A121" s="148"/>
      <c r="B121" s="149"/>
      <c r="C121" s="423" t="s">
        <v>1303</v>
      </c>
      <c r="D121" s="424"/>
      <c r="E121" s="172"/>
      <c r="F121" s="41"/>
      <c r="G121" s="41"/>
    </row>
    <row r="122" spans="1:7" ht="15.6">
      <c r="A122" s="150"/>
      <c r="B122" s="151"/>
      <c r="C122" s="423" t="s">
        <v>1304</v>
      </c>
      <c r="D122" s="424"/>
      <c r="E122" s="172"/>
      <c r="F122" s="41"/>
      <c r="G122" s="41"/>
    </row>
    <row r="123" spans="1:7" ht="15.6">
      <c r="A123" s="148"/>
      <c r="B123" s="149"/>
      <c r="C123" s="423" t="s">
        <v>1305</v>
      </c>
      <c r="D123" s="424"/>
      <c r="E123" s="172"/>
      <c r="F123" s="41"/>
      <c r="G123" s="41"/>
    </row>
    <row r="124" spans="1:7" ht="15.6">
      <c r="A124" s="150"/>
      <c r="B124" s="151"/>
      <c r="C124" s="423" t="s">
        <v>1306</v>
      </c>
      <c r="D124" s="424"/>
      <c r="E124" s="172"/>
      <c r="F124" s="41"/>
      <c r="G124" s="41"/>
    </row>
    <row r="125" spans="1:7" ht="15.6">
      <c r="A125" s="148"/>
      <c r="B125" s="149"/>
      <c r="C125" s="423" t="s">
        <v>1307</v>
      </c>
      <c r="D125" s="424"/>
      <c r="E125" s="172"/>
      <c r="F125" s="41"/>
      <c r="G125" s="41"/>
    </row>
    <row r="126" spans="1:7" ht="15.6">
      <c r="A126" s="150"/>
      <c r="B126" s="151"/>
      <c r="C126" s="425" t="s">
        <v>1308</v>
      </c>
      <c r="D126" s="426"/>
      <c r="E126" s="171">
        <f>SUM(E121:E125)</f>
        <v>0</v>
      </c>
      <c r="F126" s="41"/>
      <c r="G126" s="41"/>
    </row>
    <row r="127" spans="1:7" ht="15.6">
      <c r="A127" s="148"/>
      <c r="B127" s="423" t="s">
        <v>1329</v>
      </c>
      <c r="C127" s="430"/>
      <c r="D127" s="424"/>
      <c r="E127" s="141"/>
      <c r="F127" s="41"/>
      <c r="G127" s="41"/>
    </row>
    <row r="128" spans="1:7" ht="15.6">
      <c r="A128" s="150"/>
      <c r="B128" s="151"/>
      <c r="C128" s="423" t="s">
        <v>1330</v>
      </c>
      <c r="D128" s="424"/>
      <c r="E128" s="141"/>
      <c r="F128" s="41"/>
      <c r="G128" s="41"/>
    </row>
    <row r="129" spans="1:7" ht="15.6">
      <c r="A129" s="150"/>
      <c r="B129" s="151"/>
      <c r="D129" s="262" t="s">
        <v>1347</v>
      </c>
      <c r="E129" s="141"/>
      <c r="F129" s="41"/>
      <c r="G129" s="41"/>
    </row>
    <row r="130" spans="1:7" ht="15.6">
      <c r="A130" s="150"/>
      <c r="B130" s="151"/>
      <c r="C130" s="147"/>
      <c r="D130" s="242" t="s">
        <v>1238</v>
      </c>
      <c r="E130" s="175"/>
      <c r="F130" s="41"/>
      <c r="G130" s="41"/>
    </row>
    <row r="131" spans="1:7" ht="15.6">
      <c r="A131" s="150"/>
      <c r="B131" s="151"/>
      <c r="C131" s="147"/>
      <c r="D131" s="242" t="s">
        <v>1239</v>
      </c>
      <c r="E131" s="175"/>
      <c r="F131" s="41"/>
      <c r="G131" s="41"/>
    </row>
    <row r="132" spans="1:7" ht="15.6">
      <c r="A132" s="150"/>
      <c r="B132" s="151"/>
      <c r="C132" s="147"/>
      <c r="D132" s="263" t="s">
        <v>1331</v>
      </c>
      <c r="E132" s="176">
        <f>+E130+E131</f>
        <v>0</v>
      </c>
      <c r="F132" s="41"/>
      <c r="G132" s="41"/>
    </row>
    <row r="133" spans="1:7" ht="15.6">
      <c r="A133" s="150"/>
      <c r="B133" s="151"/>
      <c r="D133" s="262" t="s">
        <v>1335</v>
      </c>
      <c r="E133" s="189"/>
      <c r="F133" s="41"/>
      <c r="G133" s="41"/>
    </row>
    <row r="134" spans="1:7" ht="15.6">
      <c r="A134" s="150"/>
      <c r="B134" s="151"/>
      <c r="C134" s="160"/>
      <c r="D134" s="242" t="s">
        <v>198</v>
      </c>
      <c r="E134" s="175"/>
      <c r="F134" s="41"/>
      <c r="G134" s="41"/>
    </row>
    <row r="135" spans="1:7" ht="15.6">
      <c r="A135" s="150"/>
      <c r="B135" s="151"/>
      <c r="C135" s="160"/>
      <c r="D135" s="242" t="s">
        <v>199</v>
      </c>
      <c r="E135" s="175"/>
      <c r="F135" s="41"/>
      <c r="G135" s="41"/>
    </row>
    <row r="136" spans="1:7" ht="15.6">
      <c r="A136" s="150"/>
      <c r="B136" s="151"/>
      <c r="C136" s="160"/>
      <c r="D136" s="242" t="s">
        <v>200</v>
      </c>
      <c r="E136" s="175"/>
      <c r="F136" s="41"/>
      <c r="G136" s="41"/>
    </row>
    <row r="137" spans="1:7" ht="15.6">
      <c r="A137" s="150"/>
      <c r="B137" s="151"/>
      <c r="C137" s="160"/>
      <c r="D137" s="242" t="s">
        <v>1328</v>
      </c>
      <c r="E137" s="175"/>
      <c r="F137" s="41"/>
      <c r="G137" s="41"/>
    </row>
    <row r="138" spans="1:7" ht="15.6">
      <c r="A138" s="150"/>
      <c r="B138" s="151"/>
      <c r="D138" s="260" t="s">
        <v>1332</v>
      </c>
      <c r="E138" s="170">
        <f>E134+E135+E136+E137</f>
        <v>0</v>
      </c>
      <c r="F138" s="41"/>
      <c r="G138" s="41"/>
    </row>
    <row r="139" spans="1:7" ht="15.6">
      <c r="A139" s="150"/>
      <c r="B139" s="151"/>
      <c r="D139" s="262" t="s">
        <v>1336</v>
      </c>
      <c r="E139" s="189"/>
      <c r="F139" s="41"/>
      <c r="G139" s="41"/>
    </row>
    <row r="140" spans="1:7" ht="15.6">
      <c r="A140" s="150"/>
      <c r="B140" s="151"/>
      <c r="C140" s="160"/>
      <c r="D140" s="242" t="s">
        <v>202</v>
      </c>
      <c r="E140" s="175"/>
      <c r="F140" s="41"/>
      <c r="G140" s="41"/>
    </row>
    <row r="141" spans="1:7" ht="15.6">
      <c r="A141" s="150"/>
      <c r="B141" s="151"/>
      <c r="C141" s="160"/>
      <c r="D141" s="242" t="s">
        <v>203</v>
      </c>
      <c r="E141" s="175"/>
      <c r="F141" s="41"/>
      <c r="G141" s="41"/>
    </row>
    <row r="142" spans="1:7" ht="15.6">
      <c r="A142" s="150"/>
      <c r="B142" s="151"/>
      <c r="C142" s="160"/>
      <c r="D142" s="242" t="s">
        <v>204</v>
      </c>
      <c r="E142" s="175"/>
      <c r="F142" s="41"/>
      <c r="G142" s="41"/>
    </row>
    <row r="143" spans="1:7" ht="15.6">
      <c r="A143" s="150"/>
      <c r="B143" s="151"/>
      <c r="C143" s="160"/>
      <c r="D143" s="242" t="s">
        <v>205</v>
      </c>
      <c r="E143" s="175"/>
      <c r="F143" s="41"/>
      <c r="G143" s="41"/>
    </row>
    <row r="144" spans="1:7" ht="15.6">
      <c r="A144" s="150"/>
      <c r="B144" s="151"/>
      <c r="D144" s="260" t="s">
        <v>1333</v>
      </c>
      <c r="E144" s="177">
        <f>+E140+E141+E142+E143</f>
        <v>0</v>
      </c>
      <c r="F144" s="41"/>
      <c r="G144" s="41"/>
    </row>
    <row r="145" spans="1:7" ht="15.6">
      <c r="A145" s="150"/>
      <c r="B145" s="151"/>
      <c r="D145" s="259" t="s">
        <v>1345</v>
      </c>
      <c r="E145" s="177">
        <f>E132+E138+E144</f>
        <v>0</v>
      </c>
      <c r="F145" s="41"/>
      <c r="G145" s="41"/>
    </row>
    <row r="146" spans="1:7" ht="15.6">
      <c r="A146" s="150"/>
      <c r="B146" s="151"/>
      <c r="C146" s="416" t="s">
        <v>1334</v>
      </c>
      <c r="D146" s="418"/>
      <c r="E146" s="189"/>
      <c r="F146" s="41"/>
      <c r="G146" s="41"/>
    </row>
    <row r="147" spans="1:7" ht="15.6">
      <c r="A147" s="150"/>
      <c r="B147" s="151"/>
      <c r="C147" s="172"/>
      <c r="D147" s="242" t="s">
        <v>1339</v>
      </c>
      <c r="E147" s="189"/>
      <c r="F147" s="41"/>
      <c r="G147" s="41"/>
    </row>
    <row r="148" spans="1:7" ht="15.6">
      <c r="A148" s="150"/>
      <c r="B148" s="151"/>
      <c r="C148" s="172"/>
      <c r="D148" s="242" t="s">
        <v>206</v>
      </c>
      <c r="E148" s="170"/>
      <c r="F148" s="41"/>
      <c r="G148" s="41"/>
    </row>
    <row r="149" spans="1:7" ht="15.6">
      <c r="A149" s="150"/>
      <c r="B149" s="151"/>
      <c r="C149" s="172"/>
      <c r="D149" s="242" t="s">
        <v>207</v>
      </c>
      <c r="E149" s="170"/>
      <c r="F149" s="41"/>
      <c r="G149" s="41"/>
    </row>
    <row r="150" spans="1:7" ht="15.6">
      <c r="A150" s="150"/>
      <c r="B150" s="151"/>
      <c r="C150" s="172"/>
      <c r="D150" s="263" t="s">
        <v>1341</v>
      </c>
      <c r="E150" s="170">
        <f>E148+E149</f>
        <v>0</v>
      </c>
      <c r="F150" s="41"/>
      <c r="G150" s="41"/>
    </row>
    <row r="151" spans="1:7" ht="15.6">
      <c r="A151" s="150"/>
      <c r="B151" s="151"/>
      <c r="C151" s="172"/>
      <c r="D151" s="242" t="s">
        <v>1340</v>
      </c>
      <c r="E151" s="189"/>
      <c r="F151" s="41"/>
      <c r="G151" s="41"/>
    </row>
    <row r="152" spans="1:7" ht="15.6">
      <c r="A152" s="150"/>
      <c r="B152" s="151"/>
      <c r="C152" s="172"/>
      <c r="D152" s="242" t="s">
        <v>206</v>
      </c>
      <c r="E152" s="170"/>
      <c r="F152" s="41"/>
      <c r="G152" s="41"/>
    </row>
    <row r="153" spans="1:7" ht="15.6">
      <c r="A153" s="150"/>
      <c r="B153" s="151"/>
      <c r="C153" s="172"/>
      <c r="D153" s="242" t="s">
        <v>207</v>
      </c>
      <c r="E153" s="170"/>
      <c r="F153" s="41"/>
      <c r="G153" s="41"/>
    </row>
    <row r="154" spans="1:7" ht="15.6">
      <c r="A154" s="150"/>
      <c r="B154" s="151"/>
      <c r="C154" s="172"/>
      <c r="D154" s="263" t="s">
        <v>1342</v>
      </c>
      <c r="E154" s="170">
        <f>E152+E153</f>
        <v>0</v>
      </c>
      <c r="F154" s="41"/>
      <c r="G154" s="41"/>
    </row>
    <row r="155" spans="1:7" ht="15.6">
      <c r="A155" s="256"/>
      <c r="B155" s="172"/>
      <c r="C155" s="172"/>
      <c r="D155" s="270" t="s">
        <v>1427</v>
      </c>
      <c r="E155" s="171"/>
      <c r="F155" s="41"/>
      <c r="G155" s="41"/>
    </row>
    <row r="156" spans="1:7" ht="15.6">
      <c r="A156" s="150"/>
      <c r="B156" s="151"/>
      <c r="C156" s="172"/>
      <c r="D156" s="247" t="s">
        <v>208</v>
      </c>
      <c r="E156" s="170">
        <f>+E150+E154+E155</f>
        <v>0</v>
      </c>
      <c r="F156" s="41"/>
      <c r="G156" s="41"/>
    </row>
    <row r="157" spans="1:7" ht="15.6">
      <c r="A157" s="148"/>
      <c r="B157" s="149"/>
      <c r="C157" s="423" t="s">
        <v>1337</v>
      </c>
      <c r="D157" s="424"/>
      <c r="E157" s="149"/>
      <c r="F157" s="41"/>
      <c r="G157" s="41"/>
    </row>
    <row r="158" spans="1:7" ht="15.6">
      <c r="A158" s="150"/>
      <c r="B158" s="151"/>
      <c r="C158" s="416" t="s">
        <v>1349</v>
      </c>
      <c r="D158" s="418"/>
      <c r="E158" s="189"/>
      <c r="F158" s="41"/>
      <c r="G158" s="41"/>
    </row>
    <row r="159" spans="1:7" ht="15.6">
      <c r="A159" s="150"/>
      <c r="B159" s="151"/>
      <c r="C159" s="178"/>
      <c r="D159" s="269" t="s">
        <v>1343</v>
      </c>
      <c r="E159" s="149"/>
      <c r="F159" s="41"/>
      <c r="G159" s="41"/>
    </row>
    <row r="160" spans="1:7" ht="15.6">
      <c r="A160" s="150"/>
      <c r="B160" s="151"/>
      <c r="C160" s="178"/>
      <c r="D160" s="242" t="s">
        <v>1344</v>
      </c>
      <c r="E160" s="149"/>
      <c r="F160" s="41"/>
      <c r="G160" s="41"/>
    </row>
    <row r="161" spans="1:7" ht="15.6">
      <c r="A161" s="150"/>
      <c r="B161" s="151"/>
      <c r="D161" s="259" t="s">
        <v>1348</v>
      </c>
      <c r="E161" s="170">
        <f>+E159+E160</f>
        <v>0</v>
      </c>
      <c r="F161" s="41"/>
      <c r="G161" s="41"/>
    </row>
    <row r="162" spans="1:7" ht="15.6">
      <c r="A162" s="148"/>
      <c r="B162" s="149"/>
      <c r="C162" s="416" t="s">
        <v>1351</v>
      </c>
      <c r="D162" s="418"/>
      <c r="E162" s="189"/>
      <c r="F162" s="41"/>
      <c r="G162" s="41"/>
    </row>
    <row r="163" spans="1:7" ht="15.6">
      <c r="A163" s="148"/>
      <c r="B163" s="149"/>
      <c r="C163" s="178"/>
      <c r="D163" s="239" t="s">
        <v>1336</v>
      </c>
      <c r="E163" s="189"/>
      <c r="F163" s="41"/>
      <c r="G163" s="41"/>
    </row>
    <row r="164" spans="1:7" ht="15.6">
      <c r="A164" s="148"/>
      <c r="B164" s="149"/>
      <c r="C164" s="178"/>
      <c r="D164" s="242" t="s">
        <v>202</v>
      </c>
      <c r="E164" s="149"/>
      <c r="F164" s="41"/>
      <c r="G164" s="41"/>
    </row>
    <row r="165" spans="1:7" ht="15.6">
      <c r="A165" s="148"/>
      <c r="B165" s="149"/>
      <c r="C165" s="178"/>
      <c r="D165" s="242" t="s">
        <v>203</v>
      </c>
      <c r="E165" s="149"/>
      <c r="F165" s="41"/>
      <c r="G165" s="41"/>
    </row>
    <row r="166" spans="1:7" ht="15.6">
      <c r="A166" s="148"/>
      <c r="B166" s="149"/>
      <c r="C166" s="178"/>
      <c r="D166" s="242" t="s">
        <v>204</v>
      </c>
      <c r="E166" s="149"/>
      <c r="F166" s="41"/>
      <c r="G166" s="41"/>
    </row>
    <row r="167" spans="1:7" ht="15.6">
      <c r="A167" s="148"/>
      <c r="B167" s="149"/>
      <c r="C167" s="178"/>
      <c r="D167" s="242" t="s">
        <v>205</v>
      </c>
      <c r="E167" s="149"/>
      <c r="F167" s="41"/>
      <c r="G167" s="41"/>
    </row>
    <row r="168" spans="1:7" ht="15.6">
      <c r="A168" s="148"/>
      <c r="B168" s="149"/>
      <c r="C168" s="178"/>
      <c r="D168" s="250" t="s">
        <v>1333</v>
      </c>
      <c r="E168" s="170">
        <f>+E164+E165+E166+E167</f>
        <v>0</v>
      </c>
      <c r="F168" s="41"/>
      <c r="G168" s="41"/>
    </row>
    <row r="169" spans="1:7" ht="15.6">
      <c r="A169" s="148"/>
      <c r="B169" s="149"/>
      <c r="C169" s="178"/>
      <c r="D169" s="239" t="s">
        <v>1346</v>
      </c>
      <c r="E169" s="149"/>
      <c r="F169" s="41"/>
      <c r="G169" s="41"/>
    </row>
    <row r="170" spans="1:7" ht="15.6">
      <c r="A170" s="148"/>
      <c r="B170" s="151"/>
      <c r="D170" s="264" t="s">
        <v>1350</v>
      </c>
      <c r="E170" s="171">
        <f>E168+E169</f>
        <v>0</v>
      </c>
      <c r="F170" s="41"/>
      <c r="G170" s="41"/>
    </row>
    <row r="171" spans="1:7" ht="15.6">
      <c r="A171" s="148"/>
      <c r="B171" s="151"/>
      <c r="C171" s="425" t="s">
        <v>1338</v>
      </c>
      <c r="D171" s="426"/>
      <c r="E171" s="170">
        <f>E145+E156+E157+E161+E170</f>
        <v>0</v>
      </c>
      <c r="F171" s="41"/>
      <c r="G171" s="41"/>
    </row>
    <row r="172" spans="1:7" ht="15.6">
      <c r="A172" s="148"/>
      <c r="B172" s="431" t="s">
        <v>209</v>
      </c>
      <c r="C172" s="432"/>
      <c r="D172" s="433"/>
      <c r="E172" s="181"/>
      <c r="F172" s="41"/>
      <c r="G172" s="41"/>
    </row>
    <row r="173" spans="1:7" ht="15.6">
      <c r="A173" s="150"/>
      <c r="B173" s="142"/>
      <c r="C173" s="431" t="s">
        <v>210</v>
      </c>
      <c r="D173" s="433"/>
      <c r="E173" s="142"/>
      <c r="F173" s="41"/>
      <c r="G173" s="41"/>
    </row>
    <row r="174" spans="1:7" ht="15.6">
      <c r="A174" s="148"/>
      <c r="B174" s="142"/>
      <c r="C174" s="431" t="s">
        <v>211</v>
      </c>
      <c r="D174" s="433"/>
      <c r="E174" s="142"/>
      <c r="F174" s="41"/>
      <c r="G174" s="41"/>
    </row>
    <row r="175" spans="1:7" ht="15.6">
      <c r="A175" s="150"/>
      <c r="B175" s="142"/>
      <c r="C175" s="431" t="s">
        <v>212</v>
      </c>
      <c r="D175" s="433"/>
      <c r="E175" s="177">
        <f>+E173+E174</f>
        <v>0</v>
      </c>
      <c r="F175" s="41"/>
      <c r="G175" s="41"/>
    </row>
    <row r="176" spans="1:7" ht="15.6">
      <c r="A176" s="148"/>
      <c r="B176" s="149"/>
      <c r="C176" s="437" t="s">
        <v>1309</v>
      </c>
      <c r="D176" s="438"/>
      <c r="E176" s="149"/>
      <c r="F176" s="41"/>
      <c r="G176" s="41"/>
    </row>
    <row r="177" spans="1:7" ht="15.6">
      <c r="A177" s="150"/>
      <c r="B177" s="151"/>
      <c r="C177" s="411" t="s">
        <v>213</v>
      </c>
      <c r="D177" s="412"/>
      <c r="E177" s="170">
        <f>SUM(E173:E176)</f>
        <v>0</v>
      </c>
      <c r="F177" s="41"/>
      <c r="G177" s="41"/>
    </row>
    <row r="178" spans="1:7" ht="15.6">
      <c r="A178" s="150"/>
      <c r="B178" s="241" t="s">
        <v>214</v>
      </c>
      <c r="C178" s="239"/>
      <c r="D178" s="240"/>
      <c r="E178" s="170"/>
      <c r="F178" s="41"/>
      <c r="G178" s="41"/>
    </row>
    <row r="179" spans="1:7" ht="15.6">
      <c r="A179" s="148"/>
      <c r="B179" s="423" t="s">
        <v>1240</v>
      </c>
      <c r="C179" s="430"/>
      <c r="D179" s="424"/>
      <c r="E179" s="183"/>
      <c r="F179" s="41"/>
      <c r="G179" s="41"/>
    </row>
    <row r="180" spans="1:7" ht="15.6">
      <c r="A180" s="150"/>
      <c r="B180" s="151"/>
      <c r="C180" s="423" t="s">
        <v>1241</v>
      </c>
      <c r="D180" s="424"/>
      <c r="E180" s="149"/>
      <c r="F180" s="41"/>
      <c r="G180" s="41"/>
    </row>
    <row r="181" spans="1:7" ht="15.6">
      <c r="A181" s="148"/>
      <c r="B181" s="149"/>
      <c r="C181" s="423" t="s">
        <v>1354</v>
      </c>
      <c r="D181" s="424"/>
      <c r="E181" s="149"/>
      <c r="F181" s="41"/>
      <c r="G181" s="41"/>
    </row>
    <row r="182" spans="1:7" ht="15.6">
      <c r="A182" s="150"/>
      <c r="B182" s="151"/>
      <c r="C182" s="423" t="s">
        <v>1242</v>
      </c>
      <c r="D182" s="424"/>
      <c r="E182" s="149"/>
      <c r="F182" s="41"/>
      <c r="G182" s="41"/>
    </row>
    <row r="183" spans="1:7" ht="15.6">
      <c r="A183" s="148"/>
      <c r="B183" s="149"/>
      <c r="C183" s="423" t="s">
        <v>1352</v>
      </c>
      <c r="D183" s="424"/>
      <c r="E183" s="149"/>
      <c r="F183" s="41"/>
      <c r="G183" s="41"/>
    </row>
    <row r="184" spans="1:7" ht="15.6">
      <c r="A184" s="150"/>
      <c r="B184" s="151"/>
      <c r="C184" s="423" t="s">
        <v>1243</v>
      </c>
      <c r="D184" s="424"/>
      <c r="E184" s="149"/>
      <c r="F184" s="41"/>
      <c r="G184" s="41"/>
    </row>
    <row r="185" spans="1:7" ht="15.6">
      <c r="A185" s="148"/>
      <c r="B185" s="149"/>
      <c r="C185" s="416" t="s">
        <v>215</v>
      </c>
      <c r="D185" s="418"/>
      <c r="E185" s="149"/>
      <c r="F185" s="41"/>
      <c r="G185" s="41"/>
    </row>
    <row r="186" spans="1:7" ht="15.6">
      <c r="A186" s="148"/>
      <c r="B186" s="149"/>
      <c r="C186" s="416" t="s">
        <v>216</v>
      </c>
      <c r="D186" s="418"/>
      <c r="E186" s="149"/>
      <c r="F186" s="41"/>
      <c r="G186" s="41"/>
    </row>
    <row r="187" spans="1:7" ht="15.6">
      <c r="A187" s="148"/>
      <c r="B187" s="149"/>
      <c r="C187" s="423" t="s">
        <v>1244</v>
      </c>
      <c r="D187" s="424"/>
      <c r="E187" s="170"/>
      <c r="F187" s="41"/>
      <c r="G187" s="41"/>
    </row>
    <row r="188" spans="1:7" ht="15.6">
      <c r="A188" s="150"/>
      <c r="B188" s="151"/>
      <c r="C188" s="423" t="s">
        <v>1245</v>
      </c>
      <c r="D188" s="424"/>
      <c r="E188" s="175"/>
      <c r="F188" s="41"/>
      <c r="G188" s="41"/>
    </row>
    <row r="189" spans="1:7" ht="15.6">
      <c r="A189" s="148"/>
      <c r="B189" s="149"/>
      <c r="C189" s="425" t="s">
        <v>1353</v>
      </c>
      <c r="D189" s="426"/>
      <c r="E189" s="170">
        <f>+E180+E181+E182+E183+E184+E185+E186+E187+E188</f>
        <v>0</v>
      </c>
      <c r="F189" s="41"/>
      <c r="G189" s="41"/>
    </row>
    <row r="190" spans="1:7" ht="15.6">
      <c r="A190" s="151"/>
      <c r="B190" s="419" t="s">
        <v>1360</v>
      </c>
      <c r="C190" s="419"/>
      <c r="D190" s="419"/>
      <c r="E190" s="183"/>
      <c r="F190" s="41"/>
      <c r="G190" s="41"/>
    </row>
    <row r="191" spans="1:7" ht="15.6">
      <c r="A191" s="149"/>
      <c r="B191" s="172"/>
      <c r="C191" s="178" t="s">
        <v>1361</v>
      </c>
      <c r="D191" s="257"/>
      <c r="E191" s="170"/>
      <c r="F191" s="41"/>
      <c r="G191" s="41"/>
    </row>
    <row r="192" spans="1:7" ht="15.6">
      <c r="A192" s="151"/>
      <c r="B192" s="419" t="s">
        <v>1362</v>
      </c>
      <c r="C192" s="419"/>
      <c r="D192" s="419"/>
      <c r="E192" s="183"/>
      <c r="F192" s="41"/>
      <c r="G192" s="41"/>
    </row>
    <row r="193" spans="1:7" ht="15.6">
      <c r="A193" s="149"/>
      <c r="B193" s="172"/>
      <c r="C193" s="178" t="s">
        <v>1363</v>
      </c>
      <c r="D193" s="257"/>
      <c r="E193" s="170"/>
      <c r="F193" s="41"/>
      <c r="G193" s="41"/>
    </row>
    <row r="194" spans="1:7" ht="15.6">
      <c r="A194" s="151"/>
      <c r="B194" s="151"/>
      <c r="C194" s="419" t="s">
        <v>1364</v>
      </c>
      <c r="D194" s="419"/>
      <c r="E194" s="170"/>
      <c r="F194" s="41"/>
      <c r="G194" s="41"/>
    </row>
    <row r="195" spans="1:7" ht="15.6">
      <c r="A195" s="149"/>
      <c r="B195" s="172"/>
      <c r="C195" s="178" t="s">
        <v>1365</v>
      </c>
      <c r="D195" s="257"/>
      <c r="E195" s="170"/>
      <c r="F195" s="41"/>
      <c r="G195" s="41"/>
    </row>
    <row r="196" spans="1:7" ht="15.6">
      <c r="A196" s="151"/>
      <c r="B196" s="151"/>
      <c r="C196" s="419" t="s">
        <v>1366</v>
      </c>
      <c r="D196" s="419"/>
      <c r="E196" s="170"/>
      <c r="F196" s="41"/>
      <c r="G196" s="41"/>
    </row>
    <row r="197" spans="1:7" ht="15.6">
      <c r="A197" s="148"/>
      <c r="B197" s="434" t="s">
        <v>1246</v>
      </c>
      <c r="C197" s="435"/>
      <c r="D197" s="436"/>
      <c r="E197" s="183"/>
      <c r="F197" s="41"/>
      <c r="G197" s="41"/>
    </row>
    <row r="198" spans="1:7" ht="15.6">
      <c r="A198" s="148"/>
      <c r="B198" s="172"/>
      <c r="C198" s="178" t="s">
        <v>217</v>
      </c>
      <c r="D198" s="179"/>
      <c r="E198" s="170"/>
      <c r="F198" s="41"/>
      <c r="G198" s="41"/>
    </row>
    <row r="199" spans="1:7" ht="15.6">
      <c r="A199" s="150"/>
      <c r="B199" s="151"/>
      <c r="C199" s="147" t="s">
        <v>218</v>
      </c>
      <c r="D199" s="162"/>
      <c r="E199" s="175"/>
      <c r="F199" s="41"/>
      <c r="G199" s="41"/>
    </row>
    <row r="200" spans="1:7" ht="15.6">
      <c r="A200" s="148"/>
      <c r="B200" s="149"/>
      <c r="C200" s="266" t="s">
        <v>219</v>
      </c>
      <c r="D200" s="182"/>
      <c r="E200" s="166">
        <f>+E197+E198+E199</f>
        <v>0</v>
      </c>
      <c r="F200" s="41"/>
      <c r="G200" s="41"/>
    </row>
    <row r="201" spans="1:7" ht="15.6">
      <c r="A201" s="150"/>
      <c r="B201" s="147" t="s">
        <v>220</v>
      </c>
      <c r="C201" s="147"/>
      <c r="D201" s="162"/>
      <c r="E201" s="183"/>
      <c r="F201" s="41"/>
      <c r="G201" s="41"/>
    </row>
    <row r="202" spans="1:7" ht="15.6">
      <c r="A202" s="148"/>
      <c r="B202" s="149"/>
      <c r="C202" s="137" t="s">
        <v>221</v>
      </c>
      <c r="D202" s="159"/>
      <c r="E202" s="149"/>
      <c r="F202" s="41"/>
      <c r="G202" s="41"/>
    </row>
    <row r="203" spans="1:7" ht="15.6">
      <c r="A203" s="148"/>
      <c r="B203" s="149"/>
      <c r="C203" s="378" t="s">
        <v>1476</v>
      </c>
      <c r="D203" s="159"/>
      <c r="E203" s="149"/>
      <c r="F203" s="41"/>
      <c r="G203" s="41"/>
    </row>
    <row r="204" spans="1:7" ht="15.6">
      <c r="A204" s="148"/>
      <c r="B204" s="149"/>
      <c r="C204" s="374" t="s">
        <v>222</v>
      </c>
      <c r="D204" s="373"/>
      <c r="E204" s="149"/>
      <c r="F204" s="41"/>
      <c r="G204" s="41"/>
    </row>
    <row r="205" spans="1:7" ht="15.6">
      <c r="A205" s="148"/>
      <c r="B205" s="149"/>
      <c r="C205" s="239" t="s">
        <v>201</v>
      </c>
      <c r="D205" s="240"/>
      <c r="E205" s="149"/>
      <c r="F205" s="41"/>
      <c r="G205" s="41"/>
    </row>
    <row r="206" spans="1:7" ht="15.6">
      <c r="A206" s="150"/>
      <c r="B206" s="151"/>
      <c r="C206" s="147" t="s">
        <v>223</v>
      </c>
      <c r="D206" s="162"/>
      <c r="E206" s="149"/>
      <c r="F206" s="41"/>
      <c r="G206" s="41"/>
    </row>
    <row r="207" spans="1:7" ht="15.6">
      <c r="A207" s="148"/>
      <c r="B207" s="149"/>
      <c r="C207" s="137" t="s">
        <v>224</v>
      </c>
      <c r="D207" s="159"/>
      <c r="E207" s="149"/>
      <c r="F207" s="41"/>
      <c r="G207" s="41"/>
    </row>
    <row r="208" spans="1:7" ht="15.6">
      <c r="A208" s="150"/>
      <c r="B208" s="151"/>
      <c r="C208" s="184"/>
      <c r="D208" s="180" t="s">
        <v>225</v>
      </c>
      <c r="E208" s="149"/>
      <c r="F208" s="41"/>
      <c r="G208" s="41"/>
    </row>
    <row r="209" spans="1:7" ht="15.6">
      <c r="A209" s="150"/>
      <c r="B209" s="151"/>
      <c r="C209" s="147" t="s">
        <v>226</v>
      </c>
      <c r="D209" s="162"/>
      <c r="E209" s="149"/>
      <c r="F209" s="41"/>
      <c r="G209" s="41"/>
    </row>
    <row r="210" spans="1:7" ht="15.6">
      <c r="A210" s="148"/>
      <c r="B210" s="137" t="s">
        <v>869</v>
      </c>
      <c r="C210" s="137"/>
      <c r="D210" s="159"/>
      <c r="E210" s="141"/>
      <c r="F210" s="41"/>
      <c r="G210" s="41"/>
    </row>
    <row r="211" spans="1:7" ht="15.6">
      <c r="A211" s="376"/>
      <c r="B211" s="377"/>
      <c r="C211" s="378" t="s">
        <v>1477</v>
      </c>
      <c r="D211" s="379"/>
      <c r="E211" s="377"/>
      <c r="F211" s="41"/>
      <c r="G211" s="41"/>
    </row>
    <row r="212" spans="1:7" ht="15.6">
      <c r="A212" s="148"/>
      <c r="B212" s="149"/>
      <c r="C212" s="137" t="s">
        <v>227</v>
      </c>
      <c r="D212" s="159"/>
      <c r="E212" s="149"/>
      <c r="F212" s="41"/>
      <c r="G212" s="41"/>
    </row>
    <row r="213" spans="1:7" ht="15.6">
      <c r="A213" s="150"/>
      <c r="B213" s="151"/>
      <c r="C213" s="147" t="s">
        <v>228</v>
      </c>
      <c r="D213" s="162"/>
      <c r="E213" s="149"/>
      <c r="F213" s="41"/>
      <c r="G213" s="41"/>
    </row>
    <row r="214" spans="1:7" ht="15.6">
      <c r="A214" s="148"/>
      <c r="B214" s="149"/>
      <c r="C214" s="137" t="s">
        <v>229</v>
      </c>
      <c r="D214" s="159"/>
      <c r="E214" s="175"/>
      <c r="F214" s="41"/>
      <c r="G214" s="41"/>
    </row>
    <row r="215" spans="1:7" ht="15.6">
      <c r="A215" s="150"/>
      <c r="B215" s="151"/>
      <c r="C215" s="147" t="s">
        <v>230</v>
      </c>
      <c r="D215" s="162"/>
      <c r="E215" s="149"/>
      <c r="F215" s="41"/>
      <c r="G215" s="41"/>
    </row>
    <row r="216" spans="1:7" ht="15.6">
      <c r="A216" s="148"/>
      <c r="B216" s="149"/>
      <c r="C216" s="137" t="s">
        <v>231</v>
      </c>
      <c r="D216" s="159"/>
      <c r="E216" s="141"/>
      <c r="F216" s="41"/>
      <c r="G216" s="41"/>
    </row>
    <row r="217" spans="1:7" ht="15.6">
      <c r="A217" s="150"/>
      <c r="B217" s="151"/>
      <c r="C217" s="151"/>
      <c r="D217" s="162" t="s">
        <v>232</v>
      </c>
      <c r="E217" s="185"/>
      <c r="F217" s="41"/>
      <c r="G217" s="41"/>
    </row>
    <row r="218" spans="1:7" ht="15.6">
      <c r="A218" s="148"/>
      <c r="B218" s="149"/>
      <c r="C218" s="149"/>
      <c r="D218" s="159" t="s">
        <v>233</v>
      </c>
      <c r="E218" s="149"/>
      <c r="F218" s="41"/>
      <c r="G218" s="41"/>
    </row>
    <row r="219" spans="1:7" ht="15.6">
      <c r="A219" s="150"/>
      <c r="B219" s="151"/>
      <c r="C219" s="151"/>
      <c r="D219" s="162" t="s">
        <v>234</v>
      </c>
      <c r="E219" s="149"/>
      <c r="F219" s="41"/>
      <c r="G219" s="41"/>
    </row>
    <row r="220" spans="1:7" ht="15.6">
      <c r="A220" s="148"/>
      <c r="B220" s="149"/>
      <c r="C220" s="149"/>
      <c r="D220" s="159" t="s">
        <v>235</v>
      </c>
      <c r="E220" s="170"/>
      <c r="F220" s="41"/>
      <c r="G220" s="41"/>
    </row>
    <row r="221" spans="1:7" ht="15.6">
      <c r="A221" s="150"/>
      <c r="B221" s="151"/>
      <c r="C221" s="151"/>
      <c r="D221" s="162" t="s">
        <v>236</v>
      </c>
      <c r="E221" s="149"/>
      <c r="F221" s="41"/>
      <c r="G221" s="41"/>
    </row>
    <row r="222" spans="1:7" ht="15.6">
      <c r="A222" s="148"/>
      <c r="B222" s="149"/>
      <c r="C222" s="149"/>
      <c r="D222" s="267" t="s">
        <v>237</v>
      </c>
      <c r="E222" s="170">
        <f>+E217+E218+E219+E220+E221</f>
        <v>0</v>
      </c>
      <c r="F222" s="41"/>
      <c r="G222" s="41"/>
    </row>
    <row r="223" spans="1:7" ht="15.6">
      <c r="A223" s="150"/>
      <c r="B223" s="151"/>
      <c r="C223" s="147" t="s">
        <v>238</v>
      </c>
      <c r="D223" s="162"/>
      <c r="E223" s="149"/>
      <c r="F223" s="41"/>
      <c r="G223" s="41"/>
    </row>
    <row r="224" spans="1:7" ht="15.6">
      <c r="A224" s="148"/>
      <c r="B224" s="149"/>
      <c r="C224" s="137" t="s">
        <v>239</v>
      </c>
      <c r="D224" s="159"/>
      <c r="E224" s="149"/>
      <c r="F224" s="41"/>
      <c r="G224" s="41"/>
    </row>
    <row r="225" spans="1:7" ht="15.6">
      <c r="A225" s="150"/>
      <c r="B225" s="151"/>
      <c r="C225" s="151"/>
      <c r="D225" s="162" t="s">
        <v>240</v>
      </c>
      <c r="E225" s="149"/>
      <c r="F225" s="41"/>
      <c r="G225" s="41"/>
    </row>
    <row r="226" spans="1:7" ht="15.6">
      <c r="A226" s="148"/>
      <c r="B226" s="149"/>
      <c r="C226" s="149"/>
      <c r="D226" s="159" t="s">
        <v>241</v>
      </c>
      <c r="E226" s="149"/>
      <c r="F226" s="41"/>
      <c r="G226" s="41"/>
    </row>
    <row r="227" spans="1:7" ht="15.6">
      <c r="A227" s="150"/>
      <c r="B227" s="151"/>
      <c r="C227" s="147" t="s">
        <v>242</v>
      </c>
      <c r="D227" s="162"/>
      <c r="E227" s="149"/>
      <c r="F227" s="41"/>
      <c r="G227" s="41"/>
    </row>
    <row r="228" spans="1:7" ht="15.6">
      <c r="A228" s="148"/>
      <c r="B228" s="149"/>
      <c r="C228" s="149"/>
      <c r="D228" s="159" t="s">
        <v>243</v>
      </c>
      <c r="E228" s="149"/>
      <c r="F228" s="41"/>
      <c r="G228" s="41"/>
    </row>
    <row r="229" spans="1:7" ht="15.6">
      <c r="A229" s="150"/>
      <c r="B229" s="151"/>
      <c r="C229" s="151"/>
      <c r="D229" s="162" t="s">
        <v>244</v>
      </c>
      <c r="E229" s="149"/>
      <c r="F229" s="41"/>
      <c r="G229" s="41"/>
    </row>
    <row r="230" spans="1:7" ht="15.6">
      <c r="A230" s="148"/>
      <c r="B230" s="149"/>
      <c r="C230" s="137" t="s">
        <v>245</v>
      </c>
      <c r="D230" s="159"/>
      <c r="E230" s="149"/>
      <c r="F230" s="41"/>
      <c r="G230" s="41"/>
    </row>
    <row r="231" spans="1:7" ht="15.6">
      <c r="A231" s="150"/>
      <c r="B231" s="151"/>
      <c r="C231" s="147" t="s">
        <v>246</v>
      </c>
      <c r="D231" s="162"/>
      <c r="E231" s="149"/>
      <c r="F231" s="41"/>
      <c r="G231" s="41"/>
    </row>
    <row r="232" spans="1:7" ht="15.6">
      <c r="A232" s="148"/>
      <c r="B232" s="149"/>
      <c r="C232" s="137" t="s">
        <v>247</v>
      </c>
      <c r="D232" s="159"/>
      <c r="E232" s="175"/>
      <c r="F232" s="41"/>
      <c r="G232" s="41"/>
    </row>
    <row r="233" spans="1:7" ht="15.6">
      <c r="A233" s="150"/>
      <c r="B233" s="151"/>
      <c r="C233" s="147" t="s">
        <v>248</v>
      </c>
      <c r="D233" s="162"/>
      <c r="E233" s="175"/>
      <c r="F233" s="41"/>
      <c r="G233" s="41"/>
    </row>
    <row r="234" spans="1:7" ht="15.6">
      <c r="A234" s="150"/>
      <c r="B234" s="416" t="s">
        <v>1371</v>
      </c>
      <c r="C234" s="417"/>
      <c r="D234" s="418"/>
      <c r="E234" s="175"/>
      <c r="F234" s="41"/>
      <c r="G234" s="41"/>
    </row>
    <row r="235" spans="1:7" ht="15.6">
      <c r="A235" s="148"/>
      <c r="B235" s="137" t="s">
        <v>249</v>
      </c>
      <c r="C235" s="137"/>
      <c r="D235" s="159"/>
      <c r="E235" s="141"/>
      <c r="F235" s="41"/>
      <c r="G235" s="41"/>
    </row>
    <row r="236" spans="1:7" ht="15.6">
      <c r="A236" s="150"/>
      <c r="B236" s="151"/>
      <c r="C236" s="147" t="s">
        <v>250</v>
      </c>
      <c r="D236" s="162"/>
      <c r="E236" s="141"/>
      <c r="F236" s="41"/>
      <c r="G236" s="41"/>
    </row>
    <row r="237" spans="1:7" ht="15.6">
      <c r="A237" s="148"/>
      <c r="B237" s="149"/>
      <c r="C237" s="149"/>
      <c r="D237" s="159" t="s">
        <v>251</v>
      </c>
      <c r="E237" s="170"/>
      <c r="F237" s="41"/>
      <c r="G237" s="41"/>
    </row>
    <row r="238" spans="1:7" ht="15.6">
      <c r="A238" s="150"/>
      <c r="B238" s="151"/>
      <c r="C238" s="151"/>
      <c r="D238" s="162" t="s">
        <v>252</v>
      </c>
      <c r="E238" s="175"/>
      <c r="F238" s="41"/>
      <c r="G238" s="41"/>
    </row>
    <row r="239" spans="1:7" ht="15.6">
      <c r="A239" s="148"/>
      <c r="B239" s="149"/>
      <c r="C239" s="149"/>
      <c r="D239" s="267" t="s">
        <v>253</v>
      </c>
      <c r="E239" s="170">
        <f>+E237+E238</f>
        <v>0</v>
      </c>
      <c r="F239" s="41"/>
      <c r="G239" s="41"/>
    </row>
    <row r="240" spans="1:7" ht="15.6">
      <c r="A240" s="150"/>
      <c r="B240" s="151"/>
      <c r="C240" s="147" t="s">
        <v>254</v>
      </c>
      <c r="D240" s="162"/>
      <c r="E240" s="141"/>
      <c r="F240" s="41"/>
      <c r="G240" s="41"/>
    </row>
    <row r="241" spans="1:7" ht="15.6">
      <c r="A241" s="148"/>
      <c r="B241" s="149"/>
      <c r="C241" s="149"/>
      <c r="D241" s="159" t="s">
        <v>255</v>
      </c>
      <c r="E241" s="170"/>
      <c r="F241" s="41"/>
      <c r="G241" s="41"/>
    </row>
    <row r="242" spans="1:7" ht="15.6">
      <c r="A242" s="150"/>
      <c r="B242" s="151"/>
      <c r="C242" s="151"/>
      <c r="D242" s="162" t="s">
        <v>256</v>
      </c>
      <c r="E242" s="175"/>
      <c r="F242" s="41"/>
      <c r="G242" s="41"/>
    </row>
    <row r="243" spans="1:7" ht="15.6">
      <c r="A243" s="148"/>
      <c r="B243" s="149"/>
      <c r="C243" s="149"/>
      <c r="D243" s="267" t="s">
        <v>257</v>
      </c>
      <c r="E243" s="170">
        <f>+E241+E242</f>
        <v>0</v>
      </c>
      <c r="F243" s="41"/>
      <c r="G243" s="41"/>
    </row>
    <row r="244" spans="1:7" ht="15.6">
      <c r="A244" s="150"/>
      <c r="B244" s="151"/>
      <c r="C244" s="147" t="s">
        <v>258</v>
      </c>
      <c r="D244" s="162"/>
      <c r="E244" s="141"/>
      <c r="F244" s="41"/>
      <c r="G244" s="41"/>
    </row>
    <row r="245" spans="1:7" ht="15.6">
      <c r="A245" s="148"/>
      <c r="B245" s="149"/>
      <c r="C245" s="149"/>
      <c r="D245" s="159" t="s">
        <v>259</v>
      </c>
      <c r="E245" s="170"/>
      <c r="F245" s="41"/>
      <c r="G245" s="41"/>
    </row>
    <row r="246" spans="1:7" ht="15.6">
      <c r="A246" s="150"/>
      <c r="B246" s="151"/>
      <c r="C246" s="151"/>
      <c r="D246" s="162" t="s">
        <v>260</v>
      </c>
      <c r="E246" s="175"/>
      <c r="F246" s="41"/>
      <c r="G246" s="41"/>
    </row>
    <row r="247" spans="1:7" ht="15.6">
      <c r="A247" s="148"/>
      <c r="B247" s="149"/>
      <c r="C247" s="149"/>
      <c r="D247" s="267" t="s">
        <v>261</v>
      </c>
      <c r="E247" s="170">
        <f>+E245+E246</f>
        <v>0</v>
      </c>
      <c r="F247" s="41"/>
      <c r="G247" s="41"/>
    </row>
    <row r="248" spans="1:7" ht="15.6">
      <c r="A248" s="150"/>
      <c r="B248" s="151"/>
      <c r="C248" s="147" t="s">
        <v>262</v>
      </c>
      <c r="D248" s="162"/>
      <c r="E248" s="141"/>
      <c r="F248" s="41"/>
      <c r="G248" s="41"/>
    </row>
    <row r="249" spans="1:7" ht="15.6">
      <c r="A249" s="148"/>
      <c r="B249" s="149"/>
      <c r="C249" s="149"/>
      <c r="D249" s="159" t="s">
        <v>263</v>
      </c>
      <c r="E249" s="170"/>
      <c r="F249" s="41"/>
      <c r="G249" s="41"/>
    </row>
    <row r="250" spans="1:7" ht="15.6">
      <c r="A250" s="150"/>
      <c r="B250" s="151"/>
      <c r="C250" s="151"/>
      <c r="D250" s="162" t="s">
        <v>264</v>
      </c>
      <c r="E250" s="175"/>
      <c r="F250" s="41"/>
      <c r="G250" s="41"/>
    </row>
    <row r="251" spans="1:7" ht="15.6">
      <c r="A251" s="148"/>
      <c r="B251" s="149"/>
      <c r="C251" s="149"/>
      <c r="D251" s="267" t="s">
        <v>265</v>
      </c>
      <c r="E251" s="170">
        <f>+E250+E249</f>
        <v>0</v>
      </c>
      <c r="F251" s="41"/>
      <c r="G251" s="41"/>
    </row>
    <row r="252" spans="1:7" ht="15.6">
      <c r="A252" s="150"/>
      <c r="B252" s="151"/>
      <c r="C252" s="147" t="s">
        <v>266</v>
      </c>
      <c r="D252" s="162"/>
      <c r="E252" s="141"/>
      <c r="F252" s="41"/>
      <c r="G252" s="41"/>
    </row>
    <row r="253" spans="1:7" ht="15.6">
      <c r="A253" s="148"/>
      <c r="B253" s="149"/>
      <c r="C253" s="149"/>
      <c r="D253" s="159" t="s">
        <v>267</v>
      </c>
      <c r="E253" s="170"/>
      <c r="F253" s="41"/>
      <c r="G253" s="41"/>
    </row>
    <row r="254" spans="1:7" ht="15.6">
      <c r="A254" s="150"/>
      <c r="B254" s="151"/>
      <c r="C254" s="151"/>
      <c r="D254" s="162" t="s">
        <v>268</v>
      </c>
      <c r="E254" s="175"/>
      <c r="F254" s="41"/>
      <c r="G254" s="41"/>
    </row>
    <row r="255" spans="1:7" ht="15.6">
      <c r="A255" s="148"/>
      <c r="B255" s="149"/>
      <c r="C255" s="149"/>
      <c r="D255" s="267" t="s">
        <v>269</v>
      </c>
      <c r="E255" s="170">
        <f>+E252+E253+E254</f>
        <v>0</v>
      </c>
      <c r="F255" s="41"/>
      <c r="G255" s="41"/>
    </row>
    <row r="256" spans="1:7" ht="15.6">
      <c r="A256" s="150"/>
      <c r="B256" s="151"/>
      <c r="C256" s="147" t="s">
        <v>270</v>
      </c>
      <c r="D256" s="162"/>
      <c r="E256" s="141"/>
      <c r="F256" s="41"/>
      <c r="G256" s="41"/>
    </row>
    <row r="257" spans="1:7" ht="15.6">
      <c r="A257" s="148"/>
      <c r="B257" s="149"/>
      <c r="C257" s="149"/>
      <c r="D257" s="159" t="s">
        <v>271</v>
      </c>
      <c r="E257" s="170"/>
      <c r="F257" s="41"/>
      <c r="G257" s="41"/>
    </row>
    <row r="258" spans="1:7" ht="15.6">
      <c r="A258" s="150"/>
      <c r="B258" s="151"/>
      <c r="C258" s="151"/>
      <c r="D258" s="162" t="s">
        <v>272</v>
      </c>
      <c r="E258" s="175"/>
      <c r="F258" s="41"/>
      <c r="G258" s="41"/>
    </row>
    <row r="259" spans="1:7" ht="15.6">
      <c r="A259" s="148"/>
      <c r="B259" s="149"/>
      <c r="C259" s="149"/>
      <c r="D259" s="267" t="s">
        <v>273</v>
      </c>
      <c r="E259" s="170">
        <f>+E258+E257</f>
        <v>0</v>
      </c>
      <c r="F259" s="41"/>
      <c r="G259" s="41"/>
    </row>
    <row r="260" spans="1:7" ht="15.6">
      <c r="A260" s="150"/>
      <c r="B260" s="151"/>
      <c r="C260" s="147" t="s">
        <v>274</v>
      </c>
      <c r="D260" s="162"/>
      <c r="E260" s="141"/>
      <c r="F260" s="41"/>
      <c r="G260" s="41"/>
    </row>
    <row r="261" spans="1:7" ht="15.6">
      <c r="A261" s="148"/>
      <c r="B261" s="149"/>
      <c r="C261" s="149"/>
      <c r="D261" s="159" t="s">
        <v>275</v>
      </c>
      <c r="E261" s="170"/>
      <c r="F261" s="41"/>
      <c r="G261" s="41"/>
    </row>
    <row r="262" spans="1:7" ht="15.6">
      <c r="A262" s="150"/>
      <c r="B262" s="151"/>
      <c r="C262" s="151"/>
      <c r="D262" s="162" t="s">
        <v>276</v>
      </c>
      <c r="E262" s="175"/>
      <c r="F262" s="41"/>
      <c r="G262" s="41"/>
    </row>
    <row r="263" spans="1:7" ht="15.6">
      <c r="A263" s="148"/>
      <c r="B263" s="149"/>
      <c r="C263" s="149"/>
      <c r="D263" s="267" t="s">
        <v>277</v>
      </c>
      <c r="E263" s="186">
        <f>+E261+E262</f>
        <v>0</v>
      </c>
      <c r="F263" s="41"/>
      <c r="G263" s="41"/>
    </row>
    <row r="264" spans="1:7" ht="15.6">
      <c r="A264" s="150"/>
      <c r="B264" s="151"/>
      <c r="C264" s="147" t="s">
        <v>278</v>
      </c>
      <c r="D264" s="162"/>
      <c r="E264" s="141"/>
      <c r="F264" s="41"/>
      <c r="G264" s="41"/>
    </row>
    <row r="265" spans="1:7" ht="15.6">
      <c r="A265" s="148"/>
      <c r="B265" s="149"/>
      <c r="C265" s="149"/>
      <c r="D265" s="159" t="s">
        <v>279</v>
      </c>
      <c r="E265" s="166"/>
      <c r="F265" s="41"/>
      <c r="G265" s="41"/>
    </row>
    <row r="266" spans="1:7" ht="15.6">
      <c r="A266" s="150"/>
      <c r="B266" s="151"/>
      <c r="C266" s="151"/>
      <c r="D266" s="162" t="s">
        <v>280</v>
      </c>
      <c r="E266" s="175"/>
      <c r="F266" s="41"/>
      <c r="G266" s="41"/>
    </row>
    <row r="267" spans="1:7" ht="15.6">
      <c r="A267" s="148"/>
      <c r="B267" s="149"/>
      <c r="C267" s="149"/>
      <c r="D267" s="267" t="s">
        <v>281</v>
      </c>
      <c r="E267" s="166">
        <f>+E265+E266</f>
        <v>0</v>
      </c>
      <c r="F267" s="41"/>
      <c r="G267" s="41"/>
    </row>
    <row r="268" spans="1:7" ht="15.6">
      <c r="A268" s="150"/>
      <c r="B268" s="147" t="s">
        <v>282</v>
      </c>
      <c r="C268" s="147"/>
      <c r="D268" s="162"/>
      <c r="E268" s="141"/>
      <c r="F268" s="41"/>
      <c r="G268" s="41"/>
    </row>
    <row r="269" spans="1:7" ht="15.6">
      <c r="A269" s="148"/>
      <c r="B269" s="149"/>
      <c r="C269" s="137" t="s">
        <v>283</v>
      </c>
      <c r="D269" s="159"/>
      <c r="E269" s="149"/>
      <c r="F269" s="41"/>
      <c r="G269" s="41"/>
    </row>
    <row r="270" spans="1:7" ht="15.6">
      <c r="A270" s="150"/>
      <c r="B270" s="151"/>
      <c r="C270" s="147" t="s">
        <v>284</v>
      </c>
      <c r="D270" s="162"/>
      <c r="E270" s="141"/>
      <c r="F270" s="41"/>
      <c r="G270" s="41"/>
    </row>
    <row r="271" spans="1:7" ht="15.6">
      <c r="A271" s="148"/>
      <c r="B271" s="149"/>
      <c r="C271" s="149"/>
      <c r="D271" s="159" t="s">
        <v>285</v>
      </c>
      <c r="E271" s="170"/>
      <c r="F271" s="41"/>
      <c r="G271" s="41"/>
    </row>
    <row r="272" spans="1:7" ht="15.6">
      <c r="A272" s="150"/>
      <c r="B272" s="151"/>
      <c r="C272" s="151"/>
      <c r="D272" s="162" t="s">
        <v>286</v>
      </c>
      <c r="E272" s="170"/>
      <c r="F272" s="41"/>
      <c r="G272" s="41"/>
    </row>
    <row r="273" spans="1:7" ht="15.6">
      <c r="A273" s="148"/>
      <c r="B273" s="149"/>
      <c r="C273" s="149"/>
      <c r="D273" s="267" t="s">
        <v>287</v>
      </c>
      <c r="E273" s="175"/>
      <c r="F273" s="41"/>
      <c r="G273" s="41"/>
    </row>
    <row r="274" spans="1:7" ht="15.6">
      <c r="A274" s="150"/>
      <c r="B274" s="151"/>
      <c r="C274" s="258" t="s">
        <v>288</v>
      </c>
      <c r="D274" s="162"/>
      <c r="E274" s="170">
        <f>+E273+E272+E271</f>
        <v>0</v>
      </c>
      <c r="F274" s="41"/>
      <c r="G274" s="41"/>
    </row>
    <row r="275" spans="1:7" ht="15.6">
      <c r="A275" s="148"/>
      <c r="B275" s="137" t="s">
        <v>289</v>
      </c>
      <c r="C275" s="137"/>
      <c r="D275" s="159"/>
      <c r="E275" s="141"/>
      <c r="F275" s="41"/>
      <c r="G275" s="41"/>
    </row>
    <row r="276" spans="1:7" ht="15.6">
      <c r="A276" s="150"/>
      <c r="B276" s="151"/>
      <c r="C276" s="147" t="s">
        <v>290</v>
      </c>
      <c r="D276" s="162"/>
      <c r="E276" s="149"/>
      <c r="F276" s="41"/>
      <c r="G276" s="41"/>
    </row>
    <row r="277" spans="1:7" ht="15.6">
      <c r="A277" s="148"/>
      <c r="B277" s="149"/>
      <c r="C277" s="149"/>
      <c r="D277" s="159" t="s">
        <v>291</v>
      </c>
      <c r="E277" s="149"/>
      <c r="F277" s="41"/>
      <c r="G277" s="41"/>
    </row>
    <row r="278" spans="1:7" ht="15.6">
      <c r="A278" s="150"/>
      <c r="B278" s="151"/>
      <c r="C278" s="151"/>
      <c r="D278" s="162" t="s">
        <v>292</v>
      </c>
      <c r="E278" s="149"/>
      <c r="F278" s="41"/>
      <c r="G278" s="41"/>
    </row>
    <row r="279" spans="1:7" ht="15.6">
      <c r="A279" s="148"/>
      <c r="B279" s="149"/>
      <c r="C279" s="137" t="s">
        <v>293</v>
      </c>
      <c r="D279" s="159"/>
      <c r="E279" s="149"/>
      <c r="F279" s="41"/>
      <c r="G279" s="41"/>
    </row>
    <row r="280" spans="1:7" ht="15.6">
      <c r="A280" s="150"/>
      <c r="B280" s="151"/>
      <c r="C280" s="147" t="s">
        <v>294</v>
      </c>
      <c r="D280" s="162"/>
      <c r="E280" s="149"/>
      <c r="F280" s="41"/>
      <c r="G280" s="41"/>
    </row>
    <row r="281" spans="1:7" ht="15.6">
      <c r="A281" s="148"/>
      <c r="B281" s="149"/>
      <c r="C281" s="137" t="s">
        <v>295</v>
      </c>
      <c r="D281" s="159"/>
      <c r="E281" s="170"/>
      <c r="F281" s="41"/>
      <c r="G281" s="41"/>
    </row>
    <row r="282" spans="1:7" ht="15.6">
      <c r="A282" s="150"/>
      <c r="B282" s="151"/>
      <c r="C282" s="147" t="s">
        <v>296</v>
      </c>
      <c r="D282" s="162"/>
      <c r="E282" s="175"/>
      <c r="F282" s="41"/>
      <c r="G282" s="41"/>
    </row>
    <row r="283" spans="1:7" ht="15.6">
      <c r="A283" s="148"/>
      <c r="B283" s="149"/>
      <c r="C283" s="266" t="s">
        <v>297</v>
      </c>
      <c r="D283" s="159"/>
      <c r="E283" s="170">
        <f>+E282+E281+E280+E279+E278+E277+E276</f>
        <v>0</v>
      </c>
      <c r="F283" s="41"/>
      <c r="G283" s="41"/>
    </row>
    <row r="284" spans="1:7" ht="15.6">
      <c r="A284" s="150"/>
      <c r="B284" s="147" t="s">
        <v>298</v>
      </c>
      <c r="C284" s="147"/>
      <c r="D284" s="162"/>
      <c r="E284" s="141"/>
      <c r="F284" s="41"/>
      <c r="G284" s="41"/>
    </row>
    <row r="285" spans="1:7" ht="15.6">
      <c r="A285" s="148"/>
      <c r="B285" s="149"/>
      <c r="C285" s="137" t="s">
        <v>299</v>
      </c>
      <c r="D285" s="159"/>
      <c r="E285" s="149"/>
      <c r="F285" s="41"/>
      <c r="G285" s="41"/>
    </row>
    <row r="286" spans="1:7" ht="15.6">
      <c r="A286" s="150"/>
      <c r="B286" s="151"/>
      <c r="C286" s="151"/>
      <c r="D286" s="162" t="s">
        <v>300</v>
      </c>
      <c r="E286" s="149"/>
      <c r="F286" s="41"/>
      <c r="G286" s="41"/>
    </row>
    <row r="287" spans="1:7" ht="15.6">
      <c r="A287" s="148"/>
      <c r="B287" s="149"/>
      <c r="C287" s="149"/>
      <c r="D287" s="159" t="s">
        <v>301</v>
      </c>
      <c r="E287" s="149"/>
      <c r="F287" s="41"/>
      <c r="G287" s="41"/>
    </row>
    <row r="288" spans="1:7" ht="15.6">
      <c r="A288" s="150"/>
      <c r="B288" s="151"/>
      <c r="C288" s="147" t="s">
        <v>302</v>
      </c>
      <c r="D288" s="162"/>
      <c r="E288" s="149"/>
      <c r="F288" s="41"/>
      <c r="G288" s="41"/>
    </row>
    <row r="289" spans="1:7" ht="15.6">
      <c r="A289" s="148"/>
      <c r="B289" s="149"/>
      <c r="C289" s="137" t="s">
        <v>303</v>
      </c>
      <c r="D289" s="159"/>
      <c r="E289" s="149"/>
      <c r="F289" s="41"/>
      <c r="G289" s="41"/>
    </row>
    <row r="290" spans="1:7" ht="15.6">
      <c r="A290" s="150"/>
      <c r="B290" s="151"/>
      <c r="C290" s="147" t="s">
        <v>304</v>
      </c>
      <c r="D290" s="162"/>
      <c r="E290" s="170"/>
      <c r="F290" s="41"/>
      <c r="G290" s="41"/>
    </row>
    <row r="291" spans="1:7" ht="15.6">
      <c r="A291" s="148"/>
      <c r="B291" s="149"/>
      <c r="C291" s="137" t="s">
        <v>305</v>
      </c>
      <c r="D291" s="159"/>
      <c r="E291" s="175"/>
      <c r="F291" s="41"/>
      <c r="G291" s="41"/>
    </row>
    <row r="292" spans="1:7" ht="15.6">
      <c r="A292" s="150"/>
      <c r="B292" s="151"/>
      <c r="C292" s="258" t="s">
        <v>287</v>
      </c>
      <c r="D292" s="162"/>
      <c r="E292" s="170">
        <f>+E291+E290+E289+E288+E287+E286+E285</f>
        <v>0</v>
      </c>
      <c r="F292" s="41"/>
      <c r="G292" s="41"/>
    </row>
    <row r="293" spans="1:7" ht="15.6">
      <c r="A293" s="148"/>
      <c r="B293" s="137" t="s">
        <v>306</v>
      </c>
      <c r="C293" s="137"/>
      <c r="D293" s="159"/>
      <c r="E293" s="141"/>
      <c r="F293" s="41"/>
      <c r="G293" s="41"/>
    </row>
    <row r="294" spans="1:7" ht="15.6">
      <c r="A294" s="150"/>
      <c r="B294" s="151"/>
      <c r="C294" s="147" t="s">
        <v>307</v>
      </c>
      <c r="D294" s="162"/>
      <c r="E294" s="149"/>
      <c r="F294" s="41"/>
      <c r="G294" s="41"/>
    </row>
    <row r="295" spans="1:7" ht="15.6">
      <c r="A295" s="148"/>
      <c r="B295" s="149"/>
      <c r="C295" s="149"/>
      <c r="D295" s="159" t="s">
        <v>308</v>
      </c>
      <c r="E295" s="149"/>
      <c r="F295" s="41"/>
      <c r="G295" s="41"/>
    </row>
    <row r="296" spans="1:7" ht="15.6">
      <c r="A296" s="150"/>
      <c r="B296" s="151"/>
      <c r="C296" s="151"/>
      <c r="D296" s="162" t="s">
        <v>309</v>
      </c>
      <c r="E296" s="149"/>
      <c r="F296" s="41"/>
      <c r="G296" s="41"/>
    </row>
    <row r="297" spans="1:7" ht="15.6">
      <c r="A297" s="148"/>
      <c r="B297" s="149"/>
      <c r="C297" s="137" t="s">
        <v>310</v>
      </c>
      <c r="D297" s="159"/>
      <c r="E297" s="149"/>
      <c r="F297" s="41"/>
      <c r="G297" s="41"/>
    </row>
    <row r="298" spans="1:7" ht="15.6">
      <c r="A298" s="150"/>
      <c r="B298" s="151"/>
      <c r="C298" s="147" t="s">
        <v>311</v>
      </c>
      <c r="D298" s="162"/>
      <c r="E298" s="149"/>
      <c r="F298" s="41"/>
      <c r="G298" s="41"/>
    </row>
    <row r="299" spans="1:7" ht="15.6">
      <c r="A299" s="148"/>
      <c r="B299" s="149"/>
      <c r="C299" s="137" t="s">
        <v>312</v>
      </c>
      <c r="D299" s="159"/>
      <c r="E299" s="160"/>
      <c r="F299" s="41"/>
      <c r="G299" s="41"/>
    </row>
    <row r="300" spans="1:7" ht="15.6">
      <c r="A300" s="150"/>
      <c r="B300" s="151"/>
      <c r="C300" s="147" t="s">
        <v>313</v>
      </c>
      <c r="D300" s="162"/>
      <c r="E300" s="175"/>
      <c r="F300" s="41"/>
      <c r="G300" s="41"/>
    </row>
    <row r="301" spans="1:7" ht="15.6">
      <c r="A301" s="148"/>
      <c r="B301" s="149"/>
      <c r="C301" s="266" t="s">
        <v>288</v>
      </c>
      <c r="D301" s="159"/>
      <c r="E301" s="170">
        <f>E292+E295+E296+E297+E298</f>
        <v>0</v>
      </c>
      <c r="F301" s="41"/>
      <c r="G301" s="41"/>
    </row>
    <row r="302" spans="1:7" ht="15.6">
      <c r="A302" s="150"/>
      <c r="B302" s="147" t="s">
        <v>314</v>
      </c>
      <c r="C302" s="147"/>
      <c r="D302" s="162"/>
      <c r="E302" s="141"/>
      <c r="F302" s="41"/>
      <c r="G302" s="41"/>
    </row>
    <row r="303" spans="1:7" ht="15.6">
      <c r="A303" s="148"/>
      <c r="B303" s="149"/>
      <c r="C303" s="137" t="s">
        <v>315</v>
      </c>
      <c r="D303" s="159"/>
      <c r="E303" s="149"/>
      <c r="F303" s="41"/>
      <c r="G303" s="41"/>
    </row>
    <row r="304" spans="1:7" ht="15.6">
      <c r="A304" s="150"/>
      <c r="B304" s="151"/>
      <c r="C304" s="147" t="s">
        <v>316</v>
      </c>
      <c r="D304" s="162"/>
      <c r="E304" s="149"/>
      <c r="F304" s="41"/>
      <c r="G304" s="41"/>
    </row>
    <row r="305" spans="1:7" ht="15.6">
      <c r="A305" s="148"/>
      <c r="B305" s="149"/>
      <c r="C305" s="137" t="s">
        <v>317</v>
      </c>
      <c r="D305" s="159"/>
      <c r="E305" s="149"/>
      <c r="F305" s="41"/>
      <c r="G305" s="41"/>
    </row>
    <row r="306" spans="1:7" ht="15.6">
      <c r="A306" s="150"/>
      <c r="B306" s="151"/>
      <c r="C306" s="147" t="s">
        <v>318</v>
      </c>
      <c r="D306" s="162"/>
      <c r="E306" s="149"/>
      <c r="F306" s="41"/>
      <c r="G306" s="41"/>
    </row>
    <row r="307" spans="1:7" ht="15.6">
      <c r="A307" s="148"/>
      <c r="B307" s="149"/>
      <c r="C307" s="137" t="s">
        <v>319</v>
      </c>
      <c r="D307" s="159"/>
      <c r="E307" s="149"/>
      <c r="F307" s="41"/>
      <c r="G307" s="41"/>
    </row>
    <row r="308" spans="1:7" ht="15.6">
      <c r="A308" s="150"/>
      <c r="B308" s="151"/>
      <c r="C308" s="151"/>
      <c r="D308" s="162" t="s">
        <v>320</v>
      </c>
      <c r="E308" s="166"/>
      <c r="F308" s="41"/>
      <c r="G308" s="41"/>
    </row>
    <row r="309" spans="1:7" ht="15.6">
      <c r="A309" s="148"/>
      <c r="B309" s="149"/>
      <c r="C309" s="137" t="s">
        <v>321</v>
      </c>
      <c r="D309" s="159"/>
      <c r="E309" s="175"/>
      <c r="F309" s="41"/>
      <c r="G309" s="41"/>
    </row>
    <row r="310" spans="1:7" ht="15.6">
      <c r="A310" s="150"/>
      <c r="B310" s="151"/>
      <c r="C310" s="258" t="s">
        <v>322</v>
      </c>
      <c r="D310" s="162"/>
      <c r="E310" s="166">
        <f>+E309+E308+E307+E306+E305+E304+E303</f>
        <v>0</v>
      </c>
      <c r="F310" s="41"/>
      <c r="G310" s="41"/>
    </row>
    <row r="311" spans="1:7" ht="15.6">
      <c r="A311" s="148"/>
      <c r="B311" s="137" t="s">
        <v>323</v>
      </c>
      <c r="C311" s="137"/>
      <c r="D311" s="159"/>
      <c r="E311" s="141"/>
      <c r="F311" s="41"/>
      <c r="G311" s="41"/>
    </row>
    <row r="312" spans="1:7" ht="15.6">
      <c r="A312" s="150"/>
      <c r="B312" s="151"/>
      <c r="C312" s="147" t="s">
        <v>324</v>
      </c>
      <c r="D312" s="162"/>
      <c r="E312" s="149"/>
      <c r="F312" s="41"/>
      <c r="G312" s="41"/>
    </row>
    <row r="313" spans="1:7" ht="15.6">
      <c r="A313" s="148"/>
      <c r="B313" s="149"/>
      <c r="C313" s="137" t="s">
        <v>325</v>
      </c>
      <c r="D313" s="159"/>
      <c r="E313" s="149"/>
      <c r="F313" s="41"/>
      <c r="G313" s="41"/>
    </row>
    <row r="314" spans="1:7" ht="15.6">
      <c r="A314" s="150"/>
      <c r="B314" s="151"/>
      <c r="C314" s="147" t="s">
        <v>326</v>
      </c>
      <c r="D314" s="162"/>
      <c r="E314" s="149"/>
      <c r="F314" s="41"/>
      <c r="G314" s="41"/>
    </row>
    <row r="315" spans="1:7" ht="15.6">
      <c r="A315" s="148"/>
      <c r="B315" s="149"/>
      <c r="C315" s="137" t="s">
        <v>327</v>
      </c>
      <c r="D315" s="159"/>
      <c r="E315" s="149"/>
      <c r="F315" s="41"/>
      <c r="G315" s="41"/>
    </row>
    <row r="316" spans="1:7" ht="15.6">
      <c r="A316" s="150"/>
      <c r="B316" s="151"/>
      <c r="C316" s="151"/>
      <c r="D316" s="162" t="s">
        <v>328</v>
      </c>
      <c r="E316" s="149"/>
      <c r="F316" s="41"/>
      <c r="G316" s="41"/>
    </row>
    <row r="317" spans="1:7" ht="15.6">
      <c r="A317" s="148"/>
      <c r="B317" s="149"/>
      <c r="C317" s="137" t="s">
        <v>329</v>
      </c>
      <c r="D317" s="159"/>
      <c r="E317" s="149"/>
      <c r="F317" s="41"/>
      <c r="G317" s="41"/>
    </row>
    <row r="318" spans="1:7" ht="15.6">
      <c r="A318" s="150"/>
      <c r="B318" s="151"/>
      <c r="C318" s="151"/>
      <c r="D318" s="162" t="s">
        <v>330</v>
      </c>
      <c r="E318" s="166"/>
      <c r="F318" s="41"/>
      <c r="G318" s="41"/>
    </row>
    <row r="319" spans="1:7" ht="15.6">
      <c r="A319" s="148"/>
      <c r="B319" s="149"/>
      <c r="C319" s="137" t="s">
        <v>331</v>
      </c>
      <c r="D319" s="159"/>
      <c r="E319" s="175"/>
      <c r="F319" s="41"/>
      <c r="G319" s="41"/>
    </row>
    <row r="320" spans="1:7" ht="15.6">
      <c r="A320" s="150"/>
      <c r="B320" s="151"/>
      <c r="C320" s="258" t="s">
        <v>332</v>
      </c>
      <c r="D320" s="162"/>
      <c r="E320" s="166">
        <f>+E319+E318+E317+E316+E315+E314+E313+E312</f>
        <v>0</v>
      </c>
      <c r="F320" s="41"/>
      <c r="G320" s="41"/>
    </row>
    <row r="321" spans="1:7" ht="15.6">
      <c r="A321" s="148"/>
      <c r="B321" s="137" t="s">
        <v>333</v>
      </c>
      <c r="C321" s="137"/>
      <c r="D321" s="159"/>
      <c r="E321" s="141"/>
      <c r="F321" s="41"/>
      <c r="G321" s="41"/>
    </row>
    <row r="322" spans="1:7" ht="15.6">
      <c r="A322" s="150"/>
      <c r="B322" s="151"/>
      <c r="C322" s="147" t="s">
        <v>334</v>
      </c>
      <c r="D322" s="162"/>
      <c r="E322" s="149"/>
      <c r="F322" s="41"/>
      <c r="G322" s="41"/>
    </row>
    <row r="323" spans="1:7" ht="15.6">
      <c r="A323" s="148"/>
      <c r="B323" s="149"/>
      <c r="C323" s="137" t="s">
        <v>335</v>
      </c>
      <c r="D323" s="159"/>
      <c r="E323" s="149"/>
      <c r="F323" s="41"/>
      <c r="G323" s="41"/>
    </row>
    <row r="324" spans="1:7" ht="15.6">
      <c r="A324" s="150"/>
      <c r="B324" s="151"/>
      <c r="C324" s="147" t="s">
        <v>336</v>
      </c>
      <c r="D324" s="162"/>
      <c r="E324" s="149"/>
      <c r="F324" s="41"/>
      <c r="G324" s="41"/>
    </row>
    <row r="325" spans="1:7" ht="15.6">
      <c r="A325" s="148"/>
      <c r="B325" s="149"/>
      <c r="C325" s="137" t="s">
        <v>337</v>
      </c>
      <c r="D325" s="159"/>
      <c r="E325" s="149"/>
      <c r="F325" s="41"/>
      <c r="G325" s="41"/>
    </row>
    <row r="326" spans="1:7" ht="15.6">
      <c r="A326" s="150"/>
      <c r="B326" s="151"/>
      <c r="C326" s="147" t="s">
        <v>338</v>
      </c>
      <c r="D326" s="162"/>
      <c r="E326" s="149"/>
      <c r="F326" s="41"/>
      <c r="G326" s="41"/>
    </row>
    <row r="327" spans="1:7" ht="15.6">
      <c r="A327" s="148"/>
      <c r="B327" s="149"/>
      <c r="C327" s="149"/>
      <c r="D327" s="159" t="s">
        <v>339</v>
      </c>
      <c r="E327" s="160"/>
      <c r="F327" s="41"/>
      <c r="G327" s="41"/>
    </row>
    <row r="328" spans="1:7" ht="15.6">
      <c r="A328" s="150"/>
      <c r="B328" s="151"/>
      <c r="C328" s="147" t="s">
        <v>340</v>
      </c>
      <c r="D328" s="162"/>
      <c r="E328" s="175"/>
      <c r="F328" s="41"/>
      <c r="G328" s="41"/>
    </row>
    <row r="329" spans="1:7" ht="15.6">
      <c r="A329" s="148"/>
      <c r="B329" s="149"/>
      <c r="C329" s="266" t="s">
        <v>341</v>
      </c>
      <c r="D329" s="159"/>
      <c r="E329" s="170">
        <f>E320+E321+E322+E323+E324+E326</f>
        <v>0</v>
      </c>
      <c r="F329" s="41"/>
      <c r="G329" s="41"/>
    </row>
    <row r="330" spans="1:7" ht="15.6">
      <c r="A330" s="148"/>
      <c r="B330" s="137" t="s">
        <v>342</v>
      </c>
      <c r="C330" s="137"/>
      <c r="D330" s="159"/>
      <c r="E330" s="141"/>
      <c r="F330" s="41"/>
      <c r="G330" s="41"/>
    </row>
    <row r="331" spans="1:7" ht="15.6">
      <c r="A331" s="150"/>
      <c r="B331" s="151"/>
      <c r="C331" s="147" t="s">
        <v>343</v>
      </c>
      <c r="D331" s="162"/>
      <c r="E331" s="149"/>
      <c r="F331" s="41"/>
      <c r="G331" s="41"/>
    </row>
    <row r="332" spans="1:7" ht="15.6">
      <c r="A332" s="148"/>
      <c r="B332" s="149"/>
      <c r="C332" s="137" t="s">
        <v>344</v>
      </c>
      <c r="D332" s="159"/>
      <c r="E332" s="149"/>
      <c r="F332" s="41"/>
      <c r="G332" s="41"/>
    </row>
    <row r="333" spans="1:7" ht="15.6">
      <c r="A333" s="150"/>
      <c r="B333" s="151"/>
      <c r="C333" s="147" t="s">
        <v>345</v>
      </c>
      <c r="D333" s="162"/>
      <c r="E333" s="149"/>
      <c r="F333" s="41"/>
      <c r="G333" s="41"/>
    </row>
    <row r="334" spans="1:7" ht="15.6">
      <c r="A334" s="148"/>
      <c r="B334" s="149"/>
      <c r="C334" s="137" t="s">
        <v>346</v>
      </c>
      <c r="D334" s="159"/>
      <c r="E334" s="149"/>
      <c r="F334" s="41"/>
      <c r="G334" s="41"/>
    </row>
    <row r="335" spans="1:7" ht="15.6">
      <c r="A335" s="150"/>
      <c r="B335" s="151"/>
      <c r="C335" s="147" t="s">
        <v>347</v>
      </c>
      <c r="D335" s="162"/>
      <c r="E335" s="149"/>
      <c r="F335" s="41"/>
      <c r="G335" s="41"/>
    </row>
    <row r="336" spans="1:7" ht="15.6">
      <c r="A336" s="148"/>
      <c r="B336" s="149"/>
      <c r="C336" s="137" t="s">
        <v>348</v>
      </c>
      <c r="D336" s="159"/>
      <c r="E336" s="149"/>
      <c r="F336" s="41"/>
      <c r="G336" s="41"/>
    </row>
    <row r="337" spans="1:7" ht="15.6">
      <c r="A337" s="150"/>
      <c r="B337" s="151"/>
      <c r="C337" s="147" t="s">
        <v>349</v>
      </c>
      <c r="D337" s="162"/>
      <c r="E337" s="175"/>
      <c r="F337" s="41"/>
      <c r="G337" s="41"/>
    </row>
    <row r="338" spans="1:7" ht="15.6">
      <c r="A338" s="148"/>
      <c r="B338" s="149"/>
      <c r="C338" s="137" t="s">
        <v>350</v>
      </c>
      <c r="D338" s="159"/>
      <c r="E338" s="149"/>
      <c r="F338" s="41"/>
      <c r="G338" s="41"/>
    </row>
    <row r="339" spans="1:7" ht="15.6">
      <c r="A339" s="150"/>
      <c r="B339" s="147" t="s">
        <v>351</v>
      </c>
      <c r="C339" s="147"/>
      <c r="D339" s="162"/>
      <c r="E339" s="141"/>
      <c r="F339" s="41"/>
      <c r="G339" s="41"/>
    </row>
    <row r="340" spans="1:7" ht="15.6">
      <c r="A340" s="148"/>
      <c r="B340" s="149"/>
      <c r="C340" s="137" t="s">
        <v>352</v>
      </c>
      <c r="D340" s="159"/>
      <c r="E340" s="149"/>
      <c r="F340" s="41"/>
      <c r="G340" s="41"/>
    </row>
    <row r="341" spans="1:7" ht="15.6">
      <c r="A341" s="150"/>
      <c r="B341" s="151"/>
      <c r="C341" s="147" t="s">
        <v>353</v>
      </c>
      <c r="D341" s="162"/>
      <c r="E341" s="149"/>
      <c r="F341" s="41"/>
      <c r="G341" s="41"/>
    </row>
    <row r="342" spans="1:7" ht="15.6">
      <c r="A342" s="148"/>
      <c r="B342" s="149"/>
      <c r="C342" s="137" t="s">
        <v>354</v>
      </c>
      <c r="D342" s="159"/>
      <c r="E342" s="149"/>
      <c r="F342" s="41"/>
      <c r="G342" s="41"/>
    </row>
    <row r="343" spans="1:7" ht="15.6">
      <c r="A343" s="150"/>
      <c r="B343" s="151"/>
      <c r="C343" s="147" t="s">
        <v>355</v>
      </c>
      <c r="D343" s="162"/>
      <c r="E343" s="149"/>
      <c r="F343" s="41"/>
      <c r="G343" s="41"/>
    </row>
    <row r="344" spans="1:7" ht="15.6">
      <c r="A344" s="148"/>
      <c r="B344" s="149"/>
      <c r="C344" s="137" t="s">
        <v>356</v>
      </c>
      <c r="D344" s="159"/>
      <c r="E344" s="149"/>
      <c r="F344" s="41"/>
      <c r="G344" s="41"/>
    </row>
    <row r="345" spans="1:7" ht="15.6">
      <c r="A345" s="150"/>
      <c r="B345" s="151"/>
      <c r="C345" s="147" t="s">
        <v>357</v>
      </c>
      <c r="D345" s="162"/>
      <c r="E345" s="149"/>
      <c r="F345" s="41"/>
      <c r="G345" s="41"/>
    </row>
    <row r="346" spans="1:7" ht="15.6">
      <c r="A346" s="148"/>
      <c r="B346" s="149"/>
      <c r="C346" s="137" t="s">
        <v>358</v>
      </c>
      <c r="D346" s="159"/>
      <c r="E346" s="149"/>
      <c r="F346" s="41"/>
      <c r="G346" s="41"/>
    </row>
    <row r="347" spans="1:7" ht="15.6">
      <c r="A347" s="150"/>
      <c r="B347" s="151"/>
      <c r="C347" s="147" t="s">
        <v>359</v>
      </c>
      <c r="D347" s="162"/>
      <c r="E347" s="175"/>
      <c r="F347" s="41"/>
      <c r="G347" s="41"/>
    </row>
    <row r="348" spans="1:7" ht="15.6">
      <c r="A348" s="148"/>
      <c r="B348" s="149"/>
      <c r="C348" s="137" t="s">
        <v>360</v>
      </c>
      <c r="D348" s="159"/>
      <c r="E348" s="149"/>
      <c r="F348" s="41"/>
      <c r="G348" s="41"/>
    </row>
    <row r="349" spans="1:7" ht="15.6">
      <c r="A349" s="150"/>
      <c r="B349" s="414" t="s">
        <v>361</v>
      </c>
      <c r="C349" s="427"/>
      <c r="D349" s="415"/>
      <c r="E349" s="187"/>
      <c r="F349" s="41"/>
      <c r="G349" s="41"/>
    </row>
    <row r="350" spans="1:7" ht="15.6">
      <c r="A350" s="150"/>
      <c r="B350" s="147"/>
      <c r="C350" s="416" t="s">
        <v>838</v>
      </c>
      <c r="D350" s="418"/>
      <c r="E350" s="187"/>
      <c r="F350" s="41"/>
      <c r="G350" s="41"/>
    </row>
    <row r="351" spans="1:7" ht="15.6">
      <c r="A351" s="150"/>
      <c r="B351" s="147"/>
      <c r="C351" s="416" t="s">
        <v>198</v>
      </c>
      <c r="D351" s="418"/>
      <c r="E351" s="149"/>
      <c r="F351" s="41"/>
      <c r="G351" s="41"/>
    </row>
    <row r="352" spans="1:7" ht="15.6">
      <c r="A352" s="150"/>
      <c r="B352" s="147"/>
      <c r="C352" s="416" t="s">
        <v>199</v>
      </c>
      <c r="D352" s="418"/>
      <c r="E352" s="149"/>
      <c r="F352" s="41"/>
      <c r="G352" s="41"/>
    </row>
    <row r="353" spans="1:7" ht="15.6">
      <c r="A353" s="150"/>
      <c r="B353" s="147"/>
      <c r="C353" s="416" t="s">
        <v>200</v>
      </c>
      <c r="D353" s="418"/>
      <c r="E353" s="149"/>
      <c r="F353" s="41"/>
      <c r="G353" s="41"/>
    </row>
    <row r="354" spans="1:7" ht="15.6">
      <c r="A354" s="150"/>
      <c r="B354" s="147"/>
      <c r="C354" s="416" t="s">
        <v>1356</v>
      </c>
      <c r="D354" s="418"/>
      <c r="E354" s="149"/>
      <c r="F354" s="41"/>
      <c r="G354" s="41"/>
    </row>
    <row r="355" spans="1:7" ht="15.6">
      <c r="A355" s="150"/>
      <c r="B355" s="147"/>
      <c r="C355" s="421" t="s">
        <v>1355</v>
      </c>
      <c r="D355" s="422"/>
      <c r="E355" s="170">
        <f>+E351+E352+E353+E354</f>
        <v>0</v>
      </c>
      <c r="F355" s="41"/>
      <c r="G355" s="41"/>
    </row>
    <row r="356" spans="1:7" ht="15.6">
      <c r="A356" s="150"/>
      <c r="B356" s="147"/>
      <c r="C356" s="416" t="s">
        <v>1336</v>
      </c>
      <c r="D356" s="418"/>
      <c r="E356" s="187"/>
      <c r="F356" s="41"/>
      <c r="G356" s="41"/>
    </row>
    <row r="357" spans="1:7" ht="15.6">
      <c r="A357" s="150"/>
      <c r="B357" s="147"/>
      <c r="C357" s="416" t="s">
        <v>202</v>
      </c>
      <c r="D357" s="418"/>
      <c r="E357" s="149"/>
      <c r="F357" s="41"/>
      <c r="G357" s="41"/>
    </row>
    <row r="358" spans="1:7" ht="15.6">
      <c r="A358" s="150"/>
      <c r="B358" s="147"/>
      <c r="C358" s="416" t="s">
        <v>203</v>
      </c>
      <c r="D358" s="418"/>
      <c r="E358" s="149"/>
      <c r="F358" s="41"/>
      <c r="G358" s="41"/>
    </row>
    <row r="359" spans="1:7" ht="15.6">
      <c r="A359" s="150"/>
      <c r="B359" s="147"/>
      <c r="C359" s="416" t="s">
        <v>204</v>
      </c>
      <c r="D359" s="418"/>
      <c r="E359" s="149"/>
      <c r="F359" s="41"/>
      <c r="G359" s="41"/>
    </row>
    <row r="360" spans="1:7" ht="15.6">
      <c r="A360" s="150"/>
      <c r="B360" s="147"/>
      <c r="C360" s="416" t="s">
        <v>205</v>
      </c>
      <c r="D360" s="418"/>
      <c r="E360" s="149"/>
      <c r="F360" s="41"/>
      <c r="G360" s="41"/>
    </row>
    <row r="361" spans="1:7" ht="15.6">
      <c r="A361" s="150"/>
      <c r="B361" s="147"/>
      <c r="C361" s="421" t="s">
        <v>1333</v>
      </c>
      <c r="D361" s="422"/>
      <c r="E361" s="170">
        <f>+E357+E358+E359+E360</f>
        <v>0</v>
      </c>
      <c r="F361" s="41"/>
      <c r="G361" s="41"/>
    </row>
    <row r="362" spans="1:7" ht="15.6">
      <c r="A362" s="150"/>
      <c r="B362" s="151"/>
      <c r="C362" s="414" t="s">
        <v>362</v>
      </c>
      <c r="D362" s="415"/>
      <c r="E362" s="149"/>
      <c r="F362" s="41"/>
      <c r="G362" s="41"/>
    </row>
    <row r="363" spans="1:7" ht="15.6">
      <c r="A363" s="148"/>
      <c r="B363" s="149"/>
      <c r="C363" s="413" t="s">
        <v>363</v>
      </c>
      <c r="D363" s="407"/>
      <c r="E363" s="149"/>
      <c r="F363" s="41"/>
      <c r="G363" s="41"/>
    </row>
    <row r="364" spans="1:7" ht="15.6">
      <c r="A364" s="150"/>
      <c r="B364" s="151"/>
      <c r="C364" s="414" t="s">
        <v>364</v>
      </c>
      <c r="D364" s="415"/>
      <c r="E364" s="149"/>
      <c r="F364" s="41"/>
      <c r="G364" s="41"/>
    </row>
    <row r="365" spans="1:7" ht="15.6">
      <c r="A365" s="148"/>
      <c r="B365" s="149"/>
      <c r="C365" s="413" t="s">
        <v>365</v>
      </c>
      <c r="D365" s="407"/>
      <c r="E365" s="175"/>
      <c r="F365" s="41"/>
      <c r="G365" s="41"/>
    </row>
    <row r="366" spans="1:7" ht="15.6">
      <c r="A366" s="150"/>
      <c r="B366" s="151"/>
      <c r="C366" s="414" t="s">
        <v>366</v>
      </c>
      <c r="D366" s="415"/>
      <c r="E366" s="149"/>
      <c r="F366" s="41"/>
      <c r="G366" s="41"/>
    </row>
    <row r="367" spans="1:7" ht="15.6">
      <c r="A367" s="148"/>
      <c r="B367" s="149"/>
      <c r="C367" s="413" t="s">
        <v>367</v>
      </c>
      <c r="D367" s="407"/>
      <c r="E367" s="187"/>
      <c r="F367" s="41"/>
      <c r="G367" s="41"/>
    </row>
    <row r="368" spans="1:7" ht="15.6">
      <c r="A368" s="150"/>
      <c r="B368" s="151"/>
      <c r="C368" s="151"/>
      <c r="D368" s="162" t="s">
        <v>368</v>
      </c>
      <c r="E368" s="149"/>
      <c r="F368" s="41"/>
      <c r="G368" s="41"/>
    </row>
    <row r="369" spans="1:7" ht="15.6">
      <c r="A369" s="148"/>
      <c r="B369" s="149"/>
      <c r="C369" s="149"/>
      <c r="D369" s="159" t="s">
        <v>369</v>
      </c>
      <c r="E369" s="149"/>
      <c r="F369" s="41"/>
      <c r="G369" s="41"/>
    </row>
    <row r="370" spans="1:7" ht="15.6">
      <c r="A370" s="150"/>
      <c r="B370" s="151"/>
      <c r="C370" s="151"/>
      <c r="D370" s="162" t="s">
        <v>370</v>
      </c>
      <c r="E370" s="170"/>
      <c r="F370" s="41"/>
      <c r="G370" s="41"/>
    </row>
    <row r="371" spans="1:7" ht="15.6">
      <c r="A371" s="148"/>
      <c r="B371" s="149"/>
      <c r="C371" s="149"/>
      <c r="D371" s="159" t="s">
        <v>371</v>
      </c>
      <c r="E371" s="175"/>
      <c r="F371" s="41"/>
      <c r="G371" s="41"/>
    </row>
    <row r="372" spans="1:7" ht="15.6">
      <c r="A372" s="150"/>
      <c r="B372" s="151"/>
      <c r="C372" s="151"/>
      <c r="D372" s="255" t="s">
        <v>372</v>
      </c>
      <c r="E372" s="170">
        <f>+E371+E370+E369+E368</f>
        <v>0</v>
      </c>
      <c r="F372" s="41"/>
      <c r="G372" s="41"/>
    </row>
    <row r="373" spans="1:7" ht="15.6">
      <c r="A373" s="150"/>
      <c r="B373" s="151"/>
      <c r="C373" s="261" t="s">
        <v>1367</v>
      </c>
      <c r="D373" s="268"/>
      <c r="E373" s="170"/>
      <c r="F373" s="41"/>
      <c r="G373" s="41"/>
    </row>
    <row r="374" spans="1:7" ht="15.6">
      <c r="A374" s="148"/>
      <c r="B374" s="149"/>
      <c r="C374" s="413" t="s">
        <v>373</v>
      </c>
      <c r="D374" s="407"/>
      <c r="E374" s="187"/>
      <c r="F374" s="41"/>
      <c r="G374" s="41"/>
    </row>
    <row r="375" spans="1:7" ht="15.6">
      <c r="A375" s="150"/>
      <c r="B375" s="151"/>
      <c r="C375" s="151"/>
      <c r="D375" s="162" t="s">
        <v>374</v>
      </c>
      <c r="E375" s="170"/>
      <c r="F375" s="41"/>
      <c r="G375" s="41"/>
    </row>
    <row r="376" spans="1:7" ht="15.6">
      <c r="A376" s="148"/>
      <c r="B376" s="149"/>
      <c r="C376" s="149"/>
      <c r="D376" s="159" t="s">
        <v>375</v>
      </c>
      <c r="E376" s="149"/>
      <c r="F376" s="41"/>
      <c r="G376" s="41"/>
    </row>
    <row r="377" spans="1:7" ht="15.6">
      <c r="A377" s="150"/>
      <c r="B377" s="151"/>
      <c r="C377" s="151"/>
      <c r="D377" s="255" t="s">
        <v>376</v>
      </c>
      <c r="E377" s="170">
        <f>SUM(E375:E376)</f>
        <v>0</v>
      </c>
      <c r="F377" s="41"/>
      <c r="G377" s="41"/>
    </row>
    <row r="378" spans="1:7" ht="15.6">
      <c r="A378" s="148"/>
      <c r="B378" s="149"/>
      <c r="C378" s="413" t="s">
        <v>377</v>
      </c>
      <c r="D378" s="407"/>
      <c r="E378" s="149"/>
      <c r="F378" s="41"/>
      <c r="G378" s="41"/>
    </row>
    <row r="379" spans="1:7" ht="15.6">
      <c r="A379" s="150"/>
      <c r="B379" s="151"/>
      <c r="C379" s="414" t="s">
        <v>378</v>
      </c>
      <c r="D379" s="415"/>
      <c r="E379" s="149"/>
      <c r="F379" s="41"/>
      <c r="G379" s="41"/>
    </row>
    <row r="380" spans="1:7" ht="15.6">
      <c r="A380" s="148"/>
      <c r="B380" s="149"/>
      <c r="C380" s="413" t="s">
        <v>379</v>
      </c>
      <c r="D380" s="407"/>
      <c r="E380" s="149"/>
      <c r="F380" s="41"/>
      <c r="G380" s="41"/>
    </row>
    <row r="381" spans="1:7" ht="15.6">
      <c r="A381" s="150"/>
      <c r="B381" s="151"/>
      <c r="C381" s="414" t="s">
        <v>380</v>
      </c>
      <c r="D381" s="415"/>
      <c r="E381" s="175"/>
      <c r="F381" s="41"/>
      <c r="G381" s="41"/>
    </row>
    <row r="382" spans="1:7" ht="15.6">
      <c r="A382" s="148"/>
      <c r="B382" s="149"/>
      <c r="C382" s="413" t="s">
        <v>381</v>
      </c>
      <c r="D382" s="407"/>
      <c r="E382" s="149"/>
      <c r="F382" s="41"/>
      <c r="G382" s="41"/>
    </row>
    <row r="383" spans="1:7" ht="15.6">
      <c r="A383" s="150"/>
      <c r="B383" s="416" t="s">
        <v>839</v>
      </c>
      <c r="C383" s="417"/>
      <c r="D383" s="418"/>
      <c r="E383" s="149"/>
      <c r="F383" s="41"/>
      <c r="G383" s="41"/>
    </row>
    <row r="384" spans="1:7" ht="15.6">
      <c r="A384" s="148"/>
      <c r="B384" s="243" t="s">
        <v>1474</v>
      </c>
      <c r="C384" s="244"/>
      <c r="D384" s="245"/>
      <c r="E384" s="149"/>
      <c r="F384" s="41"/>
      <c r="G384" s="41"/>
    </row>
    <row r="385" spans="1:7" ht="15.6">
      <c r="A385" s="150"/>
      <c r="B385" s="147" t="s">
        <v>382</v>
      </c>
      <c r="C385" s="147"/>
      <c r="D385" s="162"/>
      <c r="E385" s="187"/>
      <c r="F385" s="41"/>
      <c r="G385" s="41"/>
    </row>
    <row r="386" spans="1:7" ht="15.6">
      <c r="A386" s="148"/>
      <c r="B386" s="149"/>
      <c r="C386" s="137" t="s">
        <v>383</v>
      </c>
      <c r="D386" s="159"/>
      <c r="E386" s="149"/>
      <c r="F386" s="41"/>
      <c r="G386" s="41"/>
    </row>
    <row r="387" spans="1:7" ht="15.6">
      <c r="A387" s="150"/>
      <c r="B387" s="151"/>
      <c r="C387" s="147" t="s">
        <v>384</v>
      </c>
      <c r="D387" s="162"/>
      <c r="E387" s="175"/>
      <c r="F387" s="41"/>
      <c r="G387" s="41"/>
    </row>
    <row r="388" spans="1:7" ht="15.6">
      <c r="A388" s="148"/>
      <c r="B388" s="149"/>
      <c r="C388" s="137" t="s">
        <v>385</v>
      </c>
      <c r="D388" s="159"/>
      <c r="E388" s="149"/>
      <c r="F388" s="41"/>
      <c r="G388" s="41"/>
    </row>
    <row r="389" spans="1:7" ht="15.6">
      <c r="A389" s="150"/>
      <c r="B389" s="147" t="s">
        <v>386</v>
      </c>
      <c r="C389" s="147"/>
      <c r="D389" s="162"/>
      <c r="E389" s="187"/>
      <c r="F389" s="41"/>
      <c r="G389" s="41"/>
    </row>
    <row r="390" spans="1:7" ht="15.6">
      <c r="A390" s="148"/>
      <c r="B390" s="149"/>
      <c r="C390" s="137" t="s">
        <v>387</v>
      </c>
      <c r="D390" s="159"/>
      <c r="E390" s="149"/>
      <c r="F390" s="41"/>
      <c r="G390" s="41"/>
    </row>
    <row r="391" spans="1:7" ht="15.6">
      <c r="A391" s="150"/>
      <c r="B391" s="151"/>
      <c r="C391" s="147" t="s">
        <v>388</v>
      </c>
      <c r="D391" s="162"/>
      <c r="E391" s="149"/>
      <c r="F391" s="41"/>
      <c r="G391" s="41"/>
    </row>
    <row r="392" spans="1:7" ht="15.6">
      <c r="A392" s="148"/>
      <c r="B392" s="149"/>
      <c r="C392" s="137" t="s">
        <v>389</v>
      </c>
      <c r="D392" s="159"/>
      <c r="E392" s="149"/>
      <c r="F392" s="41"/>
      <c r="G392" s="41"/>
    </row>
    <row r="393" spans="1:7" ht="15.6">
      <c r="A393" s="148"/>
      <c r="B393" s="149"/>
      <c r="C393" s="137" t="s">
        <v>390</v>
      </c>
      <c r="D393" s="159"/>
      <c r="E393" s="149"/>
      <c r="F393" s="41"/>
      <c r="G393" s="41"/>
    </row>
    <row r="394" spans="1:7" ht="15.6">
      <c r="A394" s="150"/>
      <c r="B394" s="151"/>
      <c r="C394" s="147" t="s">
        <v>391</v>
      </c>
      <c r="D394" s="162"/>
      <c r="E394" s="149"/>
      <c r="F394" s="41"/>
      <c r="G394" s="41"/>
    </row>
    <row r="395" spans="1:7" ht="15.6">
      <c r="A395" s="148"/>
      <c r="B395" s="149"/>
      <c r="C395" s="137" t="s">
        <v>392</v>
      </c>
      <c r="D395" s="159"/>
      <c r="E395" s="149"/>
      <c r="F395" s="41"/>
      <c r="G395" s="41"/>
    </row>
    <row r="396" spans="1:7" ht="15.6">
      <c r="A396" s="150"/>
      <c r="B396" s="151"/>
      <c r="C396" s="147" t="s">
        <v>393</v>
      </c>
      <c r="D396" s="162"/>
      <c r="E396" s="149"/>
      <c r="F396" s="41"/>
      <c r="G396" s="41"/>
    </row>
    <row r="397" spans="1:7" ht="15.6">
      <c r="A397" s="148"/>
      <c r="B397" s="149"/>
      <c r="C397" s="137" t="s">
        <v>394</v>
      </c>
      <c r="D397" s="159"/>
      <c r="E397" s="149"/>
      <c r="F397" s="41"/>
      <c r="G397" s="41"/>
    </row>
    <row r="398" spans="1:7" ht="15.6">
      <c r="A398" s="150"/>
      <c r="B398" s="151"/>
      <c r="C398" s="147" t="s">
        <v>395</v>
      </c>
      <c r="D398" s="162"/>
      <c r="E398" s="149"/>
      <c r="F398" s="41"/>
      <c r="G398" s="41"/>
    </row>
    <row r="399" spans="1:7" ht="15.6">
      <c r="A399" s="148"/>
      <c r="B399" s="149"/>
      <c r="C399" s="137" t="s">
        <v>396</v>
      </c>
      <c r="D399" s="159"/>
      <c r="E399" s="149"/>
      <c r="F399" s="41"/>
      <c r="G399" s="41"/>
    </row>
    <row r="400" spans="1:7" ht="15.6">
      <c r="A400" s="150"/>
      <c r="B400" s="151"/>
      <c r="C400" s="147" t="s">
        <v>397</v>
      </c>
      <c r="D400" s="162"/>
      <c r="E400" s="149"/>
      <c r="F400" s="41"/>
      <c r="G400" s="41"/>
    </row>
    <row r="401" spans="1:7" ht="15.6">
      <c r="A401" s="148"/>
      <c r="B401" s="149"/>
      <c r="C401" s="137" t="s">
        <v>398</v>
      </c>
      <c r="D401" s="159"/>
      <c r="E401" s="149"/>
      <c r="F401" s="41"/>
      <c r="G401" s="41"/>
    </row>
    <row r="402" spans="1:7" ht="15.6">
      <c r="A402" s="150"/>
      <c r="B402" s="151"/>
      <c r="C402" s="147" t="s">
        <v>399</v>
      </c>
      <c r="D402" s="162"/>
      <c r="E402" s="149"/>
      <c r="F402" s="41"/>
      <c r="G402" s="41"/>
    </row>
    <row r="403" spans="1:7" ht="15.6">
      <c r="A403" s="148"/>
      <c r="B403" s="149"/>
      <c r="C403" s="137" t="s">
        <v>400</v>
      </c>
      <c r="D403" s="159"/>
      <c r="E403" s="149"/>
      <c r="F403" s="41"/>
      <c r="G403" s="41"/>
    </row>
    <row r="404" spans="1:7" ht="15.6">
      <c r="A404" s="150"/>
      <c r="B404" s="151"/>
      <c r="C404" s="147" t="s">
        <v>401</v>
      </c>
      <c r="D404" s="162"/>
      <c r="E404" s="166"/>
      <c r="F404" s="41"/>
      <c r="G404" s="41"/>
    </row>
    <row r="405" spans="1:7" ht="15.6">
      <c r="A405" s="148"/>
      <c r="B405" s="149"/>
      <c r="C405" s="137" t="s">
        <v>402</v>
      </c>
      <c r="D405" s="159"/>
      <c r="E405" s="175"/>
      <c r="F405" s="41"/>
      <c r="G405" s="41"/>
    </row>
    <row r="406" spans="1:7" ht="15.6">
      <c r="A406" s="149"/>
      <c r="B406" s="149"/>
      <c r="C406" s="239" t="s">
        <v>840</v>
      </c>
      <c r="D406" s="239"/>
      <c r="E406" s="175"/>
      <c r="F406" s="41"/>
      <c r="G406" s="41"/>
    </row>
    <row r="407" spans="1:7" ht="15.6">
      <c r="A407" s="149"/>
      <c r="B407" s="149"/>
      <c r="C407" s="239" t="s">
        <v>403</v>
      </c>
      <c r="D407" s="239"/>
      <c r="E407" s="175"/>
      <c r="F407" s="41"/>
      <c r="G407" s="41"/>
    </row>
    <row r="408" spans="1:7" ht="15.6">
      <c r="A408" s="151"/>
      <c r="B408" s="151"/>
      <c r="C408" s="258" t="s">
        <v>404</v>
      </c>
      <c r="D408" s="147"/>
      <c r="E408" s="186">
        <f>+E390+E391+E392+E393+E394+E395+E396+E397+E398+E399+E400+E401+E402+E403+E404+E405+E406+E407</f>
        <v>0</v>
      </c>
      <c r="F408" s="41"/>
      <c r="G408" s="41"/>
    </row>
    <row r="409" spans="1:7" ht="15.6">
      <c r="A409" s="149"/>
      <c r="B409" s="413" t="s">
        <v>405</v>
      </c>
      <c r="C409" s="406"/>
      <c r="D409" s="407"/>
      <c r="E409" s="187"/>
      <c r="F409" s="41"/>
      <c r="G409" s="41"/>
    </row>
    <row r="410" spans="1:7" ht="15.6">
      <c r="A410" s="151"/>
      <c r="B410" s="151"/>
      <c r="C410" s="414" t="s">
        <v>8</v>
      </c>
      <c r="D410" s="415"/>
      <c r="E410" s="166"/>
      <c r="F410" s="41"/>
      <c r="G410" s="41"/>
    </row>
    <row r="411" spans="1:7" ht="15.6">
      <c r="A411" s="149"/>
      <c r="B411" s="149"/>
      <c r="C411" s="413" t="s">
        <v>9</v>
      </c>
      <c r="D411" s="407"/>
      <c r="E411" s="164"/>
      <c r="F411" s="41"/>
      <c r="G411" s="41"/>
    </row>
    <row r="412" spans="1:7" ht="15.6">
      <c r="A412" s="151"/>
      <c r="B412" s="151"/>
      <c r="C412" s="411" t="s">
        <v>406</v>
      </c>
      <c r="D412" s="412"/>
      <c r="E412" s="186">
        <f>E410-E411</f>
        <v>0</v>
      </c>
      <c r="F412" s="41"/>
      <c r="G412" s="41"/>
    </row>
    <row r="413" spans="1:7" ht="15.6">
      <c r="A413" s="149"/>
      <c r="B413" s="413" t="s">
        <v>1368</v>
      </c>
      <c r="C413" s="406"/>
      <c r="D413" s="407"/>
      <c r="E413" s="187"/>
      <c r="F413" s="41"/>
      <c r="G413" s="41"/>
    </row>
    <row r="414" spans="1:7" ht="15.6">
      <c r="A414" s="151"/>
      <c r="B414" s="151"/>
      <c r="C414" s="414" t="s">
        <v>56</v>
      </c>
      <c r="D414" s="415"/>
      <c r="E414" s="166"/>
      <c r="F414" s="41"/>
      <c r="G414" s="41"/>
    </row>
    <row r="415" spans="1:7" ht="15.6">
      <c r="A415" s="149"/>
      <c r="B415" s="149"/>
      <c r="C415" s="413" t="s">
        <v>57</v>
      </c>
      <c r="D415" s="407"/>
      <c r="E415" s="164"/>
      <c r="F415" s="41"/>
      <c r="G415" s="41"/>
    </row>
    <row r="416" spans="1:7" ht="15.6">
      <c r="A416" s="151"/>
      <c r="B416" s="151"/>
      <c r="C416" s="411" t="s">
        <v>1369</v>
      </c>
      <c r="D416" s="412"/>
      <c r="E416" s="166">
        <f>E414-E415</f>
        <v>0</v>
      </c>
      <c r="F416" s="41"/>
      <c r="G416" s="41"/>
    </row>
    <row r="417" spans="1:7" ht="14.4">
      <c r="A417" s="188"/>
      <c r="B417" s="188"/>
      <c r="C417" s="188"/>
      <c r="D417" s="41"/>
      <c r="E417" s="41"/>
      <c r="F417" s="41"/>
      <c r="G417" s="41"/>
    </row>
    <row r="418" spans="1:7" ht="14.4">
      <c r="A418" s="41"/>
      <c r="B418" s="41"/>
      <c r="C418" s="41"/>
      <c r="D418" s="41"/>
      <c r="E418" s="41"/>
      <c r="F418" s="41"/>
      <c r="G418" s="41"/>
    </row>
    <row r="419" spans="1:7" ht="14.4">
      <c r="A419" s="41"/>
      <c r="B419" s="41"/>
      <c r="C419" s="41"/>
      <c r="D419" s="41"/>
      <c r="E419" s="41"/>
      <c r="F419" s="41"/>
      <c r="G419" s="41"/>
    </row>
    <row r="420" spans="1:7" ht="14.4">
      <c r="A420" s="41"/>
      <c r="B420" s="41"/>
      <c r="C420" s="41"/>
      <c r="D420" s="41"/>
      <c r="E420" s="41"/>
      <c r="F420" s="41"/>
      <c r="G420" s="41"/>
    </row>
  </sheetData>
  <mergeCells count="103">
    <mergeCell ref="C102:D102"/>
    <mergeCell ref="C106:D106"/>
    <mergeCell ref="C109:D109"/>
    <mergeCell ref="C110:D110"/>
    <mergeCell ref="C112:D112"/>
    <mergeCell ref="C60:D60"/>
    <mergeCell ref="C121:D121"/>
    <mergeCell ref="B197:D197"/>
    <mergeCell ref="B234:D234"/>
    <mergeCell ref="B120:D120"/>
    <mergeCell ref="C122:D122"/>
    <mergeCell ref="C123:D123"/>
    <mergeCell ref="C124:D124"/>
    <mergeCell ref="C125:D125"/>
    <mergeCell ref="C126:D126"/>
    <mergeCell ref="C119:D119"/>
    <mergeCell ref="B127:D127"/>
    <mergeCell ref="C128:D128"/>
    <mergeCell ref="C176:D176"/>
    <mergeCell ref="C70:D70"/>
    <mergeCell ref="B68:D68"/>
    <mergeCell ref="C69:D69"/>
    <mergeCell ref="C76:D76"/>
    <mergeCell ref="C75:D75"/>
    <mergeCell ref="C72:D72"/>
    <mergeCell ref="C71:D71"/>
    <mergeCell ref="B91:D91"/>
    <mergeCell ref="B99:D99"/>
    <mergeCell ref="C100:D100"/>
    <mergeCell ref="C101:D101"/>
    <mergeCell ref="C182:D182"/>
    <mergeCell ref="C181:D181"/>
    <mergeCell ref="B172:D172"/>
    <mergeCell ref="C173:D173"/>
    <mergeCell ref="C174:D174"/>
    <mergeCell ref="C175:D175"/>
    <mergeCell ref="C177:D177"/>
    <mergeCell ref="B111:D111"/>
    <mergeCell ref="C113:D113"/>
    <mergeCell ref="C171:D171"/>
    <mergeCell ref="B179:D179"/>
    <mergeCell ref="C180:D180"/>
    <mergeCell ref="C146:D146"/>
    <mergeCell ref="C157:D157"/>
    <mergeCell ref="C158:D158"/>
    <mergeCell ref="C162:D162"/>
    <mergeCell ref="C118:D118"/>
    <mergeCell ref="C114:D114"/>
    <mergeCell ref="C115:D115"/>
    <mergeCell ref="C183:D183"/>
    <mergeCell ref="C189:D189"/>
    <mergeCell ref="B349:D349"/>
    <mergeCell ref="C350:D350"/>
    <mergeCell ref="C351:D351"/>
    <mergeCell ref="C184:D184"/>
    <mergeCell ref="C187:D187"/>
    <mergeCell ref="C188:D188"/>
    <mergeCell ref="C185:D185"/>
    <mergeCell ref="C186:D186"/>
    <mergeCell ref="C196:D196"/>
    <mergeCell ref="C367:D367"/>
    <mergeCell ref="C374:D374"/>
    <mergeCell ref="C378:D378"/>
    <mergeCell ref="C379:D379"/>
    <mergeCell ref="C380:D380"/>
    <mergeCell ref="C362:D362"/>
    <mergeCell ref="C363:D363"/>
    <mergeCell ref="C364:D364"/>
    <mergeCell ref="C365:D365"/>
    <mergeCell ref="C366:D366"/>
    <mergeCell ref="C358:D358"/>
    <mergeCell ref="C359:D359"/>
    <mergeCell ref="C360:D360"/>
    <mergeCell ref="C361:D361"/>
    <mergeCell ref="C352:D352"/>
    <mergeCell ref="C353:D353"/>
    <mergeCell ref="C354:D354"/>
    <mergeCell ref="C355:D355"/>
    <mergeCell ref="C356:D356"/>
    <mergeCell ref="C14:D14"/>
    <mergeCell ref="A2:D2"/>
    <mergeCell ref="B3:D3"/>
    <mergeCell ref="C4:D4"/>
    <mergeCell ref="C8:D8"/>
    <mergeCell ref="C13:D13"/>
    <mergeCell ref="C416:D416"/>
    <mergeCell ref="B413:D413"/>
    <mergeCell ref="B409:D409"/>
    <mergeCell ref="C410:D410"/>
    <mergeCell ref="C411:D411"/>
    <mergeCell ref="C412:D412"/>
    <mergeCell ref="C414:D414"/>
    <mergeCell ref="C415:D415"/>
    <mergeCell ref="C381:D381"/>
    <mergeCell ref="C382:D382"/>
    <mergeCell ref="B383:D383"/>
    <mergeCell ref="C36:D36"/>
    <mergeCell ref="C38:D38"/>
    <mergeCell ref="C37:D37"/>
    <mergeCell ref="B190:D190"/>
    <mergeCell ref="B192:D192"/>
    <mergeCell ref="C194:D194"/>
    <mergeCell ref="C357:D3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M8"/>
  <sheetViews>
    <sheetView workbookViewId="0">
      <selection sqref="A1:L1"/>
    </sheetView>
  </sheetViews>
  <sheetFormatPr baseColWidth="10" defaultRowHeight="9.6"/>
  <sheetData>
    <row r="1" spans="1:13" s="118" customFormat="1" ht="15.6">
      <c r="A1" s="676" t="s">
        <v>1459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358"/>
    </row>
    <row r="2" spans="1:13" s="118" customFormat="1" ht="10.199999999999999" thickBot="1"/>
    <row r="3" spans="1:13" s="22" customFormat="1" ht="10.8" thickBot="1">
      <c r="A3" s="599"/>
      <c r="B3" s="600"/>
      <c r="C3" s="601"/>
      <c r="D3" s="608" t="s">
        <v>557</v>
      </c>
      <c r="E3" s="609"/>
      <c r="F3" s="591"/>
    </row>
    <row r="4" spans="1:13" s="22" customFormat="1" ht="41.4" thickBot="1">
      <c r="A4" s="605"/>
      <c r="B4" s="606"/>
      <c r="C4" s="607"/>
      <c r="D4" s="64" t="s">
        <v>558</v>
      </c>
      <c r="E4" s="64" t="s">
        <v>559</v>
      </c>
      <c r="F4" s="593"/>
    </row>
    <row r="5" spans="1:13" s="22" customFormat="1" ht="15" thickBot="1">
      <c r="A5" s="643" t="s">
        <v>560</v>
      </c>
      <c r="B5" s="644"/>
      <c r="C5" s="645"/>
      <c r="D5" s="383"/>
      <c r="E5" s="383"/>
      <c r="F5" s="383"/>
    </row>
    <row r="6" spans="1:13" s="22" customFormat="1" ht="15" thickBot="1">
      <c r="A6" s="582"/>
      <c r="B6" s="583" t="s">
        <v>561</v>
      </c>
      <c r="C6" s="585"/>
      <c r="D6" s="383"/>
      <c r="E6" s="383"/>
      <c r="F6" s="383"/>
    </row>
    <row r="7" spans="1:13" s="22" customFormat="1" ht="21" thickBot="1">
      <c r="A7" s="582"/>
      <c r="B7" s="582"/>
      <c r="C7" s="63" t="s">
        <v>424</v>
      </c>
      <c r="D7" s="397"/>
      <c r="E7" s="397"/>
      <c r="F7" s="397"/>
    </row>
    <row r="8" spans="1:13" s="22" customFormat="1" ht="21" thickBot="1">
      <c r="A8" s="589"/>
      <c r="B8" s="589"/>
      <c r="C8" s="63" t="s">
        <v>508</v>
      </c>
      <c r="D8" s="397"/>
      <c r="E8" s="397"/>
      <c r="F8" s="397"/>
    </row>
  </sheetData>
  <mergeCells count="8">
    <mergeCell ref="A1:L1"/>
    <mergeCell ref="A6:A8"/>
    <mergeCell ref="B6:C6"/>
    <mergeCell ref="B7:B8"/>
    <mergeCell ref="F3:F4"/>
    <mergeCell ref="A5:C5"/>
    <mergeCell ref="A3:C4"/>
    <mergeCell ref="D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BOU57"/>
  <sheetViews>
    <sheetView zoomScale="90" zoomScaleNormal="90" workbookViewId="0">
      <selection sqref="A1:I1"/>
    </sheetView>
  </sheetViews>
  <sheetFormatPr baseColWidth="10" defaultRowHeight="9.6"/>
  <cols>
    <col min="1" max="1" width="15" customWidth="1"/>
    <col min="2" max="2" width="24" customWidth="1"/>
    <col min="3" max="3" width="49" hidden="1" customWidth="1"/>
    <col min="4" max="4" width="48.140625" customWidth="1"/>
    <col min="5" max="5" width="62.85546875" customWidth="1"/>
  </cols>
  <sheetData>
    <row r="1" spans="1:1763" ht="21.6" thickBot="1">
      <c r="A1" s="705" t="s">
        <v>859</v>
      </c>
      <c r="B1" s="706"/>
      <c r="C1" s="706"/>
      <c r="D1" s="706"/>
      <c r="E1" s="706"/>
      <c r="F1" s="706"/>
      <c r="G1" s="706"/>
      <c r="H1" s="706"/>
      <c r="I1" s="706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  <c r="IX1" s="65"/>
      <c r="IY1" s="65"/>
      <c r="IZ1" s="65"/>
      <c r="JA1" s="65"/>
      <c r="JB1" s="65"/>
      <c r="JC1" s="65"/>
      <c r="JD1" s="65"/>
      <c r="JE1" s="65"/>
      <c r="JF1" s="65"/>
      <c r="JG1" s="65"/>
      <c r="JH1" s="65"/>
      <c r="JI1" s="65"/>
      <c r="JJ1" s="65"/>
      <c r="JK1" s="65"/>
      <c r="JL1" s="65"/>
      <c r="JM1" s="65"/>
      <c r="JN1" s="65"/>
      <c r="JO1" s="65"/>
      <c r="JP1" s="65"/>
      <c r="JQ1" s="65"/>
      <c r="JR1" s="65"/>
      <c r="JS1" s="65"/>
      <c r="JT1" s="65"/>
      <c r="JU1" s="65"/>
      <c r="JV1" s="65"/>
      <c r="JW1" s="65"/>
      <c r="JX1" s="65"/>
      <c r="JY1" s="65"/>
      <c r="JZ1" s="65"/>
      <c r="KA1" s="65"/>
      <c r="KB1" s="65"/>
      <c r="KC1" s="65"/>
      <c r="KD1" s="65"/>
      <c r="KE1" s="65"/>
      <c r="KF1" s="65"/>
      <c r="KG1" s="65"/>
      <c r="KH1" s="65"/>
      <c r="KI1" s="65"/>
      <c r="KJ1" s="65"/>
      <c r="KK1" s="65"/>
      <c r="KL1" s="65"/>
      <c r="KM1" s="65"/>
      <c r="KN1" s="65"/>
      <c r="KO1" s="65"/>
      <c r="KP1" s="65"/>
      <c r="KQ1" s="65"/>
      <c r="KR1" s="65"/>
      <c r="KS1" s="65"/>
      <c r="KT1" s="65"/>
      <c r="KU1" s="65"/>
      <c r="KV1" s="65"/>
      <c r="KW1" s="65"/>
      <c r="KX1" s="65"/>
      <c r="KY1" s="65"/>
      <c r="KZ1" s="65"/>
      <c r="LA1" s="65"/>
      <c r="LB1" s="65"/>
      <c r="LC1" s="65"/>
      <c r="LD1" s="65"/>
      <c r="LE1" s="65"/>
      <c r="LF1" s="65"/>
      <c r="LG1" s="65"/>
      <c r="LH1" s="65"/>
      <c r="LI1" s="65"/>
      <c r="LJ1" s="65"/>
      <c r="LK1" s="65"/>
      <c r="LL1" s="65"/>
      <c r="LM1" s="65"/>
      <c r="LN1" s="65"/>
      <c r="LO1" s="65"/>
      <c r="LP1" s="65"/>
      <c r="LQ1" s="65"/>
      <c r="LR1" s="65"/>
      <c r="LS1" s="65"/>
      <c r="LT1" s="65"/>
      <c r="LU1" s="65"/>
      <c r="LV1" s="65"/>
      <c r="LW1" s="65"/>
      <c r="LX1" s="65"/>
      <c r="LY1" s="65"/>
      <c r="LZ1" s="65"/>
      <c r="MA1" s="65"/>
      <c r="MB1" s="65"/>
      <c r="MC1" s="65"/>
      <c r="MD1" s="65"/>
      <c r="ME1" s="65"/>
      <c r="MF1" s="65"/>
      <c r="MG1" s="65"/>
      <c r="MH1" s="65"/>
      <c r="MI1" s="65"/>
      <c r="MJ1" s="65"/>
      <c r="MK1" s="65"/>
      <c r="ML1" s="65"/>
      <c r="MM1" s="65"/>
      <c r="MN1" s="65"/>
      <c r="MO1" s="65"/>
      <c r="MP1" s="65"/>
      <c r="MQ1" s="65"/>
      <c r="MR1" s="65"/>
      <c r="MS1" s="65"/>
      <c r="MT1" s="65"/>
      <c r="MU1" s="65"/>
      <c r="MV1" s="65"/>
      <c r="MW1" s="65"/>
      <c r="MX1" s="65"/>
      <c r="MY1" s="65"/>
      <c r="MZ1" s="65"/>
      <c r="NA1" s="65"/>
      <c r="NB1" s="65"/>
      <c r="NC1" s="65"/>
      <c r="ND1" s="65"/>
      <c r="NE1" s="65"/>
      <c r="NF1" s="65"/>
      <c r="NG1" s="65"/>
      <c r="NH1" s="65"/>
      <c r="NI1" s="65"/>
      <c r="NJ1" s="65"/>
      <c r="NK1" s="65"/>
      <c r="NL1" s="65"/>
      <c r="NM1" s="65"/>
      <c r="NN1" s="65"/>
      <c r="NO1" s="65"/>
      <c r="NP1" s="65"/>
      <c r="NQ1" s="65"/>
      <c r="NR1" s="65"/>
      <c r="NS1" s="65"/>
      <c r="NT1" s="65"/>
      <c r="NU1" s="65"/>
      <c r="NV1" s="65"/>
      <c r="NW1" s="65"/>
      <c r="NX1" s="65"/>
      <c r="NY1" s="65"/>
      <c r="NZ1" s="65"/>
      <c r="OA1" s="65"/>
      <c r="OB1" s="65"/>
      <c r="OC1" s="65"/>
      <c r="OD1" s="65"/>
      <c r="OE1" s="65"/>
      <c r="OF1" s="65"/>
      <c r="OG1" s="65"/>
      <c r="OH1" s="65"/>
      <c r="OI1" s="65"/>
      <c r="OJ1" s="65"/>
      <c r="OK1" s="65"/>
      <c r="OL1" s="65"/>
      <c r="OM1" s="65"/>
      <c r="ON1" s="65"/>
      <c r="OO1" s="65"/>
      <c r="OP1" s="65"/>
      <c r="OQ1" s="65"/>
      <c r="OR1" s="65"/>
      <c r="OS1" s="65"/>
      <c r="OT1" s="65"/>
      <c r="OU1" s="65"/>
      <c r="OV1" s="65"/>
      <c r="OW1" s="65"/>
      <c r="OX1" s="65"/>
      <c r="OY1" s="65"/>
      <c r="OZ1" s="65"/>
      <c r="PA1" s="65"/>
      <c r="PB1" s="65"/>
      <c r="PC1" s="65"/>
      <c r="PD1" s="65"/>
      <c r="PE1" s="65"/>
      <c r="PF1" s="65"/>
      <c r="PG1" s="65"/>
      <c r="PH1" s="65"/>
      <c r="PI1" s="65"/>
      <c r="PJ1" s="65"/>
      <c r="PK1" s="65"/>
      <c r="PL1" s="65"/>
      <c r="PM1" s="65"/>
      <c r="PN1" s="65"/>
      <c r="PO1" s="65"/>
      <c r="PP1" s="65"/>
      <c r="PQ1" s="65"/>
      <c r="PR1" s="65"/>
      <c r="PS1" s="65"/>
      <c r="PT1" s="65"/>
      <c r="PU1" s="65"/>
      <c r="PV1" s="65"/>
      <c r="PW1" s="65"/>
      <c r="PX1" s="65"/>
      <c r="PY1" s="65"/>
      <c r="PZ1" s="65"/>
      <c r="QA1" s="65"/>
      <c r="QB1" s="65"/>
      <c r="QC1" s="65"/>
      <c r="QD1" s="65"/>
      <c r="QE1" s="65"/>
      <c r="QF1" s="65"/>
      <c r="QG1" s="65"/>
      <c r="QH1" s="65"/>
      <c r="QI1" s="65"/>
      <c r="QJ1" s="65"/>
      <c r="QK1" s="65"/>
      <c r="QL1" s="65"/>
      <c r="QM1" s="65"/>
      <c r="QN1" s="65"/>
      <c r="QO1" s="65"/>
      <c r="QP1" s="65"/>
      <c r="QQ1" s="65"/>
      <c r="QR1" s="65"/>
      <c r="QS1" s="65"/>
      <c r="QT1" s="65"/>
      <c r="QU1" s="65"/>
      <c r="QV1" s="65"/>
      <c r="QW1" s="65"/>
      <c r="QX1" s="65"/>
      <c r="QY1" s="65"/>
      <c r="QZ1" s="65"/>
      <c r="RA1" s="65"/>
      <c r="RB1" s="65"/>
      <c r="RC1" s="65"/>
      <c r="RD1" s="65"/>
      <c r="RE1" s="65"/>
      <c r="RF1" s="65"/>
      <c r="RG1" s="65"/>
      <c r="RH1" s="65"/>
      <c r="RI1" s="65"/>
      <c r="RJ1" s="65"/>
      <c r="RK1" s="65"/>
      <c r="RL1" s="65"/>
      <c r="RM1" s="65"/>
      <c r="RN1" s="65"/>
      <c r="RO1" s="65"/>
      <c r="RP1" s="65"/>
      <c r="RQ1" s="65"/>
      <c r="RR1" s="65"/>
      <c r="RS1" s="65"/>
      <c r="RT1" s="65"/>
      <c r="RU1" s="65"/>
      <c r="RV1" s="65"/>
      <c r="RW1" s="65"/>
      <c r="RX1" s="65"/>
      <c r="RY1" s="65"/>
      <c r="RZ1" s="65"/>
      <c r="SA1" s="65"/>
      <c r="SB1" s="65"/>
      <c r="SC1" s="65"/>
      <c r="SD1" s="65"/>
      <c r="SE1" s="65"/>
      <c r="SF1" s="65"/>
      <c r="SG1" s="65"/>
      <c r="SH1" s="65"/>
      <c r="SI1" s="65"/>
      <c r="SJ1" s="65"/>
      <c r="SK1" s="65"/>
      <c r="SL1" s="65"/>
      <c r="SM1" s="65"/>
      <c r="SN1" s="65"/>
      <c r="SO1" s="65"/>
      <c r="SP1" s="65"/>
      <c r="SQ1" s="65"/>
      <c r="SR1" s="65"/>
      <c r="SS1" s="65"/>
      <c r="ST1" s="65"/>
      <c r="SU1" s="65"/>
      <c r="SV1" s="65"/>
      <c r="SW1" s="65"/>
      <c r="SX1" s="65"/>
      <c r="SY1" s="65"/>
      <c r="SZ1" s="65"/>
      <c r="TA1" s="65"/>
      <c r="TB1" s="65"/>
      <c r="TC1" s="65"/>
      <c r="TD1" s="65"/>
      <c r="TE1" s="65"/>
      <c r="TF1" s="65"/>
      <c r="TG1" s="65"/>
      <c r="TH1" s="65"/>
      <c r="TI1" s="65"/>
      <c r="TJ1" s="65"/>
      <c r="TK1" s="65"/>
      <c r="TL1" s="65"/>
      <c r="TM1" s="65"/>
      <c r="TN1" s="65"/>
      <c r="TO1" s="65"/>
      <c r="TP1" s="65"/>
      <c r="TQ1" s="65"/>
      <c r="TR1" s="65"/>
      <c r="TS1" s="65"/>
      <c r="TT1" s="65"/>
      <c r="TU1" s="65"/>
      <c r="TV1" s="65"/>
      <c r="TW1" s="65"/>
      <c r="TX1" s="65"/>
      <c r="TY1" s="65"/>
      <c r="TZ1" s="65"/>
      <c r="UA1" s="65"/>
      <c r="UB1" s="65"/>
      <c r="UC1" s="65"/>
      <c r="UD1" s="65"/>
      <c r="UE1" s="65"/>
      <c r="UF1" s="65"/>
      <c r="UG1" s="65"/>
      <c r="UH1" s="65"/>
      <c r="UI1" s="65"/>
      <c r="UJ1" s="65"/>
      <c r="UK1" s="65"/>
      <c r="UL1" s="65"/>
      <c r="UM1" s="65"/>
      <c r="UN1" s="65"/>
      <c r="UO1" s="65"/>
      <c r="UP1" s="65"/>
      <c r="UQ1" s="65"/>
      <c r="UR1" s="65"/>
      <c r="US1" s="65"/>
      <c r="UT1" s="65"/>
      <c r="UU1" s="65"/>
      <c r="UV1" s="65"/>
      <c r="UW1" s="65"/>
      <c r="UX1" s="65"/>
      <c r="UY1" s="65"/>
      <c r="UZ1" s="65"/>
      <c r="VA1" s="65"/>
      <c r="VB1" s="65"/>
      <c r="VC1" s="65"/>
      <c r="VD1" s="65"/>
      <c r="VE1" s="65"/>
      <c r="VF1" s="65"/>
      <c r="VG1" s="65"/>
      <c r="VH1" s="65"/>
      <c r="VI1" s="65"/>
      <c r="VJ1" s="65"/>
      <c r="VK1" s="65"/>
      <c r="VL1" s="65"/>
      <c r="VM1" s="65"/>
      <c r="VN1" s="65"/>
      <c r="VO1" s="65"/>
      <c r="VP1" s="65"/>
      <c r="VQ1" s="65"/>
      <c r="VR1" s="65"/>
      <c r="VS1" s="65"/>
      <c r="VT1" s="65"/>
      <c r="VU1" s="65"/>
      <c r="VV1" s="65"/>
      <c r="VW1" s="65"/>
      <c r="VX1" s="65"/>
      <c r="VY1" s="65"/>
      <c r="VZ1" s="65"/>
      <c r="WA1" s="65"/>
      <c r="WB1" s="65"/>
      <c r="WC1" s="65"/>
      <c r="WD1" s="65"/>
      <c r="WE1" s="65"/>
      <c r="WF1" s="65"/>
      <c r="WG1" s="65"/>
      <c r="WH1" s="65"/>
      <c r="WI1" s="65"/>
      <c r="WJ1" s="65"/>
      <c r="WK1" s="65"/>
      <c r="WL1" s="65"/>
      <c r="WM1" s="65"/>
      <c r="WN1" s="65"/>
      <c r="WO1" s="65"/>
      <c r="WP1" s="65"/>
      <c r="WQ1" s="65"/>
      <c r="WR1" s="65"/>
      <c r="WS1" s="65"/>
      <c r="WT1" s="65"/>
      <c r="WU1" s="65"/>
      <c r="WV1" s="65"/>
      <c r="WW1" s="65"/>
      <c r="WX1" s="65"/>
      <c r="WY1" s="65"/>
      <c r="WZ1" s="65"/>
      <c r="XA1" s="65"/>
      <c r="XB1" s="65"/>
      <c r="XC1" s="65"/>
      <c r="XD1" s="65"/>
      <c r="XE1" s="65"/>
      <c r="XF1" s="65"/>
      <c r="XG1" s="65"/>
      <c r="XH1" s="65"/>
      <c r="XI1" s="65"/>
      <c r="XJ1" s="65"/>
      <c r="XK1" s="65"/>
      <c r="XL1" s="65"/>
      <c r="XM1" s="65"/>
      <c r="XN1" s="65"/>
      <c r="XO1" s="65"/>
      <c r="XP1" s="65"/>
      <c r="XQ1" s="65"/>
      <c r="XR1" s="65"/>
      <c r="XS1" s="65"/>
      <c r="XT1" s="65"/>
      <c r="XU1" s="65"/>
      <c r="XV1" s="65"/>
      <c r="XW1" s="65"/>
      <c r="XX1" s="65"/>
      <c r="XY1" s="65"/>
      <c r="XZ1" s="65"/>
      <c r="YA1" s="65"/>
      <c r="YB1" s="65"/>
      <c r="YC1" s="65"/>
      <c r="YD1" s="65"/>
      <c r="YE1" s="65"/>
      <c r="YF1" s="65"/>
      <c r="YG1" s="65"/>
      <c r="YH1" s="65"/>
      <c r="YI1" s="65"/>
      <c r="YJ1" s="65"/>
      <c r="YK1" s="65"/>
      <c r="YL1" s="65"/>
      <c r="YM1" s="65"/>
      <c r="YN1" s="65"/>
      <c r="YO1" s="65"/>
      <c r="YP1" s="65"/>
      <c r="YQ1" s="65"/>
      <c r="YR1" s="65"/>
      <c r="YS1" s="65"/>
      <c r="YT1" s="65"/>
      <c r="YU1" s="65"/>
      <c r="YV1" s="65"/>
      <c r="YW1" s="65"/>
      <c r="YX1" s="65"/>
      <c r="YY1" s="65"/>
      <c r="YZ1" s="65"/>
      <c r="ZA1" s="65"/>
      <c r="ZB1" s="65"/>
      <c r="ZC1" s="65"/>
      <c r="ZD1" s="65"/>
      <c r="ZE1" s="65"/>
      <c r="ZF1" s="65"/>
      <c r="ZG1" s="65"/>
      <c r="ZH1" s="65"/>
      <c r="ZI1" s="65"/>
      <c r="ZJ1" s="65"/>
      <c r="ZK1" s="65"/>
      <c r="ZL1" s="65"/>
      <c r="ZM1" s="65"/>
      <c r="ZN1" s="65"/>
      <c r="ZO1" s="65"/>
      <c r="ZP1" s="65"/>
      <c r="ZQ1" s="65"/>
      <c r="ZR1" s="65"/>
      <c r="ZS1" s="65"/>
      <c r="ZT1" s="65"/>
      <c r="ZU1" s="65"/>
      <c r="ZV1" s="65"/>
      <c r="ZW1" s="65"/>
      <c r="ZX1" s="65"/>
      <c r="ZY1" s="65"/>
      <c r="ZZ1" s="65"/>
      <c r="AAA1" s="65"/>
      <c r="AAB1" s="65"/>
      <c r="AAC1" s="65"/>
      <c r="AAD1" s="65"/>
      <c r="AAE1" s="65"/>
      <c r="AAF1" s="65"/>
      <c r="AAG1" s="65"/>
      <c r="AAH1" s="65"/>
      <c r="AAI1" s="65"/>
      <c r="AAJ1" s="65"/>
      <c r="AAK1" s="65"/>
      <c r="AAL1" s="65"/>
      <c r="AAM1" s="65"/>
      <c r="AAN1" s="65"/>
      <c r="AAO1" s="65"/>
      <c r="AAP1" s="65"/>
      <c r="AAQ1" s="65"/>
      <c r="AAR1" s="65"/>
      <c r="AAS1" s="65"/>
      <c r="AAT1" s="65"/>
      <c r="AAU1" s="65"/>
      <c r="AAV1" s="65"/>
      <c r="AAW1" s="65"/>
      <c r="AAX1" s="65"/>
      <c r="AAY1" s="65"/>
      <c r="AAZ1" s="65"/>
      <c r="ABA1" s="65"/>
      <c r="ABB1" s="65"/>
      <c r="ABC1" s="65"/>
      <c r="ABD1" s="65"/>
      <c r="ABE1" s="65"/>
      <c r="ABF1" s="65"/>
      <c r="ABG1" s="65"/>
      <c r="ABH1" s="65"/>
      <c r="ABI1" s="65"/>
      <c r="ABJ1" s="65"/>
      <c r="ABK1" s="65"/>
      <c r="ABL1" s="65"/>
      <c r="ABM1" s="65"/>
      <c r="ABN1" s="65"/>
      <c r="ABO1" s="65"/>
      <c r="ABP1" s="65"/>
      <c r="ABQ1" s="65"/>
      <c r="ABR1" s="65"/>
      <c r="ABS1" s="65"/>
      <c r="ABT1" s="65"/>
      <c r="ABU1" s="65"/>
      <c r="ABV1" s="65"/>
      <c r="ABW1" s="65"/>
      <c r="ABX1" s="65"/>
      <c r="ABY1" s="65"/>
      <c r="ABZ1" s="65"/>
      <c r="ACA1" s="65"/>
      <c r="ACB1" s="65"/>
      <c r="ACC1" s="65"/>
      <c r="ACD1" s="65"/>
      <c r="ACE1" s="65"/>
      <c r="ACF1" s="65"/>
      <c r="ACG1" s="65"/>
      <c r="ACH1" s="65"/>
      <c r="ACI1" s="65"/>
      <c r="ACJ1" s="65"/>
      <c r="ACK1" s="65"/>
      <c r="ACL1" s="65"/>
      <c r="ACM1" s="65"/>
      <c r="ACN1" s="65"/>
      <c r="ACO1" s="65"/>
      <c r="ACP1" s="65"/>
      <c r="ACQ1" s="65"/>
      <c r="ACR1" s="65"/>
      <c r="ACS1" s="65"/>
      <c r="ACT1" s="65"/>
      <c r="ACU1" s="65"/>
      <c r="ACV1" s="65"/>
      <c r="ACW1" s="65"/>
      <c r="ACX1" s="65"/>
      <c r="ACY1" s="65"/>
      <c r="ACZ1" s="65"/>
      <c r="ADA1" s="65"/>
      <c r="ADB1" s="65"/>
      <c r="ADC1" s="65"/>
      <c r="ADD1" s="65"/>
      <c r="ADE1" s="65"/>
      <c r="ADF1" s="65"/>
      <c r="ADG1" s="65"/>
      <c r="ADH1" s="65"/>
      <c r="ADI1" s="65"/>
      <c r="ADJ1" s="65"/>
      <c r="ADK1" s="65"/>
      <c r="ADL1" s="65"/>
      <c r="ADM1" s="65"/>
      <c r="ADN1" s="65"/>
      <c r="ADO1" s="65"/>
      <c r="ADP1" s="65"/>
      <c r="ADQ1" s="65"/>
      <c r="ADR1" s="65"/>
      <c r="ADS1" s="65"/>
      <c r="ADT1" s="65"/>
      <c r="ADU1" s="65"/>
      <c r="ADV1" s="65"/>
      <c r="ADW1" s="65"/>
      <c r="ADX1" s="65"/>
      <c r="ADY1" s="65"/>
      <c r="ADZ1" s="65"/>
      <c r="AEA1" s="65"/>
      <c r="AEB1" s="65"/>
      <c r="AEC1" s="65"/>
      <c r="AED1" s="65"/>
      <c r="AEE1" s="65"/>
      <c r="AEF1" s="65"/>
      <c r="AEG1" s="65"/>
      <c r="AEH1" s="65"/>
      <c r="AEI1" s="65"/>
      <c r="AEJ1" s="65"/>
      <c r="AEK1" s="65"/>
      <c r="AEL1" s="65"/>
      <c r="AEM1" s="65"/>
      <c r="AEN1" s="65"/>
      <c r="AEO1" s="65"/>
      <c r="AEP1" s="65"/>
      <c r="AEQ1" s="65"/>
      <c r="AER1" s="65"/>
      <c r="AES1" s="65"/>
      <c r="AET1" s="65"/>
      <c r="AEU1" s="65"/>
      <c r="AEV1" s="65"/>
      <c r="AEW1" s="65"/>
      <c r="AEX1" s="65"/>
      <c r="AEY1" s="65"/>
      <c r="AEZ1" s="65"/>
      <c r="AFA1" s="65"/>
      <c r="AFB1" s="65"/>
      <c r="AFC1" s="65"/>
      <c r="AFD1" s="65"/>
      <c r="AFE1" s="65"/>
      <c r="AFF1" s="65"/>
      <c r="AFG1" s="65"/>
      <c r="AFH1" s="65"/>
      <c r="AFI1" s="65"/>
      <c r="AFJ1" s="65"/>
      <c r="AFK1" s="65"/>
      <c r="AFL1" s="65"/>
      <c r="AFM1" s="65"/>
      <c r="AFN1" s="65"/>
      <c r="AFO1" s="65"/>
      <c r="AFP1" s="65"/>
      <c r="AFQ1" s="65"/>
      <c r="AFR1" s="65"/>
      <c r="AFS1" s="65"/>
      <c r="AFT1" s="65"/>
      <c r="AFU1" s="65"/>
      <c r="AFV1" s="65"/>
      <c r="AFW1" s="65"/>
      <c r="AFX1" s="65"/>
      <c r="AFY1" s="65"/>
      <c r="AFZ1" s="65"/>
      <c r="AGA1" s="65"/>
      <c r="AGB1" s="65"/>
      <c r="AGC1" s="65"/>
      <c r="AGD1" s="65"/>
      <c r="AGE1" s="65"/>
      <c r="AGF1" s="65"/>
      <c r="AGG1" s="65"/>
      <c r="AGH1" s="65"/>
      <c r="AGI1" s="65"/>
      <c r="AGJ1" s="65"/>
      <c r="AGK1" s="65"/>
      <c r="AGL1" s="65"/>
      <c r="AGM1" s="65"/>
      <c r="AGN1" s="65"/>
      <c r="AGO1" s="65"/>
      <c r="AGP1" s="65"/>
      <c r="AGQ1" s="65"/>
      <c r="AGR1" s="65"/>
      <c r="AGS1" s="65"/>
      <c r="AGT1" s="65"/>
      <c r="AGU1" s="65"/>
      <c r="AGV1" s="65"/>
      <c r="AGW1" s="65"/>
      <c r="AGX1" s="65"/>
      <c r="AGY1" s="65"/>
      <c r="AGZ1" s="65"/>
      <c r="AHA1" s="65"/>
      <c r="AHB1" s="65"/>
      <c r="AHC1" s="65"/>
      <c r="AHD1" s="65"/>
      <c r="AHE1" s="65"/>
      <c r="AHF1" s="65"/>
      <c r="AHG1" s="65"/>
      <c r="AHH1" s="65"/>
      <c r="AHI1" s="65"/>
      <c r="AHJ1" s="65"/>
      <c r="AHK1" s="65"/>
      <c r="AHL1" s="65"/>
      <c r="AHM1" s="65"/>
      <c r="AHN1" s="65"/>
      <c r="AHO1" s="65"/>
      <c r="AHP1" s="65"/>
      <c r="AHQ1" s="65"/>
      <c r="AHR1" s="65"/>
      <c r="AHS1" s="65"/>
      <c r="AHT1" s="65"/>
      <c r="AHU1" s="65"/>
      <c r="AHV1" s="65"/>
      <c r="AHW1" s="65"/>
      <c r="AHX1" s="65"/>
      <c r="AHY1" s="65"/>
      <c r="AHZ1" s="65"/>
      <c r="AIA1" s="65"/>
      <c r="AIB1" s="65"/>
      <c r="AIC1" s="65"/>
      <c r="AID1" s="65"/>
      <c r="AIE1" s="65"/>
      <c r="AIF1" s="65"/>
      <c r="AIG1" s="65"/>
      <c r="AIH1" s="65"/>
      <c r="AII1" s="65"/>
      <c r="AIJ1" s="65"/>
      <c r="AIK1" s="65"/>
      <c r="AIL1" s="65"/>
      <c r="AIM1" s="65"/>
      <c r="AIN1" s="65"/>
      <c r="AIO1" s="65"/>
      <c r="AIP1" s="65"/>
      <c r="AIQ1" s="65"/>
      <c r="AIR1" s="65"/>
      <c r="AIS1" s="65"/>
      <c r="AIT1" s="65"/>
      <c r="AIU1" s="65"/>
      <c r="AIV1" s="65"/>
      <c r="AIW1" s="65"/>
      <c r="AIX1" s="65"/>
      <c r="AIY1" s="65"/>
      <c r="AIZ1" s="65"/>
      <c r="AJA1" s="65"/>
      <c r="AJB1" s="65"/>
      <c r="AJC1" s="65"/>
      <c r="AJD1" s="65"/>
      <c r="AJE1" s="65"/>
      <c r="AJF1" s="65"/>
      <c r="AJG1" s="65"/>
      <c r="AJH1" s="65"/>
      <c r="AJI1" s="65"/>
      <c r="AJJ1" s="65"/>
      <c r="AJK1" s="65"/>
      <c r="AJL1" s="65"/>
      <c r="AJM1" s="65"/>
      <c r="AJN1" s="65"/>
      <c r="AJO1" s="65"/>
      <c r="AJP1" s="65"/>
      <c r="AJQ1" s="65"/>
      <c r="AJR1" s="65"/>
      <c r="AJS1" s="65"/>
      <c r="AJT1" s="65"/>
      <c r="AJU1" s="65"/>
      <c r="AJV1" s="65"/>
      <c r="AJW1" s="65"/>
      <c r="AJX1" s="65"/>
      <c r="AJY1" s="65"/>
      <c r="AJZ1" s="65"/>
      <c r="AKA1" s="65"/>
      <c r="AKB1" s="65"/>
      <c r="AKC1" s="65"/>
      <c r="AKD1" s="65"/>
      <c r="AKE1" s="65"/>
      <c r="AKF1" s="65"/>
      <c r="AKG1" s="65"/>
      <c r="AKH1" s="65"/>
      <c r="AKI1" s="65"/>
      <c r="AKJ1" s="65"/>
      <c r="AKK1" s="65"/>
      <c r="AKL1" s="65"/>
      <c r="AKM1" s="65"/>
      <c r="AKN1" s="65"/>
      <c r="AKO1" s="65"/>
      <c r="AKP1" s="65"/>
      <c r="AKQ1" s="65"/>
      <c r="AKR1" s="65"/>
      <c r="AKS1" s="65"/>
      <c r="AKT1" s="65"/>
      <c r="AKU1" s="65"/>
      <c r="AKV1" s="65"/>
      <c r="AKW1" s="65"/>
      <c r="AKX1" s="65"/>
      <c r="AKY1" s="65"/>
      <c r="AKZ1" s="65"/>
      <c r="ALA1" s="65"/>
      <c r="ALB1" s="65"/>
      <c r="ALC1" s="65"/>
      <c r="ALD1" s="65"/>
      <c r="ALE1" s="65"/>
      <c r="ALF1" s="65"/>
      <c r="ALG1" s="65"/>
      <c r="ALH1" s="65"/>
      <c r="ALI1" s="65"/>
      <c r="ALJ1" s="65"/>
      <c r="ALK1" s="65"/>
      <c r="ALL1" s="65"/>
      <c r="ALM1" s="65"/>
      <c r="ALN1" s="65"/>
      <c r="ALO1" s="65"/>
      <c r="ALP1" s="65"/>
      <c r="ALQ1" s="65"/>
      <c r="ALR1" s="65"/>
      <c r="ALS1" s="65"/>
      <c r="ALT1" s="65"/>
      <c r="ALU1" s="65"/>
      <c r="ALV1" s="65"/>
      <c r="ALW1" s="65"/>
      <c r="ALX1" s="65"/>
      <c r="ALY1" s="65"/>
      <c r="ALZ1" s="65"/>
      <c r="AMA1" s="65"/>
      <c r="AMB1" s="65"/>
      <c r="AMC1" s="65"/>
      <c r="AMD1" s="65"/>
      <c r="AME1" s="65"/>
      <c r="AMF1" s="65"/>
      <c r="AMG1" s="65"/>
      <c r="AMH1" s="65"/>
      <c r="AMI1" s="65"/>
      <c r="AMJ1" s="65"/>
      <c r="AMK1" s="65"/>
      <c r="AML1" s="65"/>
      <c r="AMM1" s="65"/>
      <c r="AMN1" s="65"/>
      <c r="AMO1" s="65"/>
      <c r="AMP1" s="65"/>
      <c r="AMQ1" s="65"/>
      <c r="AMR1" s="65"/>
      <c r="AMS1" s="65"/>
      <c r="AMT1" s="65"/>
      <c r="AMU1" s="65"/>
      <c r="AMV1" s="65"/>
      <c r="AMW1" s="65"/>
      <c r="AMX1" s="65"/>
      <c r="AMY1" s="65"/>
      <c r="AMZ1" s="65"/>
      <c r="ANA1" s="65"/>
      <c r="ANB1" s="65"/>
      <c r="ANC1" s="65"/>
      <c r="AND1" s="65"/>
      <c r="ANE1" s="65"/>
      <c r="ANF1" s="65"/>
      <c r="ANG1" s="65"/>
      <c r="ANH1" s="65"/>
      <c r="ANI1" s="65"/>
      <c r="ANJ1" s="65"/>
      <c r="ANK1" s="65"/>
      <c r="ANL1" s="65"/>
      <c r="ANM1" s="65"/>
      <c r="ANN1" s="65"/>
      <c r="ANO1" s="65"/>
      <c r="ANP1" s="65"/>
      <c r="ANQ1" s="65"/>
      <c r="ANR1" s="65"/>
      <c r="ANS1" s="65"/>
      <c r="ANT1" s="65"/>
      <c r="ANU1" s="65"/>
      <c r="ANV1" s="65"/>
      <c r="ANW1" s="65"/>
      <c r="ANX1" s="65"/>
      <c r="ANY1" s="65"/>
      <c r="ANZ1" s="65"/>
      <c r="AOA1" s="65"/>
      <c r="AOB1" s="65"/>
      <c r="AOC1" s="65"/>
      <c r="AOD1" s="65"/>
      <c r="AOE1" s="65"/>
      <c r="AOF1" s="65"/>
      <c r="AOG1" s="65"/>
      <c r="AOH1" s="65"/>
      <c r="AOI1" s="65"/>
      <c r="AOJ1" s="65"/>
      <c r="AOK1" s="65"/>
      <c r="AOL1" s="65"/>
      <c r="AOM1" s="65"/>
      <c r="AON1" s="65"/>
      <c r="AOO1" s="65"/>
      <c r="AOP1" s="65"/>
      <c r="AOQ1" s="65"/>
      <c r="AOR1" s="65"/>
      <c r="AOS1" s="65"/>
      <c r="AOT1" s="65"/>
      <c r="AOU1" s="65"/>
      <c r="AOV1" s="65"/>
      <c r="AOW1" s="65"/>
      <c r="AOX1" s="65"/>
      <c r="AOY1" s="65"/>
      <c r="AOZ1" s="65"/>
      <c r="APA1" s="65"/>
      <c r="APB1" s="65"/>
      <c r="APC1" s="65"/>
      <c r="APD1" s="65"/>
      <c r="APE1" s="65"/>
      <c r="APF1" s="65"/>
      <c r="APG1" s="65"/>
      <c r="APH1" s="65"/>
      <c r="API1" s="65"/>
      <c r="APJ1" s="65"/>
      <c r="APK1" s="65"/>
      <c r="APL1" s="65"/>
      <c r="APM1" s="65"/>
      <c r="APN1" s="65"/>
      <c r="APO1" s="65"/>
      <c r="APP1" s="65"/>
      <c r="APQ1" s="65"/>
      <c r="APR1" s="65"/>
      <c r="APS1" s="65"/>
      <c r="APT1" s="65"/>
      <c r="APU1" s="65"/>
      <c r="APV1" s="65"/>
      <c r="APW1" s="65"/>
      <c r="APX1" s="65"/>
      <c r="APY1" s="65"/>
      <c r="APZ1" s="65"/>
      <c r="AQA1" s="65"/>
      <c r="AQB1" s="65"/>
      <c r="AQC1" s="65"/>
      <c r="AQD1" s="65"/>
      <c r="AQE1" s="65"/>
      <c r="AQF1" s="65"/>
      <c r="AQG1" s="65"/>
      <c r="AQH1" s="65"/>
      <c r="AQI1" s="65"/>
      <c r="AQJ1" s="65"/>
      <c r="AQK1" s="65"/>
      <c r="AQL1" s="65"/>
      <c r="AQM1" s="65"/>
      <c r="AQN1" s="65"/>
      <c r="AQO1" s="65"/>
      <c r="AQP1" s="65"/>
      <c r="AQQ1" s="65"/>
      <c r="AQR1" s="65"/>
      <c r="AQS1" s="65"/>
      <c r="AQT1" s="65"/>
      <c r="AQU1" s="65"/>
      <c r="AQV1" s="65"/>
      <c r="AQW1" s="65"/>
      <c r="AQX1" s="65"/>
      <c r="AQY1" s="65"/>
      <c r="AQZ1" s="65"/>
      <c r="ARA1" s="65"/>
      <c r="ARB1" s="65"/>
      <c r="ARC1" s="65"/>
      <c r="ARD1" s="65"/>
      <c r="ARE1" s="65"/>
      <c r="ARF1" s="65"/>
      <c r="ARG1" s="65"/>
      <c r="ARH1" s="65"/>
      <c r="ARI1" s="65"/>
      <c r="ARJ1" s="65"/>
      <c r="ARK1" s="65"/>
      <c r="ARL1" s="65"/>
      <c r="ARM1" s="65"/>
      <c r="ARN1" s="65"/>
      <c r="ARO1" s="65"/>
      <c r="ARP1" s="65"/>
      <c r="ARQ1" s="65"/>
      <c r="ARR1" s="65"/>
      <c r="ARS1" s="65"/>
      <c r="ART1" s="65"/>
      <c r="ARU1" s="65"/>
      <c r="ARV1" s="65"/>
      <c r="ARW1" s="65"/>
      <c r="ARX1" s="65"/>
      <c r="ARY1" s="65"/>
      <c r="ARZ1" s="65"/>
      <c r="ASA1" s="65"/>
      <c r="ASB1" s="65"/>
      <c r="ASC1" s="65"/>
      <c r="ASD1" s="65"/>
      <c r="ASE1" s="65"/>
      <c r="ASF1" s="65"/>
      <c r="ASG1" s="65"/>
      <c r="ASH1" s="65"/>
      <c r="ASI1" s="65"/>
      <c r="ASJ1" s="65"/>
      <c r="ASK1" s="65"/>
      <c r="ASL1" s="65"/>
      <c r="ASM1" s="65"/>
      <c r="ASN1" s="65"/>
      <c r="ASO1" s="65"/>
      <c r="ASP1" s="65"/>
      <c r="ASQ1" s="65"/>
      <c r="ASR1" s="65"/>
      <c r="ASS1" s="65"/>
      <c r="AST1" s="65"/>
      <c r="ASU1" s="65"/>
      <c r="ASV1" s="65"/>
      <c r="ASW1" s="65"/>
      <c r="ASX1" s="65"/>
      <c r="ASY1" s="65"/>
      <c r="ASZ1" s="65"/>
      <c r="ATA1" s="65"/>
      <c r="ATB1" s="65"/>
      <c r="ATC1" s="65"/>
      <c r="ATD1" s="65"/>
      <c r="ATE1" s="65"/>
      <c r="ATF1" s="65"/>
      <c r="ATG1" s="65"/>
      <c r="ATH1" s="65"/>
      <c r="ATI1" s="65"/>
      <c r="ATJ1" s="65"/>
      <c r="ATK1" s="65"/>
      <c r="ATL1" s="65"/>
      <c r="ATM1" s="65"/>
      <c r="ATN1" s="65"/>
      <c r="ATO1" s="65"/>
      <c r="ATP1" s="65"/>
      <c r="ATQ1" s="65"/>
      <c r="ATR1" s="65"/>
      <c r="ATS1" s="65"/>
      <c r="ATT1" s="65"/>
      <c r="ATU1" s="65"/>
      <c r="ATV1" s="65"/>
      <c r="ATW1" s="65"/>
      <c r="ATX1" s="65"/>
      <c r="ATY1" s="65"/>
      <c r="ATZ1" s="65"/>
      <c r="AUA1" s="65"/>
      <c r="AUB1" s="65"/>
      <c r="AUC1" s="65"/>
      <c r="AUD1" s="65"/>
      <c r="AUE1" s="65"/>
      <c r="AUF1" s="65"/>
      <c r="AUG1" s="65"/>
      <c r="AUH1" s="65"/>
      <c r="AUI1" s="65"/>
      <c r="AUJ1" s="65"/>
      <c r="AUK1" s="65"/>
      <c r="AUL1" s="65"/>
      <c r="AUM1" s="65"/>
      <c r="AUN1" s="65"/>
      <c r="AUO1" s="65"/>
      <c r="AUP1" s="65"/>
      <c r="AUQ1" s="65"/>
      <c r="AUR1" s="65"/>
      <c r="AUS1" s="65"/>
      <c r="AUT1" s="65"/>
      <c r="AUU1" s="65"/>
      <c r="AUV1" s="65"/>
      <c r="AUW1" s="65"/>
      <c r="AUX1" s="65"/>
      <c r="AUY1" s="65"/>
      <c r="AUZ1" s="65"/>
      <c r="AVA1" s="65"/>
      <c r="AVB1" s="65"/>
      <c r="AVC1" s="65"/>
      <c r="AVD1" s="65"/>
      <c r="AVE1" s="65"/>
      <c r="AVF1" s="65"/>
      <c r="AVG1" s="65"/>
      <c r="AVH1" s="65"/>
      <c r="AVI1" s="65"/>
      <c r="AVJ1" s="65"/>
      <c r="AVK1" s="65"/>
      <c r="AVL1" s="65"/>
      <c r="AVM1" s="65"/>
      <c r="AVN1" s="65"/>
      <c r="AVO1" s="65"/>
      <c r="AVP1" s="65"/>
      <c r="AVQ1" s="65"/>
      <c r="AVR1" s="65"/>
      <c r="AVS1" s="65"/>
      <c r="AVT1" s="65"/>
      <c r="AVU1" s="65"/>
      <c r="AVV1" s="65"/>
      <c r="AVW1" s="65"/>
      <c r="AVX1" s="65"/>
      <c r="AVY1" s="65"/>
      <c r="AVZ1" s="65"/>
      <c r="AWA1" s="65"/>
      <c r="AWB1" s="65"/>
      <c r="AWC1" s="65"/>
      <c r="AWD1" s="65"/>
      <c r="AWE1" s="65"/>
      <c r="AWF1" s="65"/>
      <c r="AWG1" s="65"/>
      <c r="AWH1" s="65"/>
      <c r="AWI1" s="65"/>
      <c r="AWJ1" s="65"/>
      <c r="AWK1" s="65"/>
      <c r="AWL1" s="65"/>
      <c r="AWM1" s="65"/>
      <c r="AWN1" s="65"/>
      <c r="AWO1" s="65"/>
      <c r="AWP1" s="65"/>
      <c r="AWQ1" s="65"/>
      <c r="AWR1" s="65"/>
      <c r="AWS1" s="65"/>
      <c r="AWT1" s="65"/>
      <c r="AWU1" s="65"/>
      <c r="AWV1" s="65"/>
      <c r="AWW1" s="65"/>
      <c r="AWX1" s="65"/>
      <c r="AWY1" s="65"/>
      <c r="AWZ1" s="65"/>
      <c r="AXA1" s="65"/>
      <c r="AXB1" s="65"/>
      <c r="AXC1" s="65"/>
      <c r="AXD1" s="65"/>
      <c r="AXE1" s="65"/>
      <c r="AXF1" s="65"/>
      <c r="AXG1" s="65"/>
      <c r="AXH1" s="65"/>
      <c r="AXI1" s="65"/>
      <c r="AXJ1" s="65"/>
      <c r="AXK1" s="65"/>
      <c r="AXL1" s="65"/>
      <c r="AXM1" s="65"/>
      <c r="AXN1" s="65"/>
      <c r="AXO1" s="65"/>
      <c r="AXP1" s="65"/>
      <c r="AXQ1" s="65"/>
      <c r="AXR1" s="65"/>
      <c r="AXS1" s="65"/>
      <c r="AXT1" s="65"/>
      <c r="AXU1" s="65"/>
      <c r="AXV1" s="65"/>
      <c r="AXW1" s="65"/>
      <c r="AXX1" s="65"/>
      <c r="AXY1" s="65"/>
      <c r="AXZ1" s="65"/>
      <c r="AYA1" s="65"/>
      <c r="AYB1" s="65"/>
      <c r="AYC1" s="65"/>
      <c r="AYD1" s="65"/>
      <c r="AYE1" s="65"/>
      <c r="AYF1" s="65"/>
      <c r="AYG1" s="65"/>
      <c r="AYH1" s="65"/>
      <c r="AYI1" s="65"/>
      <c r="AYJ1" s="65"/>
      <c r="AYK1" s="65"/>
      <c r="AYL1" s="65"/>
      <c r="AYM1" s="65"/>
      <c r="AYN1" s="65"/>
      <c r="AYO1" s="65"/>
      <c r="AYP1" s="65"/>
      <c r="AYQ1" s="65"/>
      <c r="AYR1" s="65"/>
      <c r="AYS1" s="65"/>
      <c r="AYT1" s="65"/>
      <c r="AYU1" s="65"/>
      <c r="AYV1" s="65"/>
      <c r="AYW1" s="65"/>
      <c r="AYX1" s="65"/>
      <c r="AYY1" s="65"/>
      <c r="AYZ1" s="65"/>
      <c r="AZA1" s="65"/>
      <c r="AZB1" s="65"/>
      <c r="AZC1" s="65"/>
      <c r="AZD1" s="65"/>
      <c r="AZE1" s="65"/>
      <c r="AZF1" s="65"/>
      <c r="AZG1" s="65"/>
      <c r="AZH1" s="65"/>
      <c r="AZI1" s="65"/>
      <c r="AZJ1" s="65"/>
      <c r="AZK1" s="65"/>
      <c r="AZL1" s="65"/>
      <c r="AZM1" s="65"/>
      <c r="AZN1" s="65"/>
      <c r="AZO1" s="65"/>
      <c r="AZP1" s="65"/>
      <c r="AZQ1" s="65"/>
      <c r="AZR1" s="65"/>
      <c r="AZS1" s="65"/>
      <c r="AZT1" s="65"/>
      <c r="AZU1" s="65"/>
      <c r="AZV1" s="65"/>
      <c r="AZW1" s="65"/>
      <c r="AZX1" s="65"/>
      <c r="AZY1" s="65"/>
      <c r="AZZ1" s="65"/>
      <c r="BAA1" s="65"/>
      <c r="BAB1" s="65"/>
      <c r="BAC1" s="65"/>
      <c r="BAD1" s="65"/>
      <c r="BAE1" s="65"/>
      <c r="BAF1" s="65"/>
      <c r="BAG1" s="65"/>
      <c r="BAH1" s="65"/>
      <c r="BAI1" s="65"/>
      <c r="BAJ1" s="65"/>
      <c r="BAK1" s="65"/>
      <c r="BAL1" s="65"/>
      <c r="BAM1" s="65"/>
      <c r="BAN1" s="65"/>
      <c r="BAO1" s="65"/>
      <c r="BAP1" s="65"/>
      <c r="BAQ1" s="65"/>
      <c r="BAR1" s="65"/>
      <c r="BAS1" s="65"/>
      <c r="BAT1" s="65"/>
      <c r="BAU1" s="65"/>
      <c r="BAV1" s="65"/>
      <c r="BAW1" s="65"/>
      <c r="BAX1" s="65"/>
      <c r="BAY1" s="65"/>
      <c r="BAZ1" s="65"/>
      <c r="BBA1" s="65"/>
      <c r="BBB1" s="65"/>
      <c r="BBC1" s="65"/>
      <c r="BBD1" s="65"/>
      <c r="BBE1" s="65"/>
      <c r="BBF1" s="65"/>
      <c r="BBG1" s="65"/>
      <c r="BBH1" s="65"/>
      <c r="BBI1" s="65"/>
      <c r="BBJ1" s="65"/>
      <c r="BBK1" s="65"/>
      <c r="BBL1" s="65"/>
      <c r="BBM1" s="65"/>
      <c r="BBN1" s="65"/>
      <c r="BBO1" s="65"/>
      <c r="BBP1" s="65"/>
      <c r="BBQ1" s="65"/>
      <c r="BBR1" s="65"/>
      <c r="BBS1" s="65"/>
      <c r="BBT1" s="65"/>
      <c r="BBU1" s="65"/>
      <c r="BBV1" s="65"/>
      <c r="BBW1" s="65"/>
      <c r="BBX1" s="65"/>
      <c r="BBY1" s="65"/>
      <c r="BBZ1" s="65"/>
      <c r="BCA1" s="65"/>
      <c r="BCB1" s="65"/>
      <c r="BCC1" s="65"/>
      <c r="BCD1" s="65"/>
      <c r="BCE1" s="65"/>
      <c r="BCF1" s="65"/>
      <c r="BCG1" s="65"/>
      <c r="BCH1" s="65"/>
      <c r="BCI1" s="65"/>
      <c r="BCJ1" s="65"/>
      <c r="BCK1" s="65"/>
      <c r="BCL1" s="65"/>
      <c r="BCM1" s="65"/>
      <c r="BCN1" s="65"/>
      <c r="BCO1" s="65"/>
      <c r="BCP1" s="65"/>
      <c r="BCQ1" s="65"/>
      <c r="BCR1" s="65"/>
      <c r="BCS1" s="65"/>
      <c r="BCT1" s="65"/>
      <c r="BCU1" s="65"/>
      <c r="BCV1" s="65"/>
      <c r="BCW1" s="65"/>
      <c r="BCX1" s="65"/>
      <c r="BCY1" s="65"/>
      <c r="BCZ1" s="65"/>
      <c r="BDA1" s="65"/>
      <c r="BDB1" s="65"/>
      <c r="BDC1" s="65"/>
      <c r="BDD1" s="65"/>
      <c r="BDE1" s="65"/>
      <c r="BDF1" s="65"/>
      <c r="BDG1" s="65"/>
      <c r="BDH1" s="65"/>
      <c r="BDI1" s="65"/>
      <c r="BDJ1" s="65"/>
      <c r="BDK1" s="65"/>
      <c r="BDL1" s="65"/>
      <c r="BDM1" s="65"/>
      <c r="BDN1" s="65"/>
      <c r="BDO1" s="65"/>
      <c r="BDP1" s="65"/>
      <c r="BDQ1" s="65"/>
      <c r="BDR1" s="65"/>
      <c r="BDS1" s="65"/>
      <c r="BDT1" s="65"/>
      <c r="BDU1" s="65"/>
      <c r="BDV1" s="65"/>
      <c r="BDW1" s="65"/>
      <c r="BDX1" s="65"/>
      <c r="BDY1" s="65"/>
      <c r="BDZ1" s="65"/>
      <c r="BEA1" s="65"/>
      <c r="BEB1" s="65"/>
      <c r="BEC1" s="65"/>
      <c r="BED1" s="65"/>
      <c r="BEE1" s="65"/>
      <c r="BEF1" s="65"/>
      <c r="BEG1" s="65"/>
      <c r="BEH1" s="65"/>
      <c r="BEI1" s="65"/>
      <c r="BEJ1" s="65"/>
      <c r="BEK1" s="65"/>
      <c r="BEL1" s="65"/>
      <c r="BEM1" s="65"/>
      <c r="BEN1" s="65"/>
      <c r="BEO1" s="65"/>
      <c r="BEP1" s="65"/>
      <c r="BEQ1" s="65"/>
      <c r="BER1" s="65"/>
      <c r="BES1" s="65"/>
      <c r="BET1" s="65"/>
      <c r="BEU1" s="65"/>
      <c r="BEV1" s="65"/>
      <c r="BEW1" s="65"/>
      <c r="BEX1" s="65"/>
      <c r="BEY1" s="65"/>
      <c r="BEZ1" s="65"/>
      <c r="BFA1" s="65"/>
      <c r="BFB1" s="65"/>
      <c r="BFC1" s="65"/>
      <c r="BFD1" s="65"/>
      <c r="BFE1" s="65"/>
      <c r="BFF1" s="65"/>
      <c r="BFG1" s="65"/>
      <c r="BFH1" s="65"/>
      <c r="BFI1" s="65"/>
      <c r="BFJ1" s="65"/>
      <c r="BFK1" s="65"/>
      <c r="BFL1" s="65"/>
      <c r="BFM1" s="65"/>
      <c r="BFN1" s="65"/>
      <c r="BFO1" s="65"/>
      <c r="BFP1" s="65"/>
      <c r="BFQ1" s="65"/>
      <c r="BFR1" s="65"/>
      <c r="BFS1" s="65"/>
      <c r="BFT1" s="65"/>
      <c r="BFU1" s="65"/>
      <c r="BFV1" s="65"/>
      <c r="BFW1" s="65"/>
      <c r="BFX1" s="65"/>
      <c r="BFY1" s="65"/>
      <c r="BFZ1" s="65"/>
      <c r="BGA1" s="65"/>
      <c r="BGB1" s="65"/>
      <c r="BGC1" s="65"/>
      <c r="BGD1" s="65"/>
      <c r="BGE1" s="65"/>
      <c r="BGF1" s="65"/>
      <c r="BGG1" s="65"/>
      <c r="BGH1" s="65"/>
      <c r="BGI1" s="65"/>
      <c r="BGJ1" s="65"/>
      <c r="BGK1" s="65"/>
      <c r="BGL1" s="65"/>
      <c r="BGM1" s="65"/>
      <c r="BGN1" s="65"/>
      <c r="BGO1" s="65"/>
      <c r="BGP1" s="65"/>
      <c r="BGQ1" s="65"/>
      <c r="BGR1" s="65"/>
      <c r="BGS1" s="65"/>
      <c r="BGT1" s="65"/>
      <c r="BGU1" s="65"/>
      <c r="BGV1" s="65"/>
      <c r="BGW1" s="65"/>
      <c r="BGX1" s="65"/>
      <c r="BGY1" s="65"/>
      <c r="BGZ1" s="65"/>
      <c r="BHA1" s="65"/>
      <c r="BHB1" s="65"/>
      <c r="BHC1" s="65"/>
      <c r="BHD1" s="65"/>
      <c r="BHE1" s="65"/>
      <c r="BHF1" s="65"/>
      <c r="BHG1" s="65"/>
      <c r="BHH1" s="65"/>
      <c r="BHI1" s="65"/>
      <c r="BHJ1" s="65"/>
      <c r="BHK1" s="65"/>
      <c r="BHL1" s="65"/>
      <c r="BHM1" s="65"/>
      <c r="BHN1" s="65"/>
      <c r="BHO1" s="65"/>
      <c r="BHP1" s="65"/>
      <c r="BHQ1" s="65"/>
      <c r="BHR1" s="65"/>
      <c r="BHS1" s="65"/>
      <c r="BHT1" s="65"/>
      <c r="BHU1" s="65"/>
      <c r="BHV1" s="65"/>
      <c r="BHW1" s="65"/>
      <c r="BHX1" s="65"/>
      <c r="BHY1" s="65"/>
      <c r="BHZ1" s="65"/>
      <c r="BIA1" s="65"/>
      <c r="BIB1" s="65"/>
      <c r="BIC1" s="65"/>
      <c r="BID1" s="65"/>
      <c r="BIE1" s="65"/>
      <c r="BIF1" s="65"/>
      <c r="BIG1" s="65"/>
      <c r="BIH1" s="65"/>
      <c r="BII1" s="65"/>
      <c r="BIJ1" s="65"/>
      <c r="BIK1" s="65"/>
      <c r="BIL1" s="65"/>
      <c r="BIM1" s="65"/>
      <c r="BIN1" s="65"/>
      <c r="BIO1" s="65"/>
      <c r="BIP1" s="65"/>
      <c r="BIQ1" s="65"/>
      <c r="BIR1" s="65"/>
      <c r="BIS1" s="65"/>
      <c r="BIT1" s="65"/>
      <c r="BIU1" s="65"/>
      <c r="BIV1" s="65"/>
      <c r="BIW1" s="65"/>
      <c r="BIX1" s="65"/>
      <c r="BIY1" s="65"/>
      <c r="BIZ1" s="65"/>
      <c r="BJA1" s="65"/>
      <c r="BJB1" s="65"/>
      <c r="BJC1" s="65"/>
      <c r="BJD1" s="65"/>
      <c r="BJE1" s="65"/>
      <c r="BJF1" s="65"/>
      <c r="BJG1" s="65"/>
      <c r="BJH1" s="65"/>
      <c r="BJI1" s="65"/>
      <c r="BJJ1" s="65"/>
      <c r="BJK1" s="65"/>
      <c r="BJL1" s="65"/>
      <c r="BJM1" s="65"/>
      <c r="BJN1" s="65"/>
      <c r="BJO1" s="65"/>
      <c r="BJP1" s="65"/>
      <c r="BJQ1" s="65"/>
      <c r="BJR1" s="65"/>
      <c r="BJS1" s="65"/>
      <c r="BJT1" s="65"/>
      <c r="BJU1" s="65"/>
      <c r="BJV1" s="65"/>
      <c r="BJW1" s="65"/>
      <c r="BJX1" s="65"/>
      <c r="BJY1" s="65"/>
      <c r="BJZ1" s="65"/>
      <c r="BKA1" s="65"/>
      <c r="BKB1" s="65"/>
      <c r="BKC1" s="65"/>
      <c r="BKD1" s="65"/>
      <c r="BKE1" s="65"/>
      <c r="BKF1" s="65"/>
      <c r="BKG1" s="65"/>
      <c r="BKH1" s="65"/>
      <c r="BKI1" s="65"/>
      <c r="BKJ1" s="65"/>
      <c r="BKK1" s="65"/>
      <c r="BKL1" s="65"/>
      <c r="BKM1" s="65"/>
      <c r="BKN1" s="65"/>
      <c r="BKO1" s="65"/>
      <c r="BKP1" s="65"/>
      <c r="BKQ1" s="65"/>
      <c r="BKR1" s="65"/>
      <c r="BKS1" s="65"/>
      <c r="BKT1" s="65"/>
      <c r="BKU1" s="65"/>
      <c r="BKV1" s="65"/>
      <c r="BKW1" s="65"/>
      <c r="BKX1" s="65"/>
      <c r="BKY1" s="65"/>
      <c r="BKZ1" s="65"/>
      <c r="BLA1" s="65"/>
      <c r="BLB1" s="65"/>
      <c r="BLC1" s="65"/>
      <c r="BLD1" s="65"/>
      <c r="BLE1" s="65"/>
      <c r="BLF1" s="65"/>
      <c r="BLG1" s="65"/>
      <c r="BLH1" s="65"/>
      <c r="BLI1" s="65"/>
      <c r="BLJ1" s="65"/>
      <c r="BLK1" s="65"/>
      <c r="BLL1" s="65"/>
      <c r="BLM1" s="65"/>
      <c r="BLN1" s="65"/>
      <c r="BLO1" s="65"/>
      <c r="BLP1" s="65"/>
      <c r="BLQ1" s="65"/>
      <c r="BLR1" s="65"/>
      <c r="BLS1" s="65"/>
      <c r="BLT1" s="65"/>
      <c r="BLU1" s="65"/>
      <c r="BLV1" s="65"/>
      <c r="BLW1" s="65"/>
      <c r="BLX1" s="65"/>
      <c r="BLY1" s="65"/>
      <c r="BLZ1" s="65"/>
      <c r="BMA1" s="65"/>
      <c r="BMB1" s="65"/>
      <c r="BMC1" s="65"/>
      <c r="BMD1" s="65"/>
      <c r="BME1" s="65"/>
      <c r="BMF1" s="65"/>
      <c r="BMG1" s="65"/>
      <c r="BMH1" s="65"/>
      <c r="BMI1" s="65"/>
      <c r="BMJ1" s="65"/>
      <c r="BMK1" s="65"/>
      <c r="BML1" s="65"/>
      <c r="BMM1" s="65"/>
      <c r="BMN1" s="65"/>
      <c r="BMO1" s="65"/>
      <c r="BMP1" s="65"/>
      <c r="BMQ1" s="65"/>
      <c r="BMR1" s="65"/>
      <c r="BMS1" s="65"/>
      <c r="BMT1" s="65"/>
      <c r="BMU1" s="65"/>
      <c r="BMV1" s="65"/>
      <c r="BMW1" s="65"/>
      <c r="BMX1" s="65"/>
      <c r="BMY1" s="65"/>
      <c r="BMZ1" s="65"/>
      <c r="BNA1" s="65"/>
      <c r="BNB1" s="65"/>
      <c r="BNC1" s="65"/>
      <c r="BND1" s="65"/>
      <c r="BNE1" s="65"/>
      <c r="BNF1" s="65"/>
      <c r="BNG1" s="65"/>
      <c r="BNH1" s="65"/>
      <c r="BNI1" s="65"/>
      <c r="BNJ1" s="65"/>
      <c r="BNK1" s="65"/>
      <c r="BNL1" s="65"/>
      <c r="BNM1" s="65"/>
      <c r="BNN1" s="65"/>
      <c r="BNO1" s="65"/>
      <c r="BNP1" s="65"/>
      <c r="BNQ1" s="65"/>
      <c r="BNR1" s="65"/>
      <c r="BNS1" s="65"/>
      <c r="BNT1" s="65"/>
      <c r="BNU1" s="65"/>
      <c r="BNV1" s="65"/>
      <c r="BNW1" s="65"/>
      <c r="BNX1" s="65"/>
      <c r="BNY1" s="65"/>
      <c r="BNZ1" s="65"/>
      <c r="BOA1" s="65"/>
      <c r="BOB1" s="65"/>
      <c r="BOC1" s="65"/>
      <c r="BOD1" s="65"/>
      <c r="BOE1" s="65"/>
      <c r="BOF1" s="65"/>
      <c r="BOG1" s="65"/>
      <c r="BOH1" s="65"/>
      <c r="BOI1" s="65"/>
      <c r="BOJ1" s="65"/>
      <c r="BOK1" s="65"/>
      <c r="BOL1" s="65"/>
      <c r="BOM1" s="65"/>
      <c r="BON1" s="65"/>
      <c r="BOO1" s="65"/>
      <c r="BOP1" s="65"/>
      <c r="BOQ1" s="65"/>
      <c r="BOR1" s="65"/>
      <c r="BOS1" s="65"/>
      <c r="BOT1" s="65"/>
      <c r="BOU1" s="65"/>
    </row>
    <row r="2" spans="1:1763" ht="15" thickBot="1">
      <c r="A2" s="707" t="s">
        <v>780</v>
      </c>
      <c r="B2" s="708"/>
      <c r="C2" s="708"/>
      <c r="D2" s="708"/>
      <c r="E2" s="708"/>
      <c r="F2" s="708"/>
      <c r="G2" s="708"/>
      <c r="H2" s="708"/>
      <c r="I2" s="66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  <c r="IX2" s="65"/>
      <c r="IY2" s="65"/>
      <c r="IZ2" s="65"/>
      <c r="JA2" s="65"/>
      <c r="JB2" s="65"/>
      <c r="JC2" s="65"/>
      <c r="JD2" s="65"/>
      <c r="JE2" s="65"/>
      <c r="JF2" s="65"/>
      <c r="JG2" s="65"/>
      <c r="JH2" s="65"/>
      <c r="JI2" s="65"/>
      <c r="JJ2" s="65"/>
      <c r="JK2" s="65"/>
      <c r="JL2" s="65"/>
      <c r="JM2" s="65"/>
      <c r="JN2" s="65"/>
      <c r="JO2" s="65"/>
      <c r="JP2" s="65"/>
      <c r="JQ2" s="65"/>
      <c r="JR2" s="65"/>
      <c r="JS2" s="65"/>
      <c r="JT2" s="65"/>
      <c r="JU2" s="65"/>
      <c r="JV2" s="65"/>
      <c r="JW2" s="65"/>
      <c r="JX2" s="65"/>
      <c r="JY2" s="65"/>
      <c r="JZ2" s="65"/>
      <c r="KA2" s="65"/>
      <c r="KB2" s="65"/>
      <c r="KC2" s="65"/>
      <c r="KD2" s="65"/>
      <c r="KE2" s="65"/>
      <c r="KF2" s="65"/>
      <c r="KG2" s="65"/>
      <c r="KH2" s="65"/>
      <c r="KI2" s="65"/>
      <c r="KJ2" s="65"/>
      <c r="KK2" s="65"/>
      <c r="KL2" s="65"/>
      <c r="KM2" s="65"/>
      <c r="KN2" s="65"/>
      <c r="KO2" s="65"/>
      <c r="KP2" s="65"/>
      <c r="KQ2" s="65"/>
      <c r="KR2" s="65"/>
      <c r="KS2" s="65"/>
      <c r="KT2" s="65"/>
      <c r="KU2" s="65"/>
      <c r="KV2" s="65"/>
      <c r="KW2" s="65"/>
      <c r="KX2" s="65"/>
      <c r="KY2" s="65"/>
      <c r="KZ2" s="65"/>
      <c r="LA2" s="65"/>
      <c r="LB2" s="65"/>
      <c r="LC2" s="65"/>
      <c r="LD2" s="65"/>
      <c r="LE2" s="65"/>
      <c r="LF2" s="65"/>
      <c r="LG2" s="65"/>
      <c r="LH2" s="65"/>
      <c r="LI2" s="65"/>
      <c r="LJ2" s="65"/>
      <c r="LK2" s="65"/>
      <c r="LL2" s="65"/>
      <c r="LM2" s="65"/>
      <c r="LN2" s="65"/>
      <c r="LO2" s="65"/>
      <c r="LP2" s="65"/>
      <c r="LQ2" s="65"/>
      <c r="LR2" s="65"/>
      <c r="LS2" s="65"/>
      <c r="LT2" s="65"/>
      <c r="LU2" s="65"/>
      <c r="LV2" s="65"/>
      <c r="LW2" s="65"/>
      <c r="LX2" s="65"/>
      <c r="LY2" s="65"/>
      <c r="LZ2" s="65"/>
      <c r="MA2" s="65"/>
      <c r="MB2" s="65"/>
      <c r="MC2" s="65"/>
      <c r="MD2" s="65"/>
      <c r="ME2" s="65"/>
      <c r="MF2" s="65"/>
      <c r="MG2" s="65"/>
      <c r="MH2" s="65"/>
      <c r="MI2" s="65"/>
      <c r="MJ2" s="65"/>
      <c r="MK2" s="65"/>
      <c r="ML2" s="65"/>
      <c r="MM2" s="65"/>
      <c r="MN2" s="65"/>
      <c r="MO2" s="65"/>
      <c r="MP2" s="65"/>
      <c r="MQ2" s="65"/>
      <c r="MR2" s="65"/>
      <c r="MS2" s="65"/>
      <c r="MT2" s="65"/>
      <c r="MU2" s="65"/>
      <c r="MV2" s="65"/>
      <c r="MW2" s="65"/>
      <c r="MX2" s="65"/>
      <c r="MY2" s="65"/>
      <c r="MZ2" s="65"/>
      <c r="NA2" s="65"/>
      <c r="NB2" s="65"/>
      <c r="NC2" s="65"/>
      <c r="ND2" s="65"/>
      <c r="NE2" s="65"/>
      <c r="NF2" s="65"/>
      <c r="NG2" s="65"/>
      <c r="NH2" s="65"/>
      <c r="NI2" s="65"/>
      <c r="NJ2" s="65"/>
      <c r="NK2" s="65"/>
      <c r="NL2" s="65"/>
      <c r="NM2" s="65"/>
      <c r="NN2" s="65"/>
      <c r="NO2" s="65"/>
      <c r="NP2" s="65"/>
      <c r="NQ2" s="65"/>
      <c r="NR2" s="65"/>
      <c r="NS2" s="65"/>
      <c r="NT2" s="65"/>
      <c r="NU2" s="65"/>
      <c r="NV2" s="65"/>
      <c r="NW2" s="65"/>
      <c r="NX2" s="65"/>
      <c r="NY2" s="65"/>
      <c r="NZ2" s="65"/>
      <c r="OA2" s="65"/>
      <c r="OB2" s="65"/>
      <c r="OC2" s="65"/>
      <c r="OD2" s="65"/>
      <c r="OE2" s="65"/>
      <c r="OF2" s="65"/>
      <c r="OG2" s="65"/>
      <c r="OH2" s="65"/>
      <c r="OI2" s="65"/>
      <c r="OJ2" s="65"/>
      <c r="OK2" s="65"/>
      <c r="OL2" s="65"/>
      <c r="OM2" s="65"/>
      <c r="ON2" s="65"/>
      <c r="OO2" s="65"/>
      <c r="OP2" s="65"/>
      <c r="OQ2" s="65"/>
      <c r="OR2" s="65"/>
      <c r="OS2" s="65"/>
      <c r="OT2" s="65"/>
      <c r="OU2" s="65"/>
      <c r="OV2" s="65"/>
      <c r="OW2" s="65"/>
      <c r="OX2" s="65"/>
      <c r="OY2" s="65"/>
      <c r="OZ2" s="65"/>
      <c r="PA2" s="65"/>
      <c r="PB2" s="65"/>
      <c r="PC2" s="65"/>
      <c r="PD2" s="65"/>
      <c r="PE2" s="65"/>
      <c r="PF2" s="65"/>
      <c r="PG2" s="65"/>
      <c r="PH2" s="65"/>
      <c r="PI2" s="65"/>
      <c r="PJ2" s="65"/>
      <c r="PK2" s="65"/>
      <c r="PL2" s="65"/>
      <c r="PM2" s="65"/>
      <c r="PN2" s="65"/>
      <c r="PO2" s="65"/>
      <c r="PP2" s="65"/>
      <c r="PQ2" s="65"/>
      <c r="PR2" s="65"/>
      <c r="PS2" s="65"/>
      <c r="PT2" s="65"/>
      <c r="PU2" s="65"/>
      <c r="PV2" s="65"/>
      <c r="PW2" s="65"/>
      <c r="PX2" s="65"/>
      <c r="PY2" s="65"/>
      <c r="PZ2" s="65"/>
      <c r="QA2" s="65"/>
      <c r="QB2" s="65"/>
      <c r="QC2" s="65"/>
      <c r="QD2" s="65"/>
      <c r="QE2" s="65"/>
      <c r="QF2" s="65"/>
      <c r="QG2" s="65"/>
      <c r="QH2" s="65"/>
      <c r="QI2" s="65"/>
      <c r="QJ2" s="65"/>
      <c r="QK2" s="65"/>
      <c r="QL2" s="65"/>
      <c r="QM2" s="65"/>
      <c r="QN2" s="65"/>
      <c r="QO2" s="65"/>
      <c r="QP2" s="65"/>
      <c r="QQ2" s="65"/>
      <c r="QR2" s="65"/>
      <c r="QS2" s="65"/>
      <c r="QT2" s="65"/>
      <c r="QU2" s="65"/>
      <c r="QV2" s="65"/>
      <c r="QW2" s="65"/>
      <c r="QX2" s="65"/>
      <c r="QY2" s="65"/>
      <c r="QZ2" s="65"/>
      <c r="RA2" s="65"/>
      <c r="RB2" s="65"/>
      <c r="RC2" s="65"/>
      <c r="RD2" s="65"/>
      <c r="RE2" s="65"/>
      <c r="RF2" s="65"/>
      <c r="RG2" s="65"/>
      <c r="RH2" s="65"/>
      <c r="RI2" s="65"/>
      <c r="RJ2" s="65"/>
      <c r="RK2" s="65"/>
      <c r="RL2" s="65"/>
      <c r="RM2" s="65"/>
      <c r="RN2" s="65"/>
      <c r="RO2" s="65"/>
      <c r="RP2" s="65"/>
      <c r="RQ2" s="65"/>
      <c r="RR2" s="65"/>
      <c r="RS2" s="65"/>
      <c r="RT2" s="65"/>
      <c r="RU2" s="65"/>
      <c r="RV2" s="65"/>
      <c r="RW2" s="65"/>
      <c r="RX2" s="65"/>
      <c r="RY2" s="65"/>
      <c r="RZ2" s="65"/>
      <c r="SA2" s="65"/>
      <c r="SB2" s="65"/>
      <c r="SC2" s="65"/>
      <c r="SD2" s="65"/>
      <c r="SE2" s="65"/>
      <c r="SF2" s="65"/>
      <c r="SG2" s="65"/>
      <c r="SH2" s="65"/>
      <c r="SI2" s="65"/>
      <c r="SJ2" s="65"/>
      <c r="SK2" s="65"/>
      <c r="SL2" s="65"/>
      <c r="SM2" s="65"/>
      <c r="SN2" s="65"/>
      <c r="SO2" s="65"/>
      <c r="SP2" s="65"/>
      <c r="SQ2" s="65"/>
      <c r="SR2" s="65"/>
      <c r="SS2" s="65"/>
      <c r="ST2" s="65"/>
      <c r="SU2" s="65"/>
      <c r="SV2" s="65"/>
      <c r="SW2" s="65"/>
      <c r="SX2" s="65"/>
      <c r="SY2" s="65"/>
      <c r="SZ2" s="65"/>
      <c r="TA2" s="65"/>
      <c r="TB2" s="65"/>
      <c r="TC2" s="65"/>
      <c r="TD2" s="65"/>
      <c r="TE2" s="65"/>
      <c r="TF2" s="65"/>
      <c r="TG2" s="65"/>
      <c r="TH2" s="65"/>
      <c r="TI2" s="65"/>
      <c r="TJ2" s="65"/>
      <c r="TK2" s="65"/>
      <c r="TL2" s="65"/>
      <c r="TM2" s="65"/>
      <c r="TN2" s="65"/>
      <c r="TO2" s="65"/>
      <c r="TP2" s="65"/>
      <c r="TQ2" s="65"/>
      <c r="TR2" s="65"/>
      <c r="TS2" s="65"/>
      <c r="TT2" s="65"/>
      <c r="TU2" s="65"/>
      <c r="TV2" s="65"/>
      <c r="TW2" s="65"/>
      <c r="TX2" s="65"/>
      <c r="TY2" s="65"/>
      <c r="TZ2" s="65"/>
      <c r="UA2" s="65"/>
      <c r="UB2" s="65"/>
      <c r="UC2" s="65"/>
      <c r="UD2" s="65"/>
      <c r="UE2" s="65"/>
      <c r="UF2" s="65"/>
      <c r="UG2" s="65"/>
      <c r="UH2" s="65"/>
      <c r="UI2" s="65"/>
      <c r="UJ2" s="65"/>
      <c r="UK2" s="65"/>
      <c r="UL2" s="65"/>
      <c r="UM2" s="65"/>
      <c r="UN2" s="65"/>
      <c r="UO2" s="65"/>
      <c r="UP2" s="65"/>
      <c r="UQ2" s="65"/>
      <c r="UR2" s="65"/>
      <c r="US2" s="65"/>
      <c r="UT2" s="65"/>
      <c r="UU2" s="65"/>
      <c r="UV2" s="65"/>
      <c r="UW2" s="65"/>
      <c r="UX2" s="65"/>
      <c r="UY2" s="65"/>
      <c r="UZ2" s="65"/>
      <c r="VA2" s="65"/>
      <c r="VB2" s="65"/>
      <c r="VC2" s="65"/>
      <c r="VD2" s="65"/>
      <c r="VE2" s="65"/>
      <c r="VF2" s="65"/>
      <c r="VG2" s="65"/>
      <c r="VH2" s="65"/>
      <c r="VI2" s="65"/>
      <c r="VJ2" s="65"/>
      <c r="VK2" s="65"/>
      <c r="VL2" s="65"/>
      <c r="VM2" s="65"/>
      <c r="VN2" s="65"/>
      <c r="VO2" s="65"/>
      <c r="VP2" s="65"/>
      <c r="VQ2" s="65"/>
      <c r="VR2" s="65"/>
      <c r="VS2" s="65"/>
      <c r="VT2" s="65"/>
      <c r="VU2" s="65"/>
      <c r="VV2" s="65"/>
      <c r="VW2" s="65"/>
      <c r="VX2" s="65"/>
      <c r="VY2" s="65"/>
      <c r="VZ2" s="65"/>
      <c r="WA2" s="65"/>
      <c r="WB2" s="65"/>
      <c r="WC2" s="65"/>
      <c r="WD2" s="65"/>
      <c r="WE2" s="65"/>
      <c r="WF2" s="65"/>
      <c r="WG2" s="65"/>
      <c r="WH2" s="65"/>
      <c r="WI2" s="65"/>
      <c r="WJ2" s="65"/>
      <c r="WK2" s="65"/>
      <c r="WL2" s="65"/>
      <c r="WM2" s="65"/>
      <c r="WN2" s="65"/>
      <c r="WO2" s="65"/>
      <c r="WP2" s="65"/>
      <c r="WQ2" s="65"/>
      <c r="WR2" s="65"/>
      <c r="WS2" s="65"/>
      <c r="WT2" s="65"/>
      <c r="WU2" s="65"/>
      <c r="WV2" s="65"/>
      <c r="WW2" s="65"/>
      <c r="WX2" s="65"/>
      <c r="WY2" s="65"/>
      <c r="WZ2" s="65"/>
      <c r="XA2" s="65"/>
      <c r="XB2" s="65"/>
      <c r="XC2" s="65"/>
      <c r="XD2" s="65"/>
      <c r="XE2" s="65"/>
      <c r="XF2" s="65"/>
      <c r="XG2" s="65"/>
      <c r="XH2" s="65"/>
      <c r="XI2" s="65"/>
      <c r="XJ2" s="65"/>
      <c r="XK2" s="65"/>
      <c r="XL2" s="65"/>
      <c r="XM2" s="65"/>
      <c r="XN2" s="65"/>
      <c r="XO2" s="65"/>
      <c r="XP2" s="65"/>
      <c r="XQ2" s="65"/>
      <c r="XR2" s="65"/>
      <c r="XS2" s="65"/>
      <c r="XT2" s="65"/>
      <c r="XU2" s="65"/>
      <c r="XV2" s="65"/>
      <c r="XW2" s="65"/>
      <c r="XX2" s="65"/>
      <c r="XY2" s="65"/>
      <c r="XZ2" s="65"/>
      <c r="YA2" s="65"/>
      <c r="YB2" s="65"/>
      <c r="YC2" s="65"/>
      <c r="YD2" s="65"/>
      <c r="YE2" s="65"/>
      <c r="YF2" s="65"/>
      <c r="YG2" s="65"/>
      <c r="YH2" s="65"/>
      <c r="YI2" s="65"/>
      <c r="YJ2" s="65"/>
      <c r="YK2" s="65"/>
      <c r="YL2" s="65"/>
      <c r="YM2" s="65"/>
      <c r="YN2" s="65"/>
      <c r="YO2" s="65"/>
      <c r="YP2" s="65"/>
      <c r="YQ2" s="65"/>
      <c r="YR2" s="65"/>
      <c r="YS2" s="65"/>
      <c r="YT2" s="65"/>
      <c r="YU2" s="65"/>
      <c r="YV2" s="65"/>
      <c r="YW2" s="65"/>
      <c r="YX2" s="65"/>
      <c r="YY2" s="65"/>
      <c r="YZ2" s="65"/>
      <c r="ZA2" s="65"/>
      <c r="ZB2" s="65"/>
      <c r="ZC2" s="65"/>
      <c r="ZD2" s="65"/>
      <c r="ZE2" s="65"/>
      <c r="ZF2" s="65"/>
      <c r="ZG2" s="65"/>
      <c r="ZH2" s="65"/>
      <c r="ZI2" s="65"/>
      <c r="ZJ2" s="65"/>
      <c r="ZK2" s="65"/>
      <c r="ZL2" s="65"/>
      <c r="ZM2" s="65"/>
      <c r="ZN2" s="65"/>
      <c r="ZO2" s="65"/>
      <c r="ZP2" s="65"/>
      <c r="ZQ2" s="65"/>
      <c r="ZR2" s="65"/>
      <c r="ZS2" s="65"/>
      <c r="ZT2" s="65"/>
      <c r="ZU2" s="65"/>
      <c r="ZV2" s="65"/>
      <c r="ZW2" s="65"/>
      <c r="ZX2" s="65"/>
      <c r="ZY2" s="65"/>
      <c r="ZZ2" s="65"/>
      <c r="AAA2" s="65"/>
      <c r="AAB2" s="65"/>
      <c r="AAC2" s="65"/>
      <c r="AAD2" s="65"/>
      <c r="AAE2" s="65"/>
      <c r="AAF2" s="65"/>
      <c r="AAG2" s="65"/>
      <c r="AAH2" s="65"/>
      <c r="AAI2" s="65"/>
      <c r="AAJ2" s="65"/>
      <c r="AAK2" s="65"/>
      <c r="AAL2" s="65"/>
      <c r="AAM2" s="65"/>
      <c r="AAN2" s="65"/>
      <c r="AAO2" s="65"/>
      <c r="AAP2" s="65"/>
      <c r="AAQ2" s="65"/>
      <c r="AAR2" s="65"/>
      <c r="AAS2" s="65"/>
      <c r="AAT2" s="65"/>
      <c r="AAU2" s="65"/>
      <c r="AAV2" s="65"/>
      <c r="AAW2" s="65"/>
      <c r="AAX2" s="65"/>
      <c r="AAY2" s="65"/>
      <c r="AAZ2" s="65"/>
      <c r="ABA2" s="65"/>
      <c r="ABB2" s="65"/>
      <c r="ABC2" s="65"/>
      <c r="ABD2" s="65"/>
      <c r="ABE2" s="65"/>
      <c r="ABF2" s="65"/>
      <c r="ABG2" s="65"/>
      <c r="ABH2" s="65"/>
      <c r="ABI2" s="65"/>
      <c r="ABJ2" s="65"/>
      <c r="ABK2" s="65"/>
      <c r="ABL2" s="65"/>
      <c r="ABM2" s="65"/>
      <c r="ABN2" s="65"/>
      <c r="ABO2" s="65"/>
      <c r="ABP2" s="65"/>
      <c r="ABQ2" s="65"/>
      <c r="ABR2" s="65"/>
      <c r="ABS2" s="65"/>
      <c r="ABT2" s="65"/>
      <c r="ABU2" s="65"/>
      <c r="ABV2" s="65"/>
      <c r="ABW2" s="65"/>
      <c r="ABX2" s="65"/>
      <c r="ABY2" s="65"/>
      <c r="ABZ2" s="65"/>
      <c r="ACA2" s="65"/>
      <c r="ACB2" s="65"/>
      <c r="ACC2" s="65"/>
      <c r="ACD2" s="65"/>
      <c r="ACE2" s="65"/>
      <c r="ACF2" s="65"/>
      <c r="ACG2" s="65"/>
      <c r="ACH2" s="65"/>
      <c r="ACI2" s="65"/>
      <c r="ACJ2" s="65"/>
      <c r="ACK2" s="65"/>
      <c r="ACL2" s="65"/>
      <c r="ACM2" s="65"/>
      <c r="ACN2" s="65"/>
      <c r="ACO2" s="65"/>
      <c r="ACP2" s="65"/>
      <c r="ACQ2" s="65"/>
      <c r="ACR2" s="65"/>
      <c r="ACS2" s="65"/>
      <c r="ACT2" s="65"/>
      <c r="ACU2" s="65"/>
      <c r="ACV2" s="65"/>
      <c r="ACW2" s="65"/>
      <c r="ACX2" s="65"/>
      <c r="ACY2" s="65"/>
      <c r="ACZ2" s="65"/>
      <c r="ADA2" s="65"/>
      <c r="ADB2" s="65"/>
      <c r="ADC2" s="65"/>
      <c r="ADD2" s="65"/>
      <c r="ADE2" s="65"/>
      <c r="ADF2" s="65"/>
      <c r="ADG2" s="65"/>
      <c r="ADH2" s="65"/>
      <c r="ADI2" s="65"/>
      <c r="ADJ2" s="65"/>
      <c r="ADK2" s="65"/>
      <c r="ADL2" s="65"/>
      <c r="ADM2" s="65"/>
      <c r="ADN2" s="65"/>
      <c r="ADO2" s="65"/>
      <c r="ADP2" s="65"/>
      <c r="ADQ2" s="65"/>
      <c r="ADR2" s="65"/>
      <c r="ADS2" s="65"/>
      <c r="ADT2" s="65"/>
      <c r="ADU2" s="65"/>
      <c r="ADV2" s="65"/>
      <c r="ADW2" s="65"/>
      <c r="ADX2" s="65"/>
      <c r="ADY2" s="65"/>
      <c r="ADZ2" s="65"/>
      <c r="AEA2" s="65"/>
      <c r="AEB2" s="65"/>
      <c r="AEC2" s="65"/>
      <c r="AED2" s="65"/>
      <c r="AEE2" s="65"/>
      <c r="AEF2" s="65"/>
      <c r="AEG2" s="65"/>
      <c r="AEH2" s="65"/>
      <c r="AEI2" s="65"/>
      <c r="AEJ2" s="65"/>
      <c r="AEK2" s="65"/>
      <c r="AEL2" s="65"/>
      <c r="AEM2" s="65"/>
      <c r="AEN2" s="65"/>
      <c r="AEO2" s="65"/>
      <c r="AEP2" s="65"/>
      <c r="AEQ2" s="65"/>
      <c r="AER2" s="65"/>
      <c r="AES2" s="65"/>
      <c r="AET2" s="65"/>
      <c r="AEU2" s="65"/>
      <c r="AEV2" s="65"/>
      <c r="AEW2" s="65"/>
      <c r="AEX2" s="65"/>
      <c r="AEY2" s="65"/>
      <c r="AEZ2" s="65"/>
      <c r="AFA2" s="65"/>
      <c r="AFB2" s="65"/>
      <c r="AFC2" s="65"/>
      <c r="AFD2" s="65"/>
      <c r="AFE2" s="65"/>
      <c r="AFF2" s="65"/>
      <c r="AFG2" s="65"/>
      <c r="AFH2" s="65"/>
      <c r="AFI2" s="65"/>
      <c r="AFJ2" s="65"/>
      <c r="AFK2" s="65"/>
      <c r="AFL2" s="65"/>
      <c r="AFM2" s="65"/>
      <c r="AFN2" s="65"/>
      <c r="AFO2" s="65"/>
      <c r="AFP2" s="65"/>
      <c r="AFQ2" s="65"/>
      <c r="AFR2" s="65"/>
      <c r="AFS2" s="65"/>
      <c r="AFT2" s="65"/>
      <c r="AFU2" s="65"/>
      <c r="AFV2" s="65"/>
      <c r="AFW2" s="65"/>
      <c r="AFX2" s="65"/>
      <c r="AFY2" s="65"/>
      <c r="AFZ2" s="65"/>
      <c r="AGA2" s="65"/>
      <c r="AGB2" s="65"/>
      <c r="AGC2" s="65"/>
      <c r="AGD2" s="65"/>
      <c r="AGE2" s="65"/>
      <c r="AGF2" s="65"/>
      <c r="AGG2" s="65"/>
      <c r="AGH2" s="65"/>
      <c r="AGI2" s="65"/>
      <c r="AGJ2" s="65"/>
      <c r="AGK2" s="65"/>
      <c r="AGL2" s="65"/>
      <c r="AGM2" s="65"/>
      <c r="AGN2" s="65"/>
      <c r="AGO2" s="65"/>
      <c r="AGP2" s="65"/>
      <c r="AGQ2" s="65"/>
      <c r="AGR2" s="65"/>
      <c r="AGS2" s="65"/>
      <c r="AGT2" s="65"/>
      <c r="AGU2" s="65"/>
      <c r="AGV2" s="65"/>
      <c r="AGW2" s="65"/>
      <c r="AGX2" s="65"/>
      <c r="AGY2" s="65"/>
      <c r="AGZ2" s="65"/>
      <c r="AHA2" s="65"/>
      <c r="AHB2" s="65"/>
      <c r="AHC2" s="65"/>
      <c r="AHD2" s="65"/>
      <c r="AHE2" s="65"/>
      <c r="AHF2" s="65"/>
      <c r="AHG2" s="65"/>
      <c r="AHH2" s="65"/>
      <c r="AHI2" s="65"/>
      <c r="AHJ2" s="65"/>
      <c r="AHK2" s="65"/>
      <c r="AHL2" s="65"/>
      <c r="AHM2" s="65"/>
      <c r="AHN2" s="65"/>
      <c r="AHO2" s="65"/>
      <c r="AHP2" s="65"/>
      <c r="AHQ2" s="65"/>
      <c r="AHR2" s="65"/>
      <c r="AHS2" s="65"/>
      <c r="AHT2" s="65"/>
      <c r="AHU2" s="65"/>
      <c r="AHV2" s="65"/>
      <c r="AHW2" s="65"/>
      <c r="AHX2" s="65"/>
      <c r="AHY2" s="65"/>
      <c r="AHZ2" s="65"/>
      <c r="AIA2" s="65"/>
      <c r="AIB2" s="65"/>
      <c r="AIC2" s="65"/>
      <c r="AID2" s="65"/>
      <c r="AIE2" s="65"/>
      <c r="AIF2" s="65"/>
      <c r="AIG2" s="65"/>
      <c r="AIH2" s="65"/>
      <c r="AII2" s="65"/>
      <c r="AIJ2" s="65"/>
      <c r="AIK2" s="65"/>
      <c r="AIL2" s="65"/>
      <c r="AIM2" s="65"/>
      <c r="AIN2" s="65"/>
      <c r="AIO2" s="65"/>
      <c r="AIP2" s="65"/>
      <c r="AIQ2" s="65"/>
      <c r="AIR2" s="65"/>
      <c r="AIS2" s="65"/>
      <c r="AIT2" s="65"/>
      <c r="AIU2" s="65"/>
      <c r="AIV2" s="65"/>
      <c r="AIW2" s="65"/>
      <c r="AIX2" s="65"/>
      <c r="AIY2" s="65"/>
      <c r="AIZ2" s="65"/>
      <c r="AJA2" s="65"/>
      <c r="AJB2" s="65"/>
      <c r="AJC2" s="65"/>
      <c r="AJD2" s="65"/>
      <c r="AJE2" s="65"/>
      <c r="AJF2" s="65"/>
      <c r="AJG2" s="65"/>
      <c r="AJH2" s="65"/>
      <c r="AJI2" s="65"/>
      <c r="AJJ2" s="65"/>
      <c r="AJK2" s="65"/>
      <c r="AJL2" s="65"/>
      <c r="AJM2" s="65"/>
      <c r="AJN2" s="65"/>
      <c r="AJO2" s="65"/>
      <c r="AJP2" s="65"/>
      <c r="AJQ2" s="65"/>
      <c r="AJR2" s="65"/>
      <c r="AJS2" s="65"/>
      <c r="AJT2" s="65"/>
      <c r="AJU2" s="65"/>
      <c r="AJV2" s="65"/>
      <c r="AJW2" s="65"/>
      <c r="AJX2" s="65"/>
      <c r="AJY2" s="65"/>
      <c r="AJZ2" s="65"/>
      <c r="AKA2" s="65"/>
      <c r="AKB2" s="65"/>
      <c r="AKC2" s="65"/>
      <c r="AKD2" s="65"/>
      <c r="AKE2" s="65"/>
      <c r="AKF2" s="65"/>
      <c r="AKG2" s="65"/>
      <c r="AKH2" s="65"/>
      <c r="AKI2" s="65"/>
      <c r="AKJ2" s="65"/>
      <c r="AKK2" s="65"/>
      <c r="AKL2" s="65"/>
      <c r="AKM2" s="65"/>
      <c r="AKN2" s="65"/>
      <c r="AKO2" s="65"/>
      <c r="AKP2" s="65"/>
      <c r="AKQ2" s="65"/>
      <c r="AKR2" s="65"/>
      <c r="AKS2" s="65"/>
      <c r="AKT2" s="65"/>
      <c r="AKU2" s="65"/>
      <c r="AKV2" s="65"/>
      <c r="AKW2" s="65"/>
      <c r="AKX2" s="65"/>
      <c r="AKY2" s="65"/>
      <c r="AKZ2" s="65"/>
      <c r="ALA2" s="65"/>
      <c r="ALB2" s="65"/>
      <c r="ALC2" s="65"/>
      <c r="ALD2" s="65"/>
      <c r="ALE2" s="65"/>
      <c r="ALF2" s="65"/>
      <c r="ALG2" s="65"/>
      <c r="ALH2" s="65"/>
      <c r="ALI2" s="65"/>
      <c r="ALJ2" s="65"/>
      <c r="ALK2" s="65"/>
      <c r="ALL2" s="65"/>
      <c r="ALM2" s="65"/>
      <c r="ALN2" s="65"/>
      <c r="ALO2" s="65"/>
      <c r="ALP2" s="65"/>
      <c r="ALQ2" s="65"/>
      <c r="ALR2" s="65"/>
      <c r="ALS2" s="65"/>
      <c r="ALT2" s="65"/>
      <c r="ALU2" s="65"/>
      <c r="ALV2" s="65"/>
      <c r="ALW2" s="65"/>
      <c r="ALX2" s="65"/>
      <c r="ALY2" s="65"/>
      <c r="ALZ2" s="65"/>
      <c r="AMA2" s="65"/>
      <c r="AMB2" s="65"/>
      <c r="AMC2" s="65"/>
      <c r="AMD2" s="65"/>
      <c r="AME2" s="65"/>
      <c r="AMF2" s="65"/>
      <c r="AMG2" s="65"/>
      <c r="AMH2" s="65"/>
      <c r="AMI2" s="65"/>
      <c r="AMJ2" s="65"/>
      <c r="AMK2" s="65"/>
      <c r="AML2" s="65"/>
      <c r="AMM2" s="65"/>
      <c r="AMN2" s="65"/>
      <c r="AMO2" s="65"/>
      <c r="AMP2" s="65"/>
      <c r="AMQ2" s="65"/>
      <c r="AMR2" s="65"/>
      <c r="AMS2" s="65"/>
      <c r="AMT2" s="65"/>
      <c r="AMU2" s="65"/>
      <c r="AMV2" s="65"/>
      <c r="AMW2" s="65"/>
      <c r="AMX2" s="65"/>
      <c r="AMY2" s="65"/>
      <c r="AMZ2" s="65"/>
      <c r="ANA2" s="65"/>
      <c r="ANB2" s="65"/>
      <c r="ANC2" s="65"/>
      <c r="AND2" s="65"/>
      <c r="ANE2" s="65"/>
      <c r="ANF2" s="65"/>
      <c r="ANG2" s="65"/>
      <c r="ANH2" s="65"/>
      <c r="ANI2" s="65"/>
      <c r="ANJ2" s="65"/>
      <c r="ANK2" s="65"/>
      <c r="ANL2" s="65"/>
      <c r="ANM2" s="65"/>
      <c r="ANN2" s="65"/>
      <c r="ANO2" s="65"/>
      <c r="ANP2" s="65"/>
      <c r="ANQ2" s="65"/>
      <c r="ANR2" s="65"/>
      <c r="ANS2" s="65"/>
      <c r="ANT2" s="65"/>
      <c r="ANU2" s="65"/>
      <c r="ANV2" s="65"/>
      <c r="ANW2" s="65"/>
      <c r="ANX2" s="65"/>
      <c r="ANY2" s="65"/>
      <c r="ANZ2" s="65"/>
      <c r="AOA2" s="65"/>
      <c r="AOB2" s="65"/>
      <c r="AOC2" s="65"/>
      <c r="AOD2" s="65"/>
      <c r="AOE2" s="65"/>
      <c r="AOF2" s="65"/>
      <c r="AOG2" s="65"/>
      <c r="AOH2" s="65"/>
      <c r="AOI2" s="65"/>
      <c r="AOJ2" s="65"/>
      <c r="AOK2" s="65"/>
      <c r="AOL2" s="65"/>
      <c r="AOM2" s="65"/>
      <c r="AON2" s="65"/>
      <c r="AOO2" s="65"/>
      <c r="AOP2" s="65"/>
      <c r="AOQ2" s="65"/>
      <c r="AOR2" s="65"/>
      <c r="AOS2" s="65"/>
      <c r="AOT2" s="65"/>
      <c r="AOU2" s="65"/>
      <c r="AOV2" s="65"/>
      <c r="AOW2" s="65"/>
      <c r="AOX2" s="65"/>
      <c r="AOY2" s="65"/>
      <c r="AOZ2" s="65"/>
      <c r="APA2" s="65"/>
      <c r="APB2" s="65"/>
      <c r="APC2" s="65"/>
      <c r="APD2" s="65"/>
      <c r="APE2" s="65"/>
      <c r="APF2" s="65"/>
      <c r="APG2" s="65"/>
      <c r="APH2" s="65"/>
      <c r="API2" s="65"/>
      <c r="APJ2" s="65"/>
      <c r="APK2" s="65"/>
      <c r="APL2" s="65"/>
      <c r="APM2" s="65"/>
      <c r="APN2" s="65"/>
      <c r="APO2" s="65"/>
      <c r="APP2" s="65"/>
      <c r="APQ2" s="65"/>
      <c r="APR2" s="65"/>
      <c r="APS2" s="65"/>
      <c r="APT2" s="65"/>
      <c r="APU2" s="65"/>
      <c r="APV2" s="65"/>
      <c r="APW2" s="65"/>
      <c r="APX2" s="65"/>
      <c r="APY2" s="65"/>
      <c r="APZ2" s="65"/>
      <c r="AQA2" s="65"/>
      <c r="AQB2" s="65"/>
      <c r="AQC2" s="65"/>
      <c r="AQD2" s="65"/>
      <c r="AQE2" s="65"/>
      <c r="AQF2" s="65"/>
      <c r="AQG2" s="65"/>
      <c r="AQH2" s="65"/>
      <c r="AQI2" s="65"/>
      <c r="AQJ2" s="65"/>
      <c r="AQK2" s="65"/>
      <c r="AQL2" s="65"/>
      <c r="AQM2" s="65"/>
      <c r="AQN2" s="65"/>
      <c r="AQO2" s="65"/>
      <c r="AQP2" s="65"/>
      <c r="AQQ2" s="65"/>
      <c r="AQR2" s="65"/>
      <c r="AQS2" s="65"/>
      <c r="AQT2" s="65"/>
      <c r="AQU2" s="65"/>
      <c r="AQV2" s="65"/>
      <c r="AQW2" s="65"/>
      <c r="AQX2" s="65"/>
      <c r="AQY2" s="65"/>
      <c r="AQZ2" s="65"/>
      <c r="ARA2" s="65"/>
      <c r="ARB2" s="65"/>
      <c r="ARC2" s="65"/>
      <c r="ARD2" s="65"/>
      <c r="ARE2" s="65"/>
      <c r="ARF2" s="65"/>
      <c r="ARG2" s="65"/>
      <c r="ARH2" s="65"/>
      <c r="ARI2" s="65"/>
      <c r="ARJ2" s="65"/>
      <c r="ARK2" s="65"/>
      <c r="ARL2" s="65"/>
      <c r="ARM2" s="65"/>
      <c r="ARN2" s="65"/>
      <c r="ARO2" s="65"/>
      <c r="ARP2" s="65"/>
      <c r="ARQ2" s="65"/>
      <c r="ARR2" s="65"/>
      <c r="ARS2" s="65"/>
      <c r="ART2" s="65"/>
      <c r="ARU2" s="65"/>
      <c r="ARV2" s="65"/>
      <c r="ARW2" s="65"/>
      <c r="ARX2" s="65"/>
      <c r="ARY2" s="65"/>
      <c r="ARZ2" s="65"/>
      <c r="ASA2" s="65"/>
      <c r="ASB2" s="65"/>
      <c r="ASC2" s="65"/>
      <c r="ASD2" s="65"/>
      <c r="ASE2" s="65"/>
      <c r="ASF2" s="65"/>
      <c r="ASG2" s="65"/>
      <c r="ASH2" s="65"/>
      <c r="ASI2" s="65"/>
      <c r="ASJ2" s="65"/>
      <c r="ASK2" s="65"/>
      <c r="ASL2" s="65"/>
      <c r="ASM2" s="65"/>
      <c r="ASN2" s="65"/>
      <c r="ASO2" s="65"/>
      <c r="ASP2" s="65"/>
      <c r="ASQ2" s="65"/>
      <c r="ASR2" s="65"/>
      <c r="ASS2" s="65"/>
      <c r="AST2" s="65"/>
      <c r="ASU2" s="65"/>
      <c r="ASV2" s="65"/>
      <c r="ASW2" s="65"/>
      <c r="ASX2" s="65"/>
      <c r="ASY2" s="65"/>
      <c r="ASZ2" s="65"/>
      <c r="ATA2" s="65"/>
      <c r="ATB2" s="65"/>
      <c r="ATC2" s="65"/>
      <c r="ATD2" s="65"/>
      <c r="ATE2" s="65"/>
      <c r="ATF2" s="65"/>
      <c r="ATG2" s="65"/>
      <c r="ATH2" s="65"/>
      <c r="ATI2" s="65"/>
      <c r="ATJ2" s="65"/>
      <c r="ATK2" s="65"/>
      <c r="ATL2" s="65"/>
      <c r="ATM2" s="65"/>
      <c r="ATN2" s="65"/>
      <c r="ATO2" s="65"/>
      <c r="ATP2" s="65"/>
      <c r="ATQ2" s="65"/>
      <c r="ATR2" s="65"/>
      <c r="ATS2" s="65"/>
      <c r="ATT2" s="65"/>
      <c r="ATU2" s="65"/>
      <c r="ATV2" s="65"/>
      <c r="ATW2" s="65"/>
      <c r="ATX2" s="65"/>
      <c r="ATY2" s="65"/>
      <c r="ATZ2" s="65"/>
      <c r="AUA2" s="65"/>
      <c r="AUB2" s="65"/>
      <c r="AUC2" s="65"/>
      <c r="AUD2" s="65"/>
      <c r="AUE2" s="65"/>
      <c r="AUF2" s="65"/>
      <c r="AUG2" s="65"/>
      <c r="AUH2" s="65"/>
      <c r="AUI2" s="65"/>
      <c r="AUJ2" s="65"/>
      <c r="AUK2" s="65"/>
      <c r="AUL2" s="65"/>
      <c r="AUM2" s="65"/>
      <c r="AUN2" s="65"/>
      <c r="AUO2" s="65"/>
      <c r="AUP2" s="65"/>
      <c r="AUQ2" s="65"/>
      <c r="AUR2" s="65"/>
      <c r="AUS2" s="65"/>
      <c r="AUT2" s="65"/>
      <c r="AUU2" s="65"/>
      <c r="AUV2" s="65"/>
      <c r="AUW2" s="65"/>
      <c r="AUX2" s="65"/>
      <c r="AUY2" s="65"/>
      <c r="AUZ2" s="65"/>
      <c r="AVA2" s="65"/>
      <c r="AVB2" s="65"/>
      <c r="AVC2" s="65"/>
      <c r="AVD2" s="65"/>
      <c r="AVE2" s="65"/>
      <c r="AVF2" s="65"/>
      <c r="AVG2" s="65"/>
      <c r="AVH2" s="65"/>
      <c r="AVI2" s="65"/>
      <c r="AVJ2" s="65"/>
      <c r="AVK2" s="65"/>
      <c r="AVL2" s="65"/>
      <c r="AVM2" s="65"/>
      <c r="AVN2" s="65"/>
      <c r="AVO2" s="65"/>
      <c r="AVP2" s="65"/>
      <c r="AVQ2" s="65"/>
      <c r="AVR2" s="65"/>
      <c r="AVS2" s="65"/>
      <c r="AVT2" s="65"/>
      <c r="AVU2" s="65"/>
      <c r="AVV2" s="65"/>
      <c r="AVW2" s="65"/>
      <c r="AVX2" s="65"/>
      <c r="AVY2" s="65"/>
      <c r="AVZ2" s="65"/>
      <c r="AWA2" s="65"/>
      <c r="AWB2" s="65"/>
      <c r="AWC2" s="65"/>
      <c r="AWD2" s="65"/>
      <c r="AWE2" s="65"/>
      <c r="AWF2" s="65"/>
      <c r="AWG2" s="65"/>
      <c r="AWH2" s="65"/>
      <c r="AWI2" s="65"/>
      <c r="AWJ2" s="65"/>
      <c r="AWK2" s="65"/>
      <c r="AWL2" s="65"/>
      <c r="AWM2" s="65"/>
      <c r="AWN2" s="65"/>
      <c r="AWO2" s="65"/>
      <c r="AWP2" s="65"/>
      <c r="AWQ2" s="65"/>
      <c r="AWR2" s="65"/>
      <c r="AWS2" s="65"/>
      <c r="AWT2" s="65"/>
      <c r="AWU2" s="65"/>
      <c r="AWV2" s="65"/>
      <c r="AWW2" s="65"/>
      <c r="AWX2" s="65"/>
      <c r="AWY2" s="65"/>
      <c r="AWZ2" s="65"/>
      <c r="AXA2" s="65"/>
      <c r="AXB2" s="65"/>
      <c r="AXC2" s="65"/>
      <c r="AXD2" s="65"/>
      <c r="AXE2" s="65"/>
      <c r="AXF2" s="65"/>
      <c r="AXG2" s="65"/>
      <c r="AXH2" s="65"/>
      <c r="AXI2" s="65"/>
      <c r="AXJ2" s="65"/>
      <c r="AXK2" s="65"/>
      <c r="AXL2" s="65"/>
      <c r="AXM2" s="65"/>
      <c r="AXN2" s="65"/>
      <c r="AXO2" s="65"/>
      <c r="AXP2" s="65"/>
      <c r="AXQ2" s="65"/>
      <c r="AXR2" s="65"/>
      <c r="AXS2" s="65"/>
      <c r="AXT2" s="65"/>
      <c r="AXU2" s="65"/>
      <c r="AXV2" s="65"/>
      <c r="AXW2" s="65"/>
      <c r="AXX2" s="65"/>
      <c r="AXY2" s="65"/>
      <c r="AXZ2" s="65"/>
      <c r="AYA2" s="65"/>
      <c r="AYB2" s="65"/>
      <c r="AYC2" s="65"/>
      <c r="AYD2" s="65"/>
      <c r="AYE2" s="65"/>
      <c r="AYF2" s="65"/>
      <c r="AYG2" s="65"/>
      <c r="AYH2" s="65"/>
      <c r="AYI2" s="65"/>
      <c r="AYJ2" s="65"/>
      <c r="AYK2" s="65"/>
      <c r="AYL2" s="65"/>
      <c r="AYM2" s="65"/>
      <c r="AYN2" s="65"/>
      <c r="AYO2" s="65"/>
      <c r="AYP2" s="65"/>
      <c r="AYQ2" s="65"/>
      <c r="AYR2" s="65"/>
      <c r="AYS2" s="65"/>
      <c r="AYT2" s="65"/>
      <c r="AYU2" s="65"/>
      <c r="AYV2" s="65"/>
      <c r="AYW2" s="65"/>
      <c r="AYX2" s="65"/>
      <c r="AYY2" s="65"/>
      <c r="AYZ2" s="65"/>
      <c r="AZA2" s="65"/>
      <c r="AZB2" s="65"/>
      <c r="AZC2" s="65"/>
      <c r="AZD2" s="65"/>
      <c r="AZE2" s="65"/>
      <c r="AZF2" s="65"/>
      <c r="AZG2" s="65"/>
      <c r="AZH2" s="65"/>
      <c r="AZI2" s="65"/>
      <c r="AZJ2" s="65"/>
      <c r="AZK2" s="65"/>
      <c r="AZL2" s="65"/>
      <c r="AZM2" s="65"/>
      <c r="AZN2" s="65"/>
      <c r="AZO2" s="65"/>
      <c r="AZP2" s="65"/>
      <c r="AZQ2" s="65"/>
      <c r="AZR2" s="65"/>
      <c r="AZS2" s="65"/>
      <c r="AZT2" s="65"/>
      <c r="AZU2" s="65"/>
      <c r="AZV2" s="65"/>
      <c r="AZW2" s="65"/>
      <c r="AZX2" s="65"/>
      <c r="AZY2" s="65"/>
      <c r="AZZ2" s="65"/>
      <c r="BAA2" s="65"/>
      <c r="BAB2" s="65"/>
      <c r="BAC2" s="65"/>
      <c r="BAD2" s="65"/>
      <c r="BAE2" s="65"/>
      <c r="BAF2" s="65"/>
      <c r="BAG2" s="65"/>
      <c r="BAH2" s="65"/>
      <c r="BAI2" s="65"/>
      <c r="BAJ2" s="65"/>
      <c r="BAK2" s="65"/>
      <c r="BAL2" s="65"/>
      <c r="BAM2" s="65"/>
      <c r="BAN2" s="65"/>
      <c r="BAO2" s="65"/>
      <c r="BAP2" s="65"/>
      <c r="BAQ2" s="65"/>
      <c r="BAR2" s="65"/>
      <c r="BAS2" s="65"/>
      <c r="BAT2" s="65"/>
      <c r="BAU2" s="65"/>
      <c r="BAV2" s="65"/>
      <c r="BAW2" s="65"/>
      <c r="BAX2" s="65"/>
      <c r="BAY2" s="65"/>
      <c r="BAZ2" s="65"/>
      <c r="BBA2" s="65"/>
      <c r="BBB2" s="65"/>
      <c r="BBC2" s="65"/>
      <c r="BBD2" s="65"/>
      <c r="BBE2" s="65"/>
      <c r="BBF2" s="65"/>
      <c r="BBG2" s="65"/>
      <c r="BBH2" s="65"/>
      <c r="BBI2" s="65"/>
      <c r="BBJ2" s="65"/>
      <c r="BBK2" s="65"/>
      <c r="BBL2" s="65"/>
      <c r="BBM2" s="65"/>
      <c r="BBN2" s="65"/>
      <c r="BBO2" s="65"/>
      <c r="BBP2" s="65"/>
      <c r="BBQ2" s="65"/>
      <c r="BBR2" s="65"/>
      <c r="BBS2" s="65"/>
      <c r="BBT2" s="65"/>
      <c r="BBU2" s="65"/>
      <c r="BBV2" s="65"/>
      <c r="BBW2" s="65"/>
      <c r="BBX2" s="65"/>
      <c r="BBY2" s="65"/>
      <c r="BBZ2" s="65"/>
      <c r="BCA2" s="65"/>
      <c r="BCB2" s="65"/>
      <c r="BCC2" s="65"/>
      <c r="BCD2" s="65"/>
      <c r="BCE2" s="65"/>
      <c r="BCF2" s="65"/>
      <c r="BCG2" s="65"/>
      <c r="BCH2" s="65"/>
      <c r="BCI2" s="65"/>
      <c r="BCJ2" s="65"/>
      <c r="BCK2" s="65"/>
      <c r="BCL2" s="65"/>
      <c r="BCM2" s="65"/>
      <c r="BCN2" s="65"/>
      <c r="BCO2" s="65"/>
      <c r="BCP2" s="65"/>
      <c r="BCQ2" s="65"/>
      <c r="BCR2" s="65"/>
      <c r="BCS2" s="65"/>
      <c r="BCT2" s="65"/>
      <c r="BCU2" s="65"/>
      <c r="BCV2" s="65"/>
      <c r="BCW2" s="65"/>
      <c r="BCX2" s="65"/>
      <c r="BCY2" s="65"/>
      <c r="BCZ2" s="65"/>
      <c r="BDA2" s="65"/>
      <c r="BDB2" s="65"/>
      <c r="BDC2" s="65"/>
      <c r="BDD2" s="65"/>
      <c r="BDE2" s="65"/>
      <c r="BDF2" s="65"/>
      <c r="BDG2" s="65"/>
      <c r="BDH2" s="65"/>
      <c r="BDI2" s="65"/>
      <c r="BDJ2" s="65"/>
      <c r="BDK2" s="65"/>
      <c r="BDL2" s="65"/>
      <c r="BDM2" s="65"/>
      <c r="BDN2" s="65"/>
      <c r="BDO2" s="65"/>
      <c r="BDP2" s="65"/>
      <c r="BDQ2" s="65"/>
      <c r="BDR2" s="65"/>
      <c r="BDS2" s="65"/>
      <c r="BDT2" s="65"/>
      <c r="BDU2" s="65"/>
      <c r="BDV2" s="65"/>
      <c r="BDW2" s="65"/>
      <c r="BDX2" s="65"/>
      <c r="BDY2" s="65"/>
      <c r="BDZ2" s="65"/>
      <c r="BEA2" s="65"/>
      <c r="BEB2" s="65"/>
      <c r="BEC2" s="65"/>
      <c r="BED2" s="65"/>
      <c r="BEE2" s="65"/>
      <c r="BEF2" s="65"/>
      <c r="BEG2" s="65"/>
      <c r="BEH2" s="65"/>
      <c r="BEI2" s="65"/>
      <c r="BEJ2" s="65"/>
      <c r="BEK2" s="65"/>
      <c r="BEL2" s="65"/>
      <c r="BEM2" s="65"/>
      <c r="BEN2" s="65"/>
      <c r="BEO2" s="65"/>
      <c r="BEP2" s="65"/>
      <c r="BEQ2" s="65"/>
      <c r="BER2" s="65"/>
      <c r="BES2" s="65"/>
      <c r="BET2" s="65"/>
      <c r="BEU2" s="65"/>
      <c r="BEV2" s="65"/>
      <c r="BEW2" s="65"/>
      <c r="BEX2" s="65"/>
      <c r="BEY2" s="65"/>
      <c r="BEZ2" s="65"/>
      <c r="BFA2" s="65"/>
      <c r="BFB2" s="65"/>
      <c r="BFC2" s="65"/>
      <c r="BFD2" s="65"/>
      <c r="BFE2" s="65"/>
      <c r="BFF2" s="65"/>
      <c r="BFG2" s="65"/>
      <c r="BFH2" s="65"/>
      <c r="BFI2" s="65"/>
      <c r="BFJ2" s="65"/>
      <c r="BFK2" s="65"/>
      <c r="BFL2" s="65"/>
      <c r="BFM2" s="65"/>
      <c r="BFN2" s="65"/>
      <c r="BFO2" s="65"/>
      <c r="BFP2" s="65"/>
      <c r="BFQ2" s="65"/>
      <c r="BFR2" s="65"/>
      <c r="BFS2" s="65"/>
      <c r="BFT2" s="65"/>
      <c r="BFU2" s="65"/>
      <c r="BFV2" s="65"/>
      <c r="BFW2" s="65"/>
      <c r="BFX2" s="65"/>
      <c r="BFY2" s="65"/>
      <c r="BFZ2" s="65"/>
      <c r="BGA2" s="65"/>
      <c r="BGB2" s="65"/>
      <c r="BGC2" s="65"/>
      <c r="BGD2" s="65"/>
      <c r="BGE2" s="65"/>
      <c r="BGF2" s="65"/>
      <c r="BGG2" s="65"/>
      <c r="BGH2" s="65"/>
      <c r="BGI2" s="65"/>
      <c r="BGJ2" s="65"/>
      <c r="BGK2" s="65"/>
      <c r="BGL2" s="65"/>
      <c r="BGM2" s="65"/>
      <c r="BGN2" s="65"/>
      <c r="BGO2" s="65"/>
      <c r="BGP2" s="65"/>
      <c r="BGQ2" s="65"/>
      <c r="BGR2" s="65"/>
      <c r="BGS2" s="65"/>
      <c r="BGT2" s="65"/>
      <c r="BGU2" s="65"/>
      <c r="BGV2" s="65"/>
      <c r="BGW2" s="65"/>
      <c r="BGX2" s="65"/>
      <c r="BGY2" s="65"/>
      <c r="BGZ2" s="65"/>
      <c r="BHA2" s="65"/>
      <c r="BHB2" s="65"/>
      <c r="BHC2" s="65"/>
      <c r="BHD2" s="65"/>
      <c r="BHE2" s="65"/>
      <c r="BHF2" s="65"/>
      <c r="BHG2" s="65"/>
      <c r="BHH2" s="65"/>
      <c r="BHI2" s="65"/>
      <c r="BHJ2" s="65"/>
      <c r="BHK2" s="65"/>
      <c r="BHL2" s="65"/>
      <c r="BHM2" s="65"/>
      <c r="BHN2" s="65"/>
      <c r="BHO2" s="65"/>
      <c r="BHP2" s="65"/>
      <c r="BHQ2" s="65"/>
      <c r="BHR2" s="65"/>
      <c r="BHS2" s="65"/>
      <c r="BHT2" s="65"/>
      <c r="BHU2" s="65"/>
      <c r="BHV2" s="65"/>
      <c r="BHW2" s="65"/>
      <c r="BHX2" s="65"/>
      <c r="BHY2" s="65"/>
      <c r="BHZ2" s="65"/>
      <c r="BIA2" s="65"/>
      <c r="BIB2" s="65"/>
      <c r="BIC2" s="65"/>
      <c r="BID2" s="65"/>
      <c r="BIE2" s="65"/>
      <c r="BIF2" s="65"/>
      <c r="BIG2" s="65"/>
      <c r="BIH2" s="65"/>
      <c r="BII2" s="65"/>
      <c r="BIJ2" s="65"/>
      <c r="BIK2" s="65"/>
      <c r="BIL2" s="65"/>
      <c r="BIM2" s="65"/>
      <c r="BIN2" s="65"/>
      <c r="BIO2" s="65"/>
      <c r="BIP2" s="65"/>
      <c r="BIQ2" s="65"/>
      <c r="BIR2" s="65"/>
      <c r="BIS2" s="65"/>
      <c r="BIT2" s="65"/>
      <c r="BIU2" s="65"/>
      <c r="BIV2" s="65"/>
      <c r="BIW2" s="65"/>
      <c r="BIX2" s="65"/>
      <c r="BIY2" s="65"/>
      <c r="BIZ2" s="65"/>
      <c r="BJA2" s="65"/>
      <c r="BJB2" s="65"/>
      <c r="BJC2" s="65"/>
      <c r="BJD2" s="65"/>
      <c r="BJE2" s="65"/>
      <c r="BJF2" s="65"/>
      <c r="BJG2" s="65"/>
      <c r="BJH2" s="65"/>
      <c r="BJI2" s="65"/>
      <c r="BJJ2" s="65"/>
      <c r="BJK2" s="65"/>
      <c r="BJL2" s="65"/>
      <c r="BJM2" s="65"/>
      <c r="BJN2" s="65"/>
      <c r="BJO2" s="65"/>
      <c r="BJP2" s="65"/>
      <c r="BJQ2" s="65"/>
      <c r="BJR2" s="65"/>
      <c r="BJS2" s="65"/>
      <c r="BJT2" s="65"/>
      <c r="BJU2" s="65"/>
      <c r="BJV2" s="65"/>
      <c r="BJW2" s="65"/>
      <c r="BJX2" s="65"/>
      <c r="BJY2" s="65"/>
      <c r="BJZ2" s="65"/>
      <c r="BKA2" s="65"/>
      <c r="BKB2" s="65"/>
      <c r="BKC2" s="65"/>
      <c r="BKD2" s="65"/>
      <c r="BKE2" s="65"/>
      <c r="BKF2" s="65"/>
      <c r="BKG2" s="65"/>
      <c r="BKH2" s="65"/>
      <c r="BKI2" s="65"/>
      <c r="BKJ2" s="65"/>
      <c r="BKK2" s="65"/>
      <c r="BKL2" s="65"/>
      <c r="BKM2" s="65"/>
      <c r="BKN2" s="65"/>
      <c r="BKO2" s="65"/>
      <c r="BKP2" s="65"/>
      <c r="BKQ2" s="65"/>
      <c r="BKR2" s="65"/>
      <c r="BKS2" s="65"/>
      <c r="BKT2" s="65"/>
      <c r="BKU2" s="65"/>
      <c r="BKV2" s="65"/>
      <c r="BKW2" s="65"/>
      <c r="BKX2" s="65"/>
      <c r="BKY2" s="65"/>
      <c r="BKZ2" s="65"/>
      <c r="BLA2" s="65"/>
      <c r="BLB2" s="65"/>
      <c r="BLC2" s="65"/>
      <c r="BLD2" s="65"/>
      <c r="BLE2" s="65"/>
      <c r="BLF2" s="65"/>
      <c r="BLG2" s="65"/>
      <c r="BLH2" s="65"/>
      <c r="BLI2" s="65"/>
      <c r="BLJ2" s="65"/>
      <c r="BLK2" s="65"/>
      <c r="BLL2" s="65"/>
      <c r="BLM2" s="65"/>
      <c r="BLN2" s="65"/>
      <c r="BLO2" s="65"/>
      <c r="BLP2" s="65"/>
      <c r="BLQ2" s="65"/>
      <c r="BLR2" s="65"/>
      <c r="BLS2" s="65"/>
      <c r="BLT2" s="65"/>
      <c r="BLU2" s="65"/>
      <c r="BLV2" s="65"/>
      <c r="BLW2" s="65"/>
      <c r="BLX2" s="65"/>
      <c r="BLY2" s="65"/>
      <c r="BLZ2" s="65"/>
      <c r="BMA2" s="65"/>
      <c r="BMB2" s="65"/>
      <c r="BMC2" s="65"/>
      <c r="BMD2" s="65"/>
      <c r="BME2" s="65"/>
      <c r="BMF2" s="65"/>
      <c r="BMG2" s="65"/>
      <c r="BMH2" s="65"/>
      <c r="BMI2" s="65"/>
      <c r="BMJ2" s="65"/>
      <c r="BMK2" s="65"/>
      <c r="BML2" s="65"/>
      <c r="BMM2" s="65"/>
      <c r="BMN2" s="65"/>
      <c r="BMO2" s="65"/>
      <c r="BMP2" s="65"/>
      <c r="BMQ2" s="65"/>
      <c r="BMR2" s="65"/>
      <c r="BMS2" s="65"/>
      <c r="BMT2" s="65"/>
      <c r="BMU2" s="65"/>
      <c r="BMV2" s="65"/>
      <c r="BMW2" s="65"/>
      <c r="BMX2" s="65"/>
      <c r="BMY2" s="65"/>
      <c r="BMZ2" s="65"/>
      <c r="BNA2" s="65"/>
      <c r="BNB2" s="65"/>
      <c r="BNC2" s="65"/>
      <c r="BND2" s="65"/>
      <c r="BNE2" s="65"/>
      <c r="BNF2" s="65"/>
      <c r="BNG2" s="65"/>
      <c r="BNH2" s="65"/>
      <c r="BNI2" s="65"/>
      <c r="BNJ2" s="65"/>
      <c r="BNK2" s="65"/>
      <c r="BNL2" s="65"/>
      <c r="BNM2" s="65"/>
      <c r="BNN2" s="65"/>
      <c r="BNO2" s="65"/>
      <c r="BNP2" s="65"/>
      <c r="BNQ2" s="65"/>
      <c r="BNR2" s="65"/>
      <c r="BNS2" s="65"/>
      <c r="BNT2" s="65"/>
      <c r="BNU2" s="65"/>
      <c r="BNV2" s="65"/>
      <c r="BNW2" s="65"/>
      <c r="BNX2" s="65"/>
      <c r="BNY2" s="65"/>
      <c r="BNZ2" s="65"/>
      <c r="BOA2" s="65"/>
      <c r="BOB2" s="65"/>
      <c r="BOC2" s="65"/>
      <c r="BOD2" s="65"/>
      <c r="BOE2" s="65"/>
      <c r="BOF2" s="65"/>
      <c r="BOG2" s="65"/>
      <c r="BOH2" s="65"/>
      <c r="BOI2" s="65"/>
      <c r="BOJ2" s="65"/>
      <c r="BOK2" s="65"/>
      <c r="BOL2" s="65"/>
      <c r="BOM2" s="65"/>
      <c r="BON2" s="65"/>
      <c r="BOO2" s="65"/>
      <c r="BOP2" s="65"/>
      <c r="BOQ2" s="65"/>
      <c r="BOR2" s="65"/>
      <c r="BOS2" s="65"/>
      <c r="BOT2" s="65"/>
      <c r="BOU2" s="65"/>
    </row>
    <row r="3" spans="1:1763" ht="15" thickBot="1">
      <c r="A3" s="65"/>
      <c r="B3" s="702" t="s">
        <v>801</v>
      </c>
      <c r="C3" s="703"/>
      <c r="D3" s="703"/>
      <c r="E3" s="703"/>
      <c r="F3" s="703"/>
      <c r="G3" s="703"/>
      <c r="H3" s="704"/>
      <c r="I3" s="72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  <c r="IW3" s="65"/>
      <c r="IX3" s="65"/>
      <c r="IY3" s="65"/>
      <c r="IZ3" s="65"/>
      <c r="JA3" s="65"/>
      <c r="JB3" s="65"/>
      <c r="JC3" s="65"/>
      <c r="JD3" s="65"/>
      <c r="JE3" s="65"/>
      <c r="JF3" s="65"/>
      <c r="JG3" s="65"/>
      <c r="JH3" s="65"/>
      <c r="JI3" s="65"/>
      <c r="JJ3" s="65"/>
      <c r="JK3" s="65"/>
      <c r="JL3" s="65"/>
      <c r="JM3" s="65"/>
      <c r="JN3" s="65"/>
      <c r="JO3" s="65"/>
      <c r="JP3" s="65"/>
      <c r="JQ3" s="65"/>
      <c r="JR3" s="65"/>
      <c r="JS3" s="65"/>
      <c r="JT3" s="65"/>
      <c r="JU3" s="65"/>
      <c r="JV3" s="65"/>
      <c r="JW3" s="65"/>
      <c r="JX3" s="65"/>
      <c r="JY3" s="65"/>
      <c r="JZ3" s="65"/>
      <c r="KA3" s="65"/>
      <c r="KB3" s="65"/>
      <c r="KC3" s="65"/>
      <c r="KD3" s="65"/>
      <c r="KE3" s="65"/>
      <c r="KF3" s="65"/>
      <c r="KG3" s="65"/>
      <c r="KH3" s="65"/>
      <c r="KI3" s="65"/>
      <c r="KJ3" s="65"/>
      <c r="KK3" s="65"/>
      <c r="KL3" s="65"/>
      <c r="KM3" s="65"/>
      <c r="KN3" s="65"/>
      <c r="KO3" s="65"/>
      <c r="KP3" s="65"/>
      <c r="KQ3" s="65"/>
      <c r="KR3" s="65"/>
      <c r="KS3" s="65"/>
      <c r="KT3" s="65"/>
      <c r="KU3" s="65"/>
      <c r="KV3" s="65"/>
      <c r="KW3" s="65"/>
      <c r="KX3" s="65"/>
      <c r="KY3" s="65"/>
      <c r="KZ3" s="65"/>
      <c r="LA3" s="65"/>
      <c r="LB3" s="65"/>
      <c r="LC3" s="65"/>
      <c r="LD3" s="65"/>
      <c r="LE3" s="65"/>
      <c r="LF3" s="65"/>
      <c r="LG3" s="65"/>
      <c r="LH3" s="65"/>
      <c r="LI3" s="65"/>
      <c r="LJ3" s="65"/>
      <c r="LK3" s="65"/>
      <c r="LL3" s="65"/>
      <c r="LM3" s="65"/>
      <c r="LN3" s="65"/>
      <c r="LO3" s="65"/>
      <c r="LP3" s="65"/>
      <c r="LQ3" s="65"/>
      <c r="LR3" s="65"/>
      <c r="LS3" s="65"/>
      <c r="LT3" s="65"/>
      <c r="LU3" s="65"/>
      <c r="LV3" s="65"/>
      <c r="LW3" s="65"/>
      <c r="LX3" s="65"/>
      <c r="LY3" s="65"/>
      <c r="LZ3" s="65"/>
      <c r="MA3" s="65"/>
      <c r="MB3" s="65"/>
      <c r="MC3" s="65"/>
      <c r="MD3" s="65"/>
      <c r="ME3" s="65"/>
      <c r="MF3" s="65"/>
      <c r="MG3" s="65"/>
      <c r="MH3" s="65"/>
      <c r="MI3" s="65"/>
      <c r="MJ3" s="65"/>
      <c r="MK3" s="65"/>
      <c r="ML3" s="65"/>
      <c r="MM3" s="65"/>
      <c r="MN3" s="65"/>
      <c r="MO3" s="65"/>
      <c r="MP3" s="65"/>
      <c r="MQ3" s="65"/>
      <c r="MR3" s="65"/>
      <c r="MS3" s="65"/>
      <c r="MT3" s="65"/>
      <c r="MU3" s="65"/>
      <c r="MV3" s="65"/>
      <c r="MW3" s="65"/>
      <c r="MX3" s="65"/>
      <c r="MY3" s="65"/>
      <c r="MZ3" s="65"/>
      <c r="NA3" s="65"/>
      <c r="NB3" s="65"/>
      <c r="NC3" s="65"/>
      <c r="ND3" s="65"/>
      <c r="NE3" s="65"/>
      <c r="NF3" s="65"/>
      <c r="NG3" s="65"/>
      <c r="NH3" s="65"/>
      <c r="NI3" s="65"/>
      <c r="NJ3" s="65"/>
      <c r="NK3" s="65"/>
      <c r="NL3" s="65"/>
      <c r="NM3" s="65"/>
      <c r="NN3" s="65"/>
      <c r="NO3" s="65"/>
      <c r="NP3" s="65"/>
      <c r="NQ3" s="65"/>
      <c r="NR3" s="65"/>
      <c r="NS3" s="65"/>
      <c r="NT3" s="65"/>
      <c r="NU3" s="65"/>
      <c r="NV3" s="65"/>
      <c r="NW3" s="65"/>
      <c r="NX3" s="65"/>
      <c r="NY3" s="65"/>
      <c r="NZ3" s="65"/>
      <c r="OA3" s="65"/>
      <c r="OB3" s="65"/>
      <c r="OC3" s="65"/>
      <c r="OD3" s="65"/>
      <c r="OE3" s="65"/>
      <c r="OF3" s="65"/>
      <c r="OG3" s="65"/>
      <c r="OH3" s="65"/>
      <c r="OI3" s="65"/>
      <c r="OJ3" s="65"/>
      <c r="OK3" s="65"/>
      <c r="OL3" s="65"/>
      <c r="OM3" s="65"/>
      <c r="ON3" s="65"/>
      <c r="OO3" s="65"/>
      <c r="OP3" s="65"/>
      <c r="OQ3" s="65"/>
      <c r="OR3" s="65"/>
      <c r="OS3" s="65"/>
      <c r="OT3" s="65"/>
      <c r="OU3" s="65"/>
      <c r="OV3" s="65"/>
      <c r="OW3" s="65"/>
      <c r="OX3" s="65"/>
      <c r="OY3" s="65"/>
      <c r="OZ3" s="65"/>
      <c r="PA3" s="65"/>
      <c r="PB3" s="65"/>
      <c r="PC3" s="65"/>
      <c r="PD3" s="65"/>
      <c r="PE3" s="65"/>
      <c r="PF3" s="65"/>
      <c r="PG3" s="65"/>
      <c r="PH3" s="65"/>
      <c r="PI3" s="65"/>
      <c r="PJ3" s="65"/>
      <c r="PK3" s="65"/>
      <c r="PL3" s="65"/>
      <c r="PM3" s="65"/>
      <c r="PN3" s="65"/>
      <c r="PO3" s="65"/>
      <c r="PP3" s="65"/>
      <c r="PQ3" s="65"/>
      <c r="PR3" s="65"/>
      <c r="PS3" s="65"/>
      <c r="PT3" s="65"/>
      <c r="PU3" s="65"/>
      <c r="PV3" s="65"/>
      <c r="PW3" s="65"/>
      <c r="PX3" s="65"/>
      <c r="PY3" s="65"/>
      <c r="PZ3" s="65"/>
      <c r="QA3" s="65"/>
      <c r="QB3" s="65"/>
      <c r="QC3" s="65"/>
      <c r="QD3" s="65"/>
      <c r="QE3" s="65"/>
      <c r="QF3" s="65"/>
      <c r="QG3" s="65"/>
      <c r="QH3" s="65"/>
      <c r="QI3" s="65"/>
      <c r="QJ3" s="65"/>
      <c r="QK3" s="65"/>
      <c r="QL3" s="65"/>
      <c r="QM3" s="65"/>
      <c r="QN3" s="65"/>
      <c r="QO3" s="65"/>
      <c r="QP3" s="65"/>
      <c r="QQ3" s="65"/>
      <c r="QR3" s="65"/>
      <c r="QS3" s="65"/>
      <c r="QT3" s="65"/>
      <c r="QU3" s="65"/>
      <c r="QV3" s="65"/>
      <c r="QW3" s="65"/>
      <c r="QX3" s="65"/>
      <c r="QY3" s="65"/>
      <c r="QZ3" s="65"/>
      <c r="RA3" s="65"/>
      <c r="RB3" s="65"/>
      <c r="RC3" s="65"/>
      <c r="RD3" s="65"/>
      <c r="RE3" s="65"/>
      <c r="RF3" s="65"/>
      <c r="RG3" s="65"/>
      <c r="RH3" s="65"/>
      <c r="RI3" s="65"/>
      <c r="RJ3" s="65"/>
      <c r="RK3" s="65"/>
      <c r="RL3" s="65"/>
      <c r="RM3" s="65"/>
      <c r="RN3" s="65"/>
      <c r="RO3" s="65"/>
      <c r="RP3" s="65"/>
      <c r="RQ3" s="65"/>
      <c r="RR3" s="65"/>
      <c r="RS3" s="65"/>
      <c r="RT3" s="65"/>
      <c r="RU3" s="65"/>
      <c r="RV3" s="65"/>
      <c r="RW3" s="65"/>
      <c r="RX3" s="65"/>
      <c r="RY3" s="65"/>
      <c r="RZ3" s="65"/>
      <c r="SA3" s="65"/>
      <c r="SB3" s="65"/>
      <c r="SC3" s="65"/>
      <c r="SD3" s="65"/>
      <c r="SE3" s="65"/>
      <c r="SF3" s="65"/>
      <c r="SG3" s="65"/>
      <c r="SH3" s="65"/>
      <c r="SI3" s="65"/>
      <c r="SJ3" s="65"/>
      <c r="SK3" s="65"/>
      <c r="SL3" s="65"/>
      <c r="SM3" s="65"/>
      <c r="SN3" s="65"/>
      <c r="SO3" s="65"/>
      <c r="SP3" s="65"/>
      <c r="SQ3" s="65"/>
      <c r="SR3" s="65"/>
      <c r="SS3" s="65"/>
      <c r="ST3" s="65"/>
      <c r="SU3" s="65"/>
      <c r="SV3" s="65"/>
      <c r="SW3" s="65"/>
      <c r="SX3" s="65"/>
      <c r="SY3" s="65"/>
      <c r="SZ3" s="65"/>
      <c r="TA3" s="65"/>
      <c r="TB3" s="65"/>
      <c r="TC3" s="65"/>
      <c r="TD3" s="65"/>
      <c r="TE3" s="65"/>
      <c r="TF3" s="65"/>
      <c r="TG3" s="65"/>
      <c r="TH3" s="65"/>
      <c r="TI3" s="65"/>
      <c r="TJ3" s="65"/>
      <c r="TK3" s="65"/>
      <c r="TL3" s="65"/>
      <c r="TM3" s="65"/>
      <c r="TN3" s="65"/>
      <c r="TO3" s="65"/>
      <c r="TP3" s="65"/>
      <c r="TQ3" s="65"/>
      <c r="TR3" s="65"/>
      <c r="TS3" s="65"/>
      <c r="TT3" s="65"/>
      <c r="TU3" s="65"/>
      <c r="TV3" s="65"/>
      <c r="TW3" s="65"/>
      <c r="TX3" s="65"/>
      <c r="TY3" s="65"/>
      <c r="TZ3" s="65"/>
      <c r="UA3" s="65"/>
      <c r="UB3" s="65"/>
      <c r="UC3" s="65"/>
      <c r="UD3" s="65"/>
      <c r="UE3" s="65"/>
      <c r="UF3" s="65"/>
      <c r="UG3" s="65"/>
      <c r="UH3" s="65"/>
      <c r="UI3" s="65"/>
      <c r="UJ3" s="65"/>
      <c r="UK3" s="65"/>
      <c r="UL3" s="65"/>
      <c r="UM3" s="65"/>
      <c r="UN3" s="65"/>
      <c r="UO3" s="65"/>
      <c r="UP3" s="65"/>
      <c r="UQ3" s="65"/>
      <c r="UR3" s="65"/>
      <c r="US3" s="65"/>
      <c r="UT3" s="65"/>
      <c r="UU3" s="65"/>
      <c r="UV3" s="65"/>
      <c r="UW3" s="65"/>
      <c r="UX3" s="65"/>
      <c r="UY3" s="65"/>
      <c r="UZ3" s="65"/>
      <c r="VA3" s="65"/>
      <c r="VB3" s="65"/>
      <c r="VC3" s="65"/>
      <c r="VD3" s="65"/>
      <c r="VE3" s="65"/>
      <c r="VF3" s="65"/>
      <c r="VG3" s="65"/>
      <c r="VH3" s="65"/>
      <c r="VI3" s="65"/>
      <c r="VJ3" s="65"/>
      <c r="VK3" s="65"/>
      <c r="VL3" s="65"/>
      <c r="VM3" s="65"/>
      <c r="VN3" s="65"/>
      <c r="VO3" s="65"/>
      <c r="VP3" s="65"/>
      <c r="VQ3" s="65"/>
      <c r="VR3" s="65"/>
      <c r="VS3" s="65"/>
      <c r="VT3" s="65"/>
      <c r="VU3" s="65"/>
      <c r="VV3" s="65"/>
      <c r="VW3" s="65"/>
      <c r="VX3" s="65"/>
      <c r="VY3" s="65"/>
      <c r="VZ3" s="65"/>
      <c r="WA3" s="65"/>
      <c r="WB3" s="65"/>
      <c r="WC3" s="65"/>
      <c r="WD3" s="65"/>
      <c r="WE3" s="65"/>
      <c r="WF3" s="65"/>
      <c r="WG3" s="65"/>
      <c r="WH3" s="65"/>
      <c r="WI3" s="65"/>
      <c r="WJ3" s="65"/>
      <c r="WK3" s="65"/>
      <c r="WL3" s="65"/>
      <c r="WM3" s="65"/>
      <c r="WN3" s="65"/>
      <c r="WO3" s="65"/>
      <c r="WP3" s="65"/>
      <c r="WQ3" s="65"/>
      <c r="WR3" s="65"/>
      <c r="WS3" s="65"/>
      <c r="WT3" s="65"/>
      <c r="WU3" s="65"/>
      <c r="WV3" s="65"/>
      <c r="WW3" s="65"/>
      <c r="WX3" s="65"/>
      <c r="WY3" s="65"/>
      <c r="WZ3" s="65"/>
      <c r="XA3" s="65"/>
      <c r="XB3" s="65"/>
      <c r="XC3" s="65"/>
      <c r="XD3" s="65"/>
      <c r="XE3" s="65"/>
      <c r="XF3" s="65"/>
      <c r="XG3" s="65"/>
      <c r="XH3" s="65"/>
      <c r="XI3" s="65"/>
      <c r="XJ3" s="65"/>
      <c r="XK3" s="65"/>
      <c r="XL3" s="65"/>
      <c r="XM3" s="65"/>
      <c r="XN3" s="65"/>
      <c r="XO3" s="65"/>
      <c r="XP3" s="65"/>
      <c r="XQ3" s="65"/>
      <c r="XR3" s="65"/>
      <c r="XS3" s="65"/>
      <c r="XT3" s="65"/>
      <c r="XU3" s="65"/>
      <c r="XV3" s="65"/>
      <c r="XW3" s="65"/>
      <c r="XX3" s="65"/>
      <c r="XY3" s="65"/>
      <c r="XZ3" s="65"/>
      <c r="YA3" s="65"/>
      <c r="YB3" s="65"/>
      <c r="YC3" s="65"/>
      <c r="YD3" s="65"/>
      <c r="YE3" s="65"/>
      <c r="YF3" s="65"/>
      <c r="YG3" s="65"/>
      <c r="YH3" s="65"/>
      <c r="YI3" s="65"/>
      <c r="YJ3" s="65"/>
      <c r="YK3" s="65"/>
      <c r="YL3" s="65"/>
      <c r="YM3" s="65"/>
      <c r="YN3" s="65"/>
      <c r="YO3" s="65"/>
      <c r="YP3" s="65"/>
      <c r="YQ3" s="65"/>
      <c r="YR3" s="65"/>
      <c r="YS3" s="65"/>
      <c r="YT3" s="65"/>
      <c r="YU3" s="65"/>
      <c r="YV3" s="65"/>
      <c r="YW3" s="65"/>
      <c r="YX3" s="65"/>
      <c r="YY3" s="65"/>
      <c r="YZ3" s="65"/>
      <c r="ZA3" s="65"/>
      <c r="ZB3" s="65"/>
      <c r="ZC3" s="65"/>
      <c r="ZD3" s="65"/>
      <c r="ZE3" s="65"/>
      <c r="ZF3" s="65"/>
      <c r="ZG3" s="65"/>
      <c r="ZH3" s="65"/>
      <c r="ZI3" s="65"/>
      <c r="ZJ3" s="65"/>
      <c r="ZK3" s="65"/>
      <c r="ZL3" s="65"/>
      <c r="ZM3" s="65"/>
      <c r="ZN3" s="65"/>
      <c r="ZO3" s="65"/>
      <c r="ZP3" s="65"/>
      <c r="ZQ3" s="65"/>
      <c r="ZR3" s="65"/>
      <c r="ZS3" s="65"/>
      <c r="ZT3" s="65"/>
      <c r="ZU3" s="65"/>
      <c r="ZV3" s="65"/>
      <c r="ZW3" s="65"/>
      <c r="ZX3" s="65"/>
      <c r="ZY3" s="65"/>
      <c r="ZZ3" s="65"/>
      <c r="AAA3" s="65"/>
      <c r="AAB3" s="65"/>
      <c r="AAC3" s="65"/>
      <c r="AAD3" s="65"/>
      <c r="AAE3" s="65"/>
      <c r="AAF3" s="65"/>
      <c r="AAG3" s="65"/>
      <c r="AAH3" s="65"/>
      <c r="AAI3" s="65"/>
      <c r="AAJ3" s="65"/>
      <c r="AAK3" s="65"/>
      <c r="AAL3" s="65"/>
      <c r="AAM3" s="65"/>
      <c r="AAN3" s="65"/>
      <c r="AAO3" s="65"/>
      <c r="AAP3" s="65"/>
      <c r="AAQ3" s="65"/>
      <c r="AAR3" s="65"/>
      <c r="AAS3" s="65"/>
      <c r="AAT3" s="65"/>
      <c r="AAU3" s="65"/>
      <c r="AAV3" s="65"/>
      <c r="AAW3" s="65"/>
      <c r="AAX3" s="65"/>
      <c r="AAY3" s="65"/>
      <c r="AAZ3" s="65"/>
      <c r="ABA3" s="65"/>
      <c r="ABB3" s="65"/>
      <c r="ABC3" s="65"/>
      <c r="ABD3" s="65"/>
      <c r="ABE3" s="65"/>
      <c r="ABF3" s="65"/>
      <c r="ABG3" s="65"/>
      <c r="ABH3" s="65"/>
      <c r="ABI3" s="65"/>
      <c r="ABJ3" s="65"/>
      <c r="ABK3" s="65"/>
      <c r="ABL3" s="65"/>
      <c r="ABM3" s="65"/>
      <c r="ABN3" s="65"/>
      <c r="ABO3" s="65"/>
      <c r="ABP3" s="65"/>
      <c r="ABQ3" s="65"/>
      <c r="ABR3" s="65"/>
      <c r="ABS3" s="65"/>
      <c r="ABT3" s="65"/>
      <c r="ABU3" s="65"/>
      <c r="ABV3" s="65"/>
      <c r="ABW3" s="65"/>
      <c r="ABX3" s="65"/>
      <c r="ABY3" s="65"/>
      <c r="ABZ3" s="65"/>
      <c r="ACA3" s="65"/>
      <c r="ACB3" s="65"/>
      <c r="ACC3" s="65"/>
      <c r="ACD3" s="65"/>
      <c r="ACE3" s="65"/>
      <c r="ACF3" s="65"/>
      <c r="ACG3" s="65"/>
      <c r="ACH3" s="65"/>
      <c r="ACI3" s="65"/>
      <c r="ACJ3" s="65"/>
      <c r="ACK3" s="65"/>
      <c r="ACL3" s="65"/>
      <c r="ACM3" s="65"/>
      <c r="ACN3" s="65"/>
      <c r="ACO3" s="65"/>
      <c r="ACP3" s="65"/>
      <c r="ACQ3" s="65"/>
      <c r="ACR3" s="65"/>
      <c r="ACS3" s="65"/>
      <c r="ACT3" s="65"/>
      <c r="ACU3" s="65"/>
      <c r="ACV3" s="65"/>
      <c r="ACW3" s="65"/>
      <c r="ACX3" s="65"/>
      <c r="ACY3" s="65"/>
      <c r="ACZ3" s="65"/>
      <c r="ADA3" s="65"/>
      <c r="ADB3" s="65"/>
      <c r="ADC3" s="65"/>
      <c r="ADD3" s="65"/>
      <c r="ADE3" s="65"/>
      <c r="ADF3" s="65"/>
      <c r="ADG3" s="65"/>
      <c r="ADH3" s="65"/>
      <c r="ADI3" s="65"/>
      <c r="ADJ3" s="65"/>
      <c r="ADK3" s="65"/>
      <c r="ADL3" s="65"/>
      <c r="ADM3" s="65"/>
      <c r="ADN3" s="65"/>
      <c r="ADO3" s="65"/>
      <c r="ADP3" s="65"/>
      <c r="ADQ3" s="65"/>
      <c r="ADR3" s="65"/>
      <c r="ADS3" s="65"/>
      <c r="ADT3" s="65"/>
      <c r="ADU3" s="65"/>
      <c r="ADV3" s="65"/>
      <c r="ADW3" s="65"/>
      <c r="ADX3" s="65"/>
      <c r="ADY3" s="65"/>
      <c r="ADZ3" s="65"/>
      <c r="AEA3" s="65"/>
      <c r="AEB3" s="65"/>
      <c r="AEC3" s="65"/>
      <c r="AED3" s="65"/>
      <c r="AEE3" s="65"/>
      <c r="AEF3" s="65"/>
      <c r="AEG3" s="65"/>
      <c r="AEH3" s="65"/>
      <c r="AEI3" s="65"/>
      <c r="AEJ3" s="65"/>
      <c r="AEK3" s="65"/>
      <c r="AEL3" s="65"/>
      <c r="AEM3" s="65"/>
      <c r="AEN3" s="65"/>
      <c r="AEO3" s="65"/>
      <c r="AEP3" s="65"/>
      <c r="AEQ3" s="65"/>
      <c r="AER3" s="65"/>
      <c r="AES3" s="65"/>
      <c r="AET3" s="65"/>
      <c r="AEU3" s="65"/>
      <c r="AEV3" s="65"/>
      <c r="AEW3" s="65"/>
      <c r="AEX3" s="65"/>
      <c r="AEY3" s="65"/>
      <c r="AEZ3" s="65"/>
      <c r="AFA3" s="65"/>
      <c r="AFB3" s="65"/>
      <c r="AFC3" s="65"/>
      <c r="AFD3" s="65"/>
      <c r="AFE3" s="65"/>
      <c r="AFF3" s="65"/>
      <c r="AFG3" s="65"/>
      <c r="AFH3" s="65"/>
      <c r="AFI3" s="65"/>
      <c r="AFJ3" s="65"/>
      <c r="AFK3" s="65"/>
      <c r="AFL3" s="65"/>
      <c r="AFM3" s="65"/>
      <c r="AFN3" s="65"/>
      <c r="AFO3" s="65"/>
      <c r="AFP3" s="65"/>
      <c r="AFQ3" s="65"/>
      <c r="AFR3" s="65"/>
      <c r="AFS3" s="65"/>
      <c r="AFT3" s="65"/>
      <c r="AFU3" s="65"/>
      <c r="AFV3" s="65"/>
      <c r="AFW3" s="65"/>
      <c r="AFX3" s="65"/>
      <c r="AFY3" s="65"/>
      <c r="AFZ3" s="65"/>
      <c r="AGA3" s="65"/>
      <c r="AGB3" s="65"/>
      <c r="AGC3" s="65"/>
      <c r="AGD3" s="65"/>
      <c r="AGE3" s="65"/>
      <c r="AGF3" s="65"/>
      <c r="AGG3" s="65"/>
      <c r="AGH3" s="65"/>
      <c r="AGI3" s="65"/>
      <c r="AGJ3" s="65"/>
      <c r="AGK3" s="65"/>
      <c r="AGL3" s="65"/>
      <c r="AGM3" s="65"/>
      <c r="AGN3" s="65"/>
      <c r="AGO3" s="65"/>
      <c r="AGP3" s="65"/>
      <c r="AGQ3" s="65"/>
      <c r="AGR3" s="65"/>
      <c r="AGS3" s="65"/>
      <c r="AGT3" s="65"/>
      <c r="AGU3" s="65"/>
      <c r="AGV3" s="65"/>
      <c r="AGW3" s="65"/>
      <c r="AGX3" s="65"/>
      <c r="AGY3" s="65"/>
      <c r="AGZ3" s="65"/>
      <c r="AHA3" s="65"/>
      <c r="AHB3" s="65"/>
      <c r="AHC3" s="65"/>
      <c r="AHD3" s="65"/>
      <c r="AHE3" s="65"/>
      <c r="AHF3" s="65"/>
      <c r="AHG3" s="65"/>
      <c r="AHH3" s="65"/>
      <c r="AHI3" s="65"/>
      <c r="AHJ3" s="65"/>
      <c r="AHK3" s="65"/>
      <c r="AHL3" s="65"/>
      <c r="AHM3" s="65"/>
      <c r="AHN3" s="65"/>
      <c r="AHO3" s="65"/>
      <c r="AHP3" s="65"/>
      <c r="AHQ3" s="65"/>
      <c r="AHR3" s="65"/>
      <c r="AHS3" s="65"/>
      <c r="AHT3" s="65"/>
      <c r="AHU3" s="65"/>
      <c r="AHV3" s="65"/>
      <c r="AHW3" s="65"/>
      <c r="AHX3" s="65"/>
      <c r="AHY3" s="65"/>
      <c r="AHZ3" s="65"/>
      <c r="AIA3" s="65"/>
      <c r="AIB3" s="65"/>
      <c r="AIC3" s="65"/>
      <c r="AID3" s="65"/>
      <c r="AIE3" s="65"/>
      <c r="AIF3" s="65"/>
      <c r="AIG3" s="65"/>
      <c r="AIH3" s="65"/>
      <c r="AII3" s="65"/>
      <c r="AIJ3" s="65"/>
      <c r="AIK3" s="65"/>
      <c r="AIL3" s="65"/>
      <c r="AIM3" s="65"/>
      <c r="AIN3" s="65"/>
      <c r="AIO3" s="65"/>
      <c r="AIP3" s="65"/>
      <c r="AIQ3" s="65"/>
      <c r="AIR3" s="65"/>
      <c r="AIS3" s="65"/>
      <c r="AIT3" s="65"/>
      <c r="AIU3" s="65"/>
      <c r="AIV3" s="65"/>
      <c r="AIW3" s="65"/>
      <c r="AIX3" s="65"/>
      <c r="AIY3" s="65"/>
      <c r="AIZ3" s="65"/>
      <c r="AJA3" s="65"/>
      <c r="AJB3" s="65"/>
      <c r="AJC3" s="65"/>
      <c r="AJD3" s="65"/>
      <c r="AJE3" s="65"/>
      <c r="AJF3" s="65"/>
      <c r="AJG3" s="65"/>
      <c r="AJH3" s="65"/>
      <c r="AJI3" s="65"/>
      <c r="AJJ3" s="65"/>
      <c r="AJK3" s="65"/>
      <c r="AJL3" s="65"/>
      <c r="AJM3" s="65"/>
      <c r="AJN3" s="65"/>
      <c r="AJO3" s="65"/>
      <c r="AJP3" s="65"/>
      <c r="AJQ3" s="65"/>
      <c r="AJR3" s="65"/>
      <c r="AJS3" s="65"/>
      <c r="AJT3" s="65"/>
      <c r="AJU3" s="65"/>
      <c r="AJV3" s="65"/>
      <c r="AJW3" s="65"/>
      <c r="AJX3" s="65"/>
      <c r="AJY3" s="65"/>
      <c r="AJZ3" s="65"/>
      <c r="AKA3" s="65"/>
      <c r="AKB3" s="65"/>
      <c r="AKC3" s="65"/>
      <c r="AKD3" s="65"/>
      <c r="AKE3" s="65"/>
      <c r="AKF3" s="65"/>
      <c r="AKG3" s="65"/>
      <c r="AKH3" s="65"/>
      <c r="AKI3" s="65"/>
      <c r="AKJ3" s="65"/>
      <c r="AKK3" s="65"/>
      <c r="AKL3" s="65"/>
      <c r="AKM3" s="65"/>
      <c r="AKN3" s="65"/>
      <c r="AKO3" s="65"/>
      <c r="AKP3" s="65"/>
      <c r="AKQ3" s="65"/>
      <c r="AKR3" s="65"/>
      <c r="AKS3" s="65"/>
      <c r="AKT3" s="65"/>
      <c r="AKU3" s="65"/>
      <c r="AKV3" s="65"/>
      <c r="AKW3" s="65"/>
      <c r="AKX3" s="65"/>
      <c r="AKY3" s="65"/>
      <c r="AKZ3" s="65"/>
      <c r="ALA3" s="65"/>
      <c r="ALB3" s="65"/>
      <c r="ALC3" s="65"/>
      <c r="ALD3" s="65"/>
      <c r="ALE3" s="65"/>
      <c r="ALF3" s="65"/>
      <c r="ALG3" s="65"/>
      <c r="ALH3" s="65"/>
      <c r="ALI3" s="65"/>
      <c r="ALJ3" s="65"/>
      <c r="ALK3" s="65"/>
      <c r="ALL3" s="65"/>
      <c r="ALM3" s="65"/>
      <c r="ALN3" s="65"/>
      <c r="ALO3" s="65"/>
      <c r="ALP3" s="65"/>
      <c r="ALQ3" s="65"/>
      <c r="ALR3" s="65"/>
      <c r="ALS3" s="65"/>
      <c r="ALT3" s="65"/>
      <c r="ALU3" s="65"/>
      <c r="ALV3" s="65"/>
      <c r="ALW3" s="65"/>
      <c r="ALX3" s="65"/>
      <c r="ALY3" s="65"/>
      <c r="ALZ3" s="65"/>
      <c r="AMA3" s="65"/>
      <c r="AMB3" s="65"/>
      <c r="AMC3" s="65"/>
      <c r="AMD3" s="65"/>
      <c r="AME3" s="65"/>
      <c r="AMF3" s="65"/>
      <c r="AMG3" s="65"/>
      <c r="AMH3" s="65"/>
      <c r="AMI3" s="65"/>
      <c r="AMJ3" s="65"/>
      <c r="AMK3" s="65"/>
      <c r="AML3" s="65"/>
      <c r="AMM3" s="65"/>
      <c r="AMN3" s="65"/>
      <c r="AMO3" s="65"/>
      <c r="AMP3" s="65"/>
      <c r="AMQ3" s="65"/>
      <c r="AMR3" s="65"/>
      <c r="AMS3" s="65"/>
      <c r="AMT3" s="65"/>
      <c r="AMU3" s="65"/>
      <c r="AMV3" s="65"/>
      <c r="AMW3" s="65"/>
      <c r="AMX3" s="65"/>
      <c r="AMY3" s="65"/>
      <c r="AMZ3" s="65"/>
      <c r="ANA3" s="65"/>
      <c r="ANB3" s="65"/>
      <c r="ANC3" s="65"/>
      <c r="AND3" s="65"/>
      <c r="ANE3" s="65"/>
      <c r="ANF3" s="65"/>
      <c r="ANG3" s="65"/>
      <c r="ANH3" s="65"/>
      <c r="ANI3" s="65"/>
      <c r="ANJ3" s="65"/>
      <c r="ANK3" s="65"/>
      <c r="ANL3" s="65"/>
      <c r="ANM3" s="65"/>
      <c r="ANN3" s="65"/>
      <c r="ANO3" s="65"/>
      <c r="ANP3" s="65"/>
      <c r="ANQ3" s="65"/>
      <c r="ANR3" s="65"/>
      <c r="ANS3" s="65"/>
      <c r="ANT3" s="65"/>
      <c r="ANU3" s="65"/>
      <c r="ANV3" s="65"/>
      <c r="ANW3" s="65"/>
      <c r="ANX3" s="65"/>
      <c r="ANY3" s="65"/>
      <c r="ANZ3" s="65"/>
      <c r="AOA3" s="65"/>
      <c r="AOB3" s="65"/>
      <c r="AOC3" s="65"/>
      <c r="AOD3" s="65"/>
      <c r="AOE3" s="65"/>
      <c r="AOF3" s="65"/>
      <c r="AOG3" s="65"/>
      <c r="AOH3" s="65"/>
      <c r="AOI3" s="65"/>
      <c r="AOJ3" s="65"/>
      <c r="AOK3" s="65"/>
      <c r="AOL3" s="65"/>
      <c r="AOM3" s="65"/>
      <c r="AON3" s="65"/>
      <c r="AOO3" s="65"/>
      <c r="AOP3" s="65"/>
      <c r="AOQ3" s="65"/>
      <c r="AOR3" s="65"/>
      <c r="AOS3" s="65"/>
      <c r="AOT3" s="65"/>
      <c r="AOU3" s="65"/>
      <c r="AOV3" s="65"/>
      <c r="AOW3" s="65"/>
      <c r="AOX3" s="65"/>
      <c r="AOY3" s="65"/>
      <c r="AOZ3" s="65"/>
      <c r="APA3" s="65"/>
      <c r="APB3" s="65"/>
      <c r="APC3" s="65"/>
      <c r="APD3" s="65"/>
      <c r="APE3" s="65"/>
      <c r="APF3" s="65"/>
      <c r="APG3" s="65"/>
      <c r="APH3" s="65"/>
      <c r="API3" s="65"/>
      <c r="APJ3" s="65"/>
      <c r="APK3" s="65"/>
      <c r="APL3" s="65"/>
      <c r="APM3" s="65"/>
      <c r="APN3" s="65"/>
      <c r="APO3" s="65"/>
      <c r="APP3" s="65"/>
      <c r="APQ3" s="65"/>
      <c r="APR3" s="65"/>
      <c r="APS3" s="65"/>
      <c r="APT3" s="65"/>
      <c r="APU3" s="65"/>
      <c r="APV3" s="65"/>
      <c r="APW3" s="65"/>
      <c r="APX3" s="65"/>
      <c r="APY3" s="65"/>
      <c r="APZ3" s="65"/>
      <c r="AQA3" s="65"/>
      <c r="AQB3" s="65"/>
      <c r="AQC3" s="65"/>
      <c r="AQD3" s="65"/>
      <c r="AQE3" s="65"/>
      <c r="AQF3" s="65"/>
      <c r="AQG3" s="65"/>
      <c r="AQH3" s="65"/>
      <c r="AQI3" s="65"/>
      <c r="AQJ3" s="65"/>
      <c r="AQK3" s="65"/>
      <c r="AQL3" s="65"/>
      <c r="AQM3" s="65"/>
      <c r="AQN3" s="65"/>
      <c r="AQO3" s="65"/>
      <c r="AQP3" s="65"/>
      <c r="AQQ3" s="65"/>
      <c r="AQR3" s="65"/>
      <c r="AQS3" s="65"/>
      <c r="AQT3" s="65"/>
      <c r="AQU3" s="65"/>
      <c r="AQV3" s="65"/>
      <c r="AQW3" s="65"/>
      <c r="AQX3" s="65"/>
      <c r="AQY3" s="65"/>
      <c r="AQZ3" s="65"/>
      <c r="ARA3" s="65"/>
      <c r="ARB3" s="65"/>
      <c r="ARC3" s="65"/>
      <c r="ARD3" s="65"/>
      <c r="ARE3" s="65"/>
      <c r="ARF3" s="65"/>
      <c r="ARG3" s="65"/>
      <c r="ARH3" s="65"/>
      <c r="ARI3" s="65"/>
      <c r="ARJ3" s="65"/>
      <c r="ARK3" s="65"/>
      <c r="ARL3" s="65"/>
      <c r="ARM3" s="65"/>
      <c r="ARN3" s="65"/>
      <c r="ARO3" s="65"/>
      <c r="ARP3" s="65"/>
      <c r="ARQ3" s="65"/>
      <c r="ARR3" s="65"/>
      <c r="ARS3" s="65"/>
      <c r="ART3" s="65"/>
      <c r="ARU3" s="65"/>
      <c r="ARV3" s="65"/>
      <c r="ARW3" s="65"/>
      <c r="ARX3" s="65"/>
      <c r="ARY3" s="65"/>
      <c r="ARZ3" s="65"/>
      <c r="ASA3" s="65"/>
      <c r="ASB3" s="65"/>
      <c r="ASC3" s="65"/>
      <c r="ASD3" s="65"/>
      <c r="ASE3" s="65"/>
      <c r="ASF3" s="65"/>
      <c r="ASG3" s="65"/>
      <c r="ASH3" s="65"/>
      <c r="ASI3" s="65"/>
      <c r="ASJ3" s="65"/>
      <c r="ASK3" s="65"/>
      <c r="ASL3" s="65"/>
      <c r="ASM3" s="65"/>
      <c r="ASN3" s="65"/>
      <c r="ASO3" s="65"/>
      <c r="ASP3" s="65"/>
      <c r="ASQ3" s="65"/>
      <c r="ASR3" s="65"/>
      <c r="ASS3" s="65"/>
      <c r="AST3" s="65"/>
      <c r="ASU3" s="65"/>
      <c r="ASV3" s="65"/>
      <c r="ASW3" s="65"/>
      <c r="ASX3" s="65"/>
      <c r="ASY3" s="65"/>
      <c r="ASZ3" s="65"/>
      <c r="ATA3" s="65"/>
      <c r="ATB3" s="65"/>
      <c r="ATC3" s="65"/>
      <c r="ATD3" s="65"/>
      <c r="ATE3" s="65"/>
      <c r="ATF3" s="65"/>
      <c r="ATG3" s="65"/>
      <c r="ATH3" s="65"/>
      <c r="ATI3" s="65"/>
      <c r="ATJ3" s="65"/>
      <c r="ATK3" s="65"/>
      <c r="ATL3" s="65"/>
      <c r="ATM3" s="65"/>
      <c r="ATN3" s="65"/>
      <c r="ATO3" s="65"/>
      <c r="ATP3" s="65"/>
      <c r="ATQ3" s="65"/>
      <c r="ATR3" s="65"/>
      <c r="ATS3" s="65"/>
      <c r="ATT3" s="65"/>
      <c r="ATU3" s="65"/>
      <c r="ATV3" s="65"/>
      <c r="ATW3" s="65"/>
      <c r="ATX3" s="65"/>
      <c r="ATY3" s="65"/>
      <c r="ATZ3" s="65"/>
      <c r="AUA3" s="65"/>
      <c r="AUB3" s="65"/>
      <c r="AUC3" s="65"/>
      <c r="AUD3" s="65"/>
      <c r="AUE3" s="65"/>
      <c r="AUF3" s="65"/>
      <c r="AUG3" s="65"/>
      <c r="AUH3" s="65"/>
      <c r="AUI3" s="65"/>
      <c r="AUJ3" s="65"/>
      <c r="AUK3" s="65"/>
      <c r="AUL3" s="65"/>
      <c r="AUM3" s="65"/>
      <c r="AUN3" s="65"/>
      <c r="AUO3" s="65"/>
      <c r="AUP3" s="65"/>
      <c r="AUQ3" s="65"/>
      <c r="AUR3" s="65"/>
      <c r="AUS3" s="65"/>
      <c r="AUT3" s="65"/>
      <c r="AUU3" s="65"/>
      <c r="AUV3" s="65"/>
      <c r="AUW3" s="65"/>
      <c r="AUX3" s="65"/>
      <c r="AUY3" s="65"/>
      <c r="AUZ3" s="65"/>
      <c r="AVA3" s="65"/>
      <c r="AVB3" s="65"/>
      <c r="AVC3" s="65"/>
      <c r="AVD3" s="65"/>
      <c r="AVE3" s="65"/>
      <c r="AVF3" s="65"/>
      <c r="AVG3" s="65"/>
      <c r="AVH3" s="65"/>
      <c r="AVI3" s="65"/>
      <c r="AVJ3" s="65"/>
      <c r="AVK3" s="65"/>
      <c r="AVL3" s="65"/>
      <c r="AVM3" s="65"/>
      <c r="AVN3" s="65"/>
      <c r="AVO3" s="65"/>
      <c r="AVP3" s="65"/>
      <c r="AVQ3" s="65"/>
      <c r="AVR3" s="65"/>
      <c r="AVS3" s="65"/>
      <c r="AVT3" s="65"/>
      <c r="AVU3" s="65"/>
      <c r="AVV3" s="65"/>
      <c r="AVW3" s="65"/>
      <c r="AVX3" s="65"/>
      <c r="AVY3" s="65"/>
      <c r="AVZ3" s="65"/>
      <c r="AWA3" s="65"/>
      <c r="AWB3" s="65"/>
      <c r="AWC3" s="65"/>
      <c r="AWD3" s="65"/>
      <c r="AWE3" s="65"/>
      <c r="AWF3" s="65"/>
      <c r="AWG3" s="65"/>
      <c r="AWH3" s="65"/>
      <c r="AWI3" s="65"/>
      <c r="AWJ3" s="65"/>
      <c r="AWK3" s="65"/>
      <c r="AWL3" s="65"/>
      <c r="AWM3" s="65"/>
      <c r="AWN3" s="65"/>
      <c r="AWO3" s="65"/>
      <c r="AWP3" s="65"/>
      <c r="AWQ3" s="65"/>
      <c r="AWR3" s="65"/>
      <c r="AWS3" s="65"/>
      <c r="AWT3" s="65"/>
      <c r="AWU3" s="65"/>
      <c r="AWV3" s="65"/>
      <c r="AWW3" s="65"/>
      <c r="AWX3" s="65"/>
      <c r="AWY3" s="65"/>
      <c r="AWZ3" s="65"/>
      <c r="AXA3" s="65"/>
      <c r="AXB3" s="65"/>
      <c r="AXC3" s="65"/>
      <c r="AXD3" s="65"/>
      <c r="AXE3" s="65"/>
      <c r="AXF3" s="65"/>
      <c r="AXG3" s="65"/>
      <c r="AXH3" s="65"/>
      <c r="AXI3" s="65"/>
      <c r="AXJ3" s="65"/>
      <c r="AXK3" s="65"/>
      <c r="AXL3" s="65"/>
      <c r="AXM3" s="65"/>
      <c r="AXN3" s="65"/>
      <c r="AXO3" s="65"/>
      <c r="AXP3" s="65"/>
      <c r="AXQ3" s="65"/>
      <c r="AXR3" s="65"/>
      <c r="AXS3" s="65"/>
      <c r="AXT3" s="65"/>
      <c r="AXU3" s="65"/>
      <c r="AXV3" s="65"/>
      <c r="AXW3" s="65"/>
      <c r="AXX3" s="65"/>
      <c r="AXY3" s="65"/>
      <c r="AXZ3" s="65"/>
      <c r="AYA3" s="65"/>
      <c r="AYB3" s="65"/>
      <c r="AYC3" s="65"/>
      <c r="AYD3" s="65"/>
      <c r="AYE3" s="65"/>
      <c r="AYF3" s="65"/>
      <c r="AYG3" s="65"/>
      <c r="AYH3" s="65"/>
      <c r="AYI3" s="65"/>
      <c r="AYJ3" s="65"/>
      <c r="AYK3" s="65"/>
      <c r="AYL3" s="65"/>
      <c r="AYM3" s="65"/>
      <c r="AYN3" s="65"/>
      <c r="AYO3" s="65"/>
      <c r="AYP3" s="65"/>
      <c r="AYQ3" s="65"/>
      <c r="AYR3" s="65"/>
      <c r="AYS3" s="65"/>
      <c r="AYT3" s="65"/>
      <c r="AYU3" s="65"/>
      <c r="AYV3" s="65"/>
      <c r="AYW3" s="65"/>
      <c r="AYX3" s="65"/>
      <c r="AYY3" s="65"/>
      <c r="AYZ3" s="65"/>
      <c r="AZA3" s="65"/>
      <c r="AZB3" s="65"/>
      <c r="AZC3" s="65"/>
      <c r="AZD3" s="65"/>
      <c r="AZE3" s="65"/>
      <c r="AZF3" s="65"/>
      <c r="AZG3" s="65"/>
      <c r="AZH3" s="65"/>
      <c r="AZI3" s="65"/>
      <c r="AZJ3" s="65"/>
      <c r="AZK3" s="65"/>
      <c r="AZL3" s="65"/>
      <c r="AZM3" s="65"/>
      <c r="AZN3" s="65"/>
      <c r="AZO3" s="65"/>
      <c r="AZP3" s="65"/>
      <c r="AZQ3" s="65"/>
      <c r="AZR3" s="65"/>
      <c r="AZS3" s="65"/>
      <c r="AZT3" s="65"/>
      <c r="AZU3" s="65"/>
      <c r="AZV3" s="65"/>
      <c r="AZW3" s="65"/>
      <c r="AZX3" s="65"/>
      <c r="AZY3" s="65"/>
      <c r="AZZ3" s="65"/>
      <c r="BAA3" s="65"/>
      <c r="BAB3" s="65"/>
      <c r="BAC3" s="65"/>
      <c r="BAD3" s="65"/>
      <c r="BAE3" s="65"/>
      <c r="BAF3" s="65"/>
      <c r="BAG3" s="65"/>
      <c r="BAH3" s="65"/>
      <c r="BAI3" s="65"/>
      <c r="BAJ3" s="65"/>
      <c r="BAK3" s="65"/>
      <c r="BAL3" s="65"/>
      <c r="BAM3" s="65"/>
      <c r="BAN3" s="65"/>
      <c r="BAO3" s="65"/>
      <c r="BAP3" s="65"/>
      <c r="BAQ3" s="65"/>
      <c r="BAR3" s="65"/>
      <c r="BAS3" s="65"/>
      <c r="BAT3" s="65"/>
      <c r="BAU3" s="65"/>
      <c r="BAV3" s="65"/>
      <c r="BAW3" s="65"/>
      <c r="BAX3" s="65"/>
      <c r="BAY3" s="65"/>
      <c r="BAZ3" s="65"/>
      <c r="BBA3" s="65"/>
      <c r="BBB3" s="65"/>
      <c r="BBC3" s="65"/>
      <c r="BBD3" s="65"/>
      <c r="BBE3" s="65"/>
      <c r="BBF3" s="65"/>
      <c r="BBG3" s="65"/>
      <c r="BBH3" s="65"/>
      <c r="BBI3" s="65"/>
      <c r="BBJ3" s="65"/>
      <c r="BBK3" s="65"/>
      <c r="BBL3" s="65"/>
      <c r="BBM3" s="65"/>
      <c r="BBN3" s="65"/>
      <c r="BBO3" s="65"/>
      <c r="BBP3" s="65"/>
      <c r="BBQ3" s="65"/>
      <c r="BBR3" s="65"/>
      <c r="BBS3" s="65"/>
      <c r="BBT3" s="65"/>
      <c r="BBU3" s="65"/>
      <c r="BBV3" s="65"/>
      <c r="BBW3" s="65"/>
      <c r="BBX3" s="65"/>
      <c r="BBY3" s="65"/>
      <c r="BBZ3" s="65"/>
      <c r="BCA3" s="65"/>
      <c r="BCB3" s="65"/>
      <c r="BCC3" s="65"/>
      <c r="BCD3" s="65"/>
      <c r="BCE3" s="65"/>
      <c r="BCF3" s="65"/>
      <c r="BCG3" s="65"/>
      <c r="BCH3" s="65"/>
      <c r="BCI3" s="65"/>
      <c r="BCJ3" s="65"/>
      <c r="BCK3" s="65"/>
      <c r="BCL3" s="65"/>
      <c r="BCM3" s="65"/>
      <c r="BCN3" s="65"/>
      <c r="BCO3" s="65"/>
      <c r="BCP3" s="65"/>
      <c r="BCQ3" s="65"/>
      <c r="BCR3" s="65"/>
      <c r="BCS3" s="65"/>
      <c r="BCT3" s="65"/>
      <c r="BCU3" s="65"/>
      <c r="BCV3" s="65"/>
      <c r="BCW3" s="65"/>
      <c r="BCX3" s="65"/>
      <c r="BCY3" s="65"/>
      <c r="BCZ3" s="65"/>
      <c r="BDA3" s="65"/>
      <c r="BDB3" s="65"/>
      <c r="BDC3" s="65"/>
      <c r="BDD3" s="65"/>
      <c r="BDE3" s="65"/>
      <c r="BDF3" s="65"/>
      <c r="BDG3" s="65"/>
      <c r="BDH3" s="65"/>
      <c r="BDI3" s="65"/>
      <c r="BDJ3" s="65"/>
      <c r="BDK3" s="65"/>
      <c r="BDL3" s="65"/>
      <c r="BDM3" s="65"/>
      <c r="BDN3" s="65"/>
      <c r="BDO3" s="65"/>
      <c r="BDP3" s="65"/>
      <c r="BDQ3" s="65"/>
      <c r="BDR3" s="65"/>
      <c r="BDS3" s="65"/>
      <c r="BDT3" s="65"/>
      <c r="BDU3" s="65"/>
      <c r="BDV3" s="65"/>
      <c r="BDW3" s="65"/>
      <c r="BDX3" s="65"/>
      <c r="BDY3" s="65"/>
      <c r="BDZ3" s="65"/>
      <c r="BEA3" s="65"/>
      <c r="BEB3" s="65"/>
      <c r="BEC3" s="65"/>
      <c r="BED3" s="65"/>
      <c r="BEE3" s="65"/>
      <c r="BEF3" s="65"/>
      <c r="BEG3" s="65"/>
      <c r="BEH3" s="65"/>
      <c r="BEI3" s="65"/>
      <c r="BEJ3" s="65"/>
      <c r="BEK3" s="65"/>
      <c r="BEL3" s="65"/>
      <c r="BEM3" s="65"/>
      <c r="BEN3" s="65"/>
      <c r="BEO3" s="65"/>
      <c r="BEP3" s="65"/>
      <c r="BEQ3" s="65"/>
      <c r="BER3" s="65"/>
      <c r="BES3" s="65"/>
      <c r="BET3" s="65"/>
      <c r="BEU3" s="65"/>
      <c r="BEV3" s="65"/>
      <c r="BEW3" s="65"/>
      <c r="BEX3" s="65"/>
      <c r="BEY3" s="65"/>
      <c r="BEZ3" s="65"/>
      <c r="BFA3" s="65"/>
      <c r="BFB3" s="65"/>
      <c r="BFC3" s="65"/>
      <c r="BFD3" s="65"/>
      <c r="BFE3" s="65"/>
      <c r="BFF3" s="65"/>
      <c r="BFG3" s="65"/>
      <c r="BFH3" s="65"/>
      <c r="BFI3" s="65"/>
      <c r="BFJ3" s="65"/>
      <c r="BFK3" s="65"/>
      <c r="BFL3" s="65"/>
      <c r="BFM3" s="65"/>
      <c r="BFN3" s="65"/>
      <c r="BFO3" s="65"/>
      <c r="BFP3" s="65"/>
      <c r="BFQ3" s="65"/>
      <c r="BFR3" s="65"/>
      <c r="BFS3" s="65"/>
      <c r="BFT3" s="65"/>
      <c r="BFU3" s="65"/>
      <c r="BFV3" s="65"/>
      <c r="BFW3" s="65"/>
      <c r="BFX3" s="65"/>
      <c r="BFY3" s="65"/>
      <c r="BFZ3" s="65"/>
      <c r="BGA3" s="65"/>
      <c r="BGB3" s="65"/>
      <c r="BGC3" s="65"/>
      <c r="BGD3" s="65"/>
      <c r="BGE3" s="65"/>
      <c r="BGF3" s="65"/>
      <c r="BGG3" s="65"/>
      <c r="BGH3" s="65"/>
      <c r="BGI3" s="65"/>
      <c r="BGJ3" s="65"/>
      <c r="BGK3" s="65"/>
      <c r="BGL3" s="65"/>
      <c r="BGM3" s="65"/>
      <c r="BGN3" s="65"/>
      <c r="BGO3" s="65"/>
      <c r="BGP3" s="65"/>
      <c r="BGQ3" s="65"/>
      <c r="BGR3" s="65"/>
      <c r="BGS3" s="65"/>
      <c r="BGT3" s="65"/>
      <c r="BGU3" s="65"/>
      <c r="BGV3" s="65"/>
      <c r="BGW3" s="65"/>
      <c r="BGX3" s="65"/>
      <c r="BGY3" s="65"/>
      <c r="BGZ3" s="65"/>
      <c r="BHA3" s="65"/>
      <c r="BHB3" s="65"/>
      <c r="BHC3" s="65"/>
      <c r="BHD3" s="65"/>
      <c r="BHE3" s="65"/>
      <c r="BHF3" s="65"/>
      <c r="BHG3" s="65"/>
      <c r="BHH3" s="65"/>
      <c r="BHI3" s="65"/>
      <c r="BHJ3" s="65"/>
      <c r="BHK3" s="65"/>
      <c r="BHL3" s="65"/>
      <c r="BHM3" s="65"/>
      <c r="BHN3" s="65"/>
      <c r="BHO3" s="65"/>
      <c r="BHP3" s="65"/>
      <c r="BHQ3" s="65"/>
      <c r="BHR3" s="65"/>
      <c r="BHS3" s="65"/>
      <c r="BHT3" s="65"/>
      <c r="BHU3" s="65"/>
      <c r="BHV3" s="65"/>
      <c r="BHW3" s="65"/>
      <c r="BHX3" s="65"/>
      <c r="BHY3" s="65"/>
      <c r="BHZ3" s="65"/>
      <c r="BIA3" s="65"/>
      <c r="BIB3" s="65"/>
      <c r="BIC3" s="65"/>
      <c r="BID3" s="65"/>
      <c r="BIE3" s="65"/>
      <c r="BIF3" s="65"/>
      <c r="BIG3" s="65"/>
      <c r="BIH3" s="65"/>
      <c r="BII3" s="65"/>
      <c r="BIJ3" s="65"/>
      <c r="BIK3" s="65"/>
      <c r="BIL3" s="65"/>
      <c r="BIM3" s="65"/>
      <c r="BIN3" s="65"/>
      <c r="BIO3" s="65"/>
      <c r="BIP3" s="65"/>
      <c r="BIQ3" s="65"/>
      <c r="BIR3" s="65"/>
      <c r="BIS3" s="65"/>
      <c r="BIT3" s="65"/>
      <c r="BIU3" s="65"/>
      <c r="BIV3" s="65"/>
      <c r="BIW3" s="65"/>
      <c r="BIX3" s="65"/>
      <c r="BIY3" s="65"/>
      <c r="BIZ3" s="65"/>
      <c r="BJA3" s="65"/>
      <c r="BJB3" s="65"/>
      <c r="BJC3" s="65"/>
      <c r="BJD3" s="65"/>
      <c r="BJE3" s="65"/>
      <c r="BJF3" s="65"/>
      <c r="BJG3" s="65"/>
      <c r="BJH3" s="65"/>
      <c r="BJI3" s="65"/>
      <c r="BJJ3" s="65"/>
      <c r="BJK3" s="65"/>
      <c r="BJL3" s="65"/>
      <c r="BJM3" s="65"/>
      <c r="BJN3" s="65"/>
      <c r="BJO3" s="65"/>
      <c r="BJP3" s="65"/>
      <c r="BJQ3" s="65"/>
      <c r="BJR3" s="65"/>
      <c r="BJS3" s="65"/>
      <c r="BJT3" s="65"/>
      <c r="BJU3" s="65"/>
      <c r="BJV3" s="65"/>
      <c r="BJW3" s="65"/>
      <c r="BJX3" s="65"/>
      <c r="BJY3" s="65"/>
      <c r="BJZ3" s="65"/>
      <c r="BKA3" s="65"/>
      <c r="BKB3" s="65"/>
      <c r="BKC3" s="65"/>
      <c r="BKD3" s="65"/>
      <c r="BKE3" s="65"/>
      <c r="BKF3" s="65"/>
      <c r="BKG3" s="65"/>
      <c r="BKH3" s="65"/>
      <c r="BKI3" s="65"/>
      <c r="BKJ3" s="65"/>
      <c r="BKK3" s="65"/>
      <c r="BKL3" s="65"/>
      <c r="BKM3" s="65"/>
      <c r="BKN3" s="65"/>
      <c r="BKO3" s="65"/>
      <c r="BKP3" s="65"/>
      <c r="BKQ3" s="65"/>
      <c r="BKR3" s="65"/>
      <c r="BKS3" s="65"/>
      <c r="BKT3" s="65"/>
      <c r="BKU3" s="65"/>
      <c r="BKV3" s="65"/>
      <c r="BKW3" s="65"/>
      <c r="BKX3" s="65"/>
      <c r="BKY3" s="65"/>
      <c r="BKZ3" s="65"/>
      <c r="BLA3" s="65"/>
      <c r="BLB3" s="65"/>
      <c r="BLC3" s="65"/>
      <c r="BLD3" s="65"/>
      <c r="BLE3" s="65"/>
      <c r="BLF3" s="65"/>
      <c r="BLG3" s="65"/>
      <c r="BLH3" s="65"/>
      <c r="BLI3" s="65"/>
      <c r="BLJ3" s="65"/>
      <c r="BLK3" s="65"/>
      <c r="BLL3" s="65"/>
      <c r="BLM3" s="65"/>
      <c r="BLN3" s="65"/>
      <c r="BLO3" s="65"/>
      <c r="BLP3" s="65"/>
      <c r="BLQ3" s="65"/>
      <c r="BLR3" s="65"/>
      <c r="BLS3" s="65"/>
      <c r="BLT3" s="65"/>
      <c r="BLU3" s="65"/>
      <c r="BLV3" s="65"/>
      <c r="BLW3" s="65"/>
      <c r="BLX3" s="65"/>
      <c r="BLY3" s="65"/>
      <c r="BLZ3" s="65"/>
      <c r="BMA3" s="65"/>
      <c r="BMB3" s="65"/>
      <c r="BMC3" s="65"/>
      <c r="BMD3" s="65"/>
      <c r="BME3" s="65"/>
      <c r="BMF3" s="65"/>
      <c r="BMG3" s="65"/>
      <c r="BMH3" s="65"/>
      <c r="BMI3" s="65"/>
      <c r="BMJ3" s="65"/>
      <c r="BMK3" s="65"/>
      <c r="BML3" s="65"/>
      <c r="BMM3" s="65"/>
      <c r="BMN3" s="65"/>
      <c r="BMO3" s="65"/>
      <c r="BMP3" s="65"/>
      <c r="BMQ3" s="65"/>
      <c r="BMR3" s="65"/>
      <c r="BMS3" s="65"/>
      <c r="BMT3" s="65"/>
      <c r="BMU3" s="65"/>
      <c r="BMV3" s="65"/>
      <c r="BMW3" s="65"/>
      <c r="BMX3" s="65"/>
      <c r="BMY3" s="65"/>
      <c r="BMZ3" s="65"/>
      <c r="BNA3" s="65"/>
      <c r="BNB3" s="65"/>
      <c r="BNC3" s="65"/>
      <c r="BND3" s="65"/>
      <c r="BNE3" s="65"/>
      <c r="BNF3" s="65"/>
      <c r="BNG3" s="65"/>
      <c r="BNH3" s="65"/>
      <c r="BNI3" s="65"/>
      <c r="BNJ3" s="65"/>
      <c r="BNK3" s="65"/>
      <c r="BNL3" s="65"/>
      <c r="BNM3" s="65"/>
      <c r="BNN3" s="65"/>
      <c r="BNO3" s="65"/>
      <c r="BNP3" s="65"/>
      <c r="BNQ3" s="65"/>
      <c r="BNR3" s="65"/>
      <c r="BNS3" s="65"/>
      <c r="BNT3" s="65"/>
      <c r="BNU3" s="65"/>
      <c r="BNV3" s="65"/>
      <c r="BNW3" s="65"/>
      <c r="BNX3" s="65"/>
      <c r="BNY3" s="65"/>
      <c r="BNZ3" s="65"/>
      <c r="BOA3" s="65"/>
      <c r="BOB3" s="65"/>
      <c r="BOC3" s="65"/>
      <c r="BOD3" s="65"/>
      <c r="BOE3" s="65"/>
      <c r="BOF3" s="65"/>
      <c r="BOG3" s="65"/>
      <c r="BOH3" s="65"/>
      <c r="BOI3" s="65"/>
      <c r="BOJ3" s="65"/>
      <c r="BOK3" s="65"/>
      <c r="BOL3" s="65"/>
      <c r="BOM3" s="65"/>
      <c r="BON3" s="65"/>
      <c r="BOO3" s="65"/>
      <c r="BOP3" s="65"/>
      <c r="BOQ3" s="65"/>
      <c r="BOR3" s="65"/>
      <c r="BOS3" s="65"/>
      <c r="BOT3" s="65"/>
      <c r="BOU3" s="65"/>
    </row>
    <row r="4" spans="1:1763" ht="15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65"/>
      <c r="AKS4" s="65"/>
      <c r="AKT4" s="65"/>
      <c r="AKU4" s="65"/>
      <c r="AKV4" s="65"/>
      <c r="AKW4" s="65"/>
      <c r="AKX4" s="65"/>
      <c r="AKY4" s="65"/>
      <c r="AKZ4" s="65"/>
      <c r="ALA4" s="65"/>
      <c r="ALB4" s="65"/>
      <c r="ALC4" s="65"/>
      <c r="ALD4" s="65"/>
      <c r="ALE4" s="65"/>
      <c r="ALF4" s="65"/>
      <c r="ALG4" s="65"/>
      <c r="ALH4" s="65"/>
      <c r="ALI4" s="65"/>
      <c r="ALJ4" s="65"/>
      <c r="ALK4" s="65"/>
      <c r="ALL4" s="65"/>
      <c r="ALM4" s="65"/>
      <c r="ALN4" s="65"/>
      <c r="ALO4" s="65"/>
      <c r="ALP4" s="65"/>
      <c r="ALQ4" s="65"/>
      <c r="ALR4" s="65"/>
      <c r="ALS4" s="65"/>
      <c r="ALT4" s="65"/>
      <c r="ALU4" s="65"/>
      <c r="ALV4" s="65"/>
      <c r="ALW4" s="65"/>
      <c r="ALX4" s="65"/>
      <c r="ALY4" s="65"/>
      <c r="ALZ4" s="65"/>
      <c r="AMA4" s="65"/>
      <c r="AMB4" s="65"/>
      <c r="AMC4" s="65"/>
      <c r="AMD4" s="65"/>
      <c r="AME4" s="65"/>
      <c r="AMF4" s="65"/>
      <c r="AMG4" s="65"/>
      <c r="AMH4" s="65"/>
      <c r="AMI4" s="65"/>
      <c r="AMJ4" s="65"/>
      <c r="AMK4" s="65"/>
      <c r="AML4" s="65"/>
      <c r="AMM4" s="65"/>
      <c r="AMN4" s="65"/>
      <c r="AMO4" s="65"/>
      <c r="AMP4" s="65"/>
      <c r="AMQ4" s="65"/>
      <c r="AMR4" s="65"/>
      <c r="AMS4" s="65"/>
      <c r="AMT4" s="65"/>
      <c r="AMU4" s="65"/>
      <c r="AMV4" s="65"/>
      <c r="AMW4" s="65"/>
      <c r="AMX4" s="65"/>
      <c r="AMY4" s="65"/>
      <c r="AMZ4" s="65"/>
      <c r="ANA4" s="65"/>
      <c r="ANB4" s="65"/>
      <c r="ANC4" s="65"/>
      <c r="AND4" s="65"/>
      <c r="ANE4" s="65"/>
      <c r="ANF4" s="65"/>
      <c r="ANG4" s="65"/>
      <c r="ANH4" s="65"/>
      <c r="ANI4" s="65"/>
      <c r="ANJ4" s="65"/>
      <c r="ANK4" s="65"/>
      <c r="ANL4" s="65"/>
      <c r="ANM4" s="65"/>
      <c r="ANN4" s="65"/>
      <c r="ANO4" s="65"/>
      <c r="ANP4" s="65"/>
      <c r="ANQ4" s="65"/>
      <c r="ANR4" s="65"/>
      <c r="ANS4" s="65"/>
      <c r="ANT4" s="65"/>
      <c r="ANU4" s="65"/>
      <c r="ANV4" s="65"/>
      <c r="ANW4" s="65"/>
      <c r="ANX4" s="65"/>
      <c r="ANY4" s="65"/>
      <c r="ANZ4" s="65"/>
      <c r="AOA4" s="65"/>
      <c r="AOB4" s="65"/>
      <c r="AOC4" s="65"/>
      <c r="AOD4" s="65"/>
      <c r="AOE4" s="65"/>
      <c r="AOF4" s="65"/>
      <c r="AOG4" s="65"/>
      <c r="AOH4" s="65"/>
      <c r="AOI4" s="65"/>
      <c r="AOJ4" s="65"/>
      <c r="AOK4" s="65"/>
      <c r="AOL4" s="65"/>
      <c r="AOM4" s="65"/>
      <c r="AON4" s="65"/>
      <c r="AOO4" s="65"/>
      <c r="AOP4" s="65"/>
      <c r="AOQ4" s="65"/>
      <c r="AOR4" s="65"/>
      <c r="AOS4" s="65"/>
      <c r="AOT4" s="65"/>
      <c r="AOU4" s="65"/>
      <c r="AOV4" s="65"/>
      <c r="AOW4" s="65"/>
      <c r="AOX4" s="65"/>
      <c r="AOY4" s="65"/>
      <c r="AOZ4" s="65"/>
      <c r="APA4" s="65"/>
      <c r="APB4" s="65"/>
      <c r="APC4" s="65"/>
      <c r="APD4" s="65"/>
      <c r="APE4" s="65"/>
      <c r="APF4" s="65"/>
      <c r="APG4" s="65"/>
      <c r="APH4" s="65"/>
      <c r="API4" s="65"/>
      <c r="APJ4" s="65"/>
      <c r="APK4" s="65"/>
      <c r="APL4" s="65"/>
      <c r="APM4" s="65"/>
      <c r="APN4" s="65"/>
      <c r="APO4" s="65"/>
      <c r="APP4" s="65"/>
      <c r="APQ4" s="65"/>
      <c r="APR4" s="65"/>
      <c r="APS4" s="65"/>
      <c r="APT4" s="65"/>
      <c r="APU4" s="65"/>
      <c r="APV4" s="65"/>
      <c r="APW4" s="65"/>
      <c r="APX4" s="65"/>
      <c r="APY4" s="65"/>
      <c r="APZ4" s="65"/>
      <c r="AQA4" s="65"/>
      <c r="AQB4" s="65"/>
      <c r="AQC4" s="65"/>
      <c r="AQD4" s="65"/>
      <c r="AQE4" s="65"/>
      <c r="AQF4" s="65"/>
      <c r="AQG4" s="65"/>
      <c r="AQH4" s="65"/>
      <c r="AQI4" s="65"/>
      <c r="AQJ4" s="65"/>
      <c r="AQK4" s="65"/>
      <c r="AQL4" s="65"/>
      <c r="AQM4" s="65"/>
      <c r="AQN4" s="65"/>
      <c r="AQO4" s="65"/>
      <c r="AQP4" s="65"/>
      <c r="AQQ4" s="65"/>
      <c r="AQR4" s="65"/>
      <c r="AQS4" s="65"/>
      <c r="AQT4" s="65"/>
      <c r="AQU4" s="65"/>
      <c r="AQV4" s="65"/>
      <c r="AQW4" s="65"/>
      <c r="AQX4" s="65"/>
      <c r="AQY4" s="65"/>
      <c r="AQZ4" s="65"/>
      <c r="ARA4" s="65"/>
      <c r="ARB4" s="65"/>
      <c r="ARC4" s="65"/>
      <c r="ARD4" s="65"/>
      <c r="ARE4" s="65"/>
      <c r="ARF4" s="65"/>
      <c r="ARG4" s="65"/>
      <c r="ARH4" s="65"/>
      <c r="ARI4" s="65"/>
      <c r="ARJ4" s="65"/>
      <c r="ARK4" s="65"/>
      <c r="ARL4" s="65"/>
      <c r="ARM4" s="65"/>
      <c r="ARN4" s="65"/>
      <c r="ARO4" s="65"/>
      <c r="ARP4" s="65"/>
      <c r="ARQ4" s="65"/>
      <c r="ARR4" s="65"/>
      <c r="ARS4" s="65"/>
      <c r="ART4" s="65"/>
      <c r="ARU4" s="65"/>
      <c r="ARV4" s="65"/>
      <c r="ARW4" s="65"/>
      <c r="ARX4" s="65"/>
      <c r="ARY4" s="65"/>
      <c r="ARZ4" s="65"/>
      <c r="ASA4" s="65"/>
      <c r="ASB4" s="65"/>
      <c r="ASC4" s="65"/>
      <c r="ASD4" s="65"/>
      <c r="ASE4" s="65"/>
      <c r="ASF4" s="65"/>
      <c r="ASG4" s="65"/>
      <c r="ASH4" s="65"/>
      <c r="ASI4" s="65"/>
      <c r="ASJ4" s="65"/>
      <c r="ASK4" s="65"/>
      <c r="ASL4" s="65"/>
      <c r="ASM4" s="65"/>
      <c r="ASN4" s="65"/>
      <c r="ASO4" s="65"/>
      <c r="ASP4" s="65"/>
      <c r="ASQ4" s="65"/>
      <c r="ASR4" s="65"/>
      <c r="ASS4" s="65"/>
      <c r="AST4" s="65"/>
      <c r="ASU4" s="65"/>
      <c r="ASV4" s="65"/>
      <c r="ASW4" s="65"/>
      <c r="ASX4" s="65"/>
      <c r="ASY4" s="65"/>
      <c r="ASZ4" s="65"/>
      <c r="ATA4" s="65"/>
      <c r="ATB4" s="65"/>
      <c r="ATC4" s="65"/>
      <c r="ATD4" s="65"/>
      <c r="ATE4" s="65"/>
      <c r="ATF4" s="65"/>
      <c r="ATG4" s="65"/>
      <c r="ATH4" s="65"/>
      <c r="ATI4" s="65"/>
      <c r="ATJ4" s="65"/>
      <c r="ATK4" s="65"/>
      <c r="ATL4" s="65"/>
      <c r="ATM4" s="65"/>
      <c r="ATN4" s="65"/>
      <c r="ATO4" s="65"/>
      <c r="ATP4" s="65"/>
      <c r="ATQ4" s="65"/>
      <c r="ATR4" s="65"/>
      <c r="ATS4" s="65"/>
      <c r="ATT4" s="65"/>
      <c r="ATU4" s="65"/>
      <c r="ATV4" s="65"/>
      <c r="ATW4" s="65"/>
      <c r="ATX4" s="65"/>
      <c r="ATY4" s="65"/>
      <c r="ATZ4" s="65"/>
      <c r="AUA4" s="65"/>
      <c r="AUB4" s="65"/>
      <c r="AUC4" s="65"/>
      <c r="AUD4" s="65"/>
      <c r="AUE4" s="65"/>
      <c r="AUF4" s="65"/>
      <c r="AUG4" s="65"/>
      <c r="AUH4" s="65"/>
      <c r="AUI4" s="65"/>
      <c r="AUJ4" s="65"/>
      <c r="AUK4" s="65"/>
      <c r="AUL4" s="65"/>
      <c r="AUM4" s="65"/>
      <c r="AUN4" s="65"/>
      <c r="AUO4" s="65"/>
      <c r="AUP4" s="65"/>
      <c r="AUQ4" s="65"/>
      <c r="AUR4" s="65"/>
      <c r="AUS4" s="65"/>
      <c r="AUT4" s="65"/>
      <c r="AUU4" s="65"/>
      <c r="AUV4" s="65"/>
      <c r="AUW4" s="65"/>
      <c r="AUX4" s="65"/>
      <c r="AUY4" s="65"/>
      <c r="AUZ4" s="65"/>
      <c r="AVA4" s="65"/>
      <c r="AVB4" s="65"/>
      <c r="AVC4" s="65"/>
      <c r="AVD4" s="65"/>
      <c r="AVE4" s="65"/>
      <c r="AVF4" s="65"/>
      <c r="AVG4" s="65"/>
      <c r="AVH4" s="65"/>
      <c r="AVI4" s="65"/>
      <c r="AVJ4" s="65"/>
      <c r="AVK4" s="65"/>
      <c r="AVL4" s="65"/>
      <c r="AVM4" s="65"/>
      <c r="AVN4" s="65"/>
      <c r="AVO4" s="65"/>
      <c r="AVP4" s="65"/>
      <c r="AVQ4" s="65"/>
      <c r="AVR4" s="65"/>
      <c r="AVS4" s="65"/>
      <c r="AVT4" s="65"/>
      <c r="AVU4" s="65"/>
      <c r="AVV4" s="65"/>
      <c r="AVW4" s="65"/>
      <c r="AVX4" s="65"/>
      <c r="AVY4" s="65"/>
      <c r="AVZ4" s="65"/>
      <c r="AWA4" s="65"/>
      <c r="AWB4" s="65"/>
      <c r="AWC4" s="65"/>
      <c r="AWD4" s="65"/>
      <c r="AWE4" s="65"/>
      <c r="AWF4" s="65"/>
      <c r="AWG4" s="65"/>
      <c r="AWH4" s="65"/>
      <c r="AWI4" s="65"/>
      <c r="AWJ4" s="65"/>
      <c r="AWK4" s="65"/>
      <c r="AWL4" s="65"/>
      <c r="AWM4" s="65"/>
      <c r="AWN4" s="65"/>
      <c r="AWO4" s="65"/>
      <c r="AWP4" s="65"/>
      <c r="AWQ4" s="65"/>
      <c r="AWR4" s="65"/>
      <c r="AWS4" s="65"/>
      <c r="AWT4" s="65"/>
      <c r="AWU4" s="65"/>
      <c r="AWV4" s="65"/>
      <c r="AWW4" s="65"/>
      <c r="AWX4" s="65"/>
      <c r="AWY4" s="65"/>
      <c r="AWZ4" s="65"/>
      <c r="AXA4" s="65"/>
      <c r="AXB4" s="65"/>
      <c r="AXC4" s="65"/>
      <c r="AXD4" s="65"/>
      <c r="AXE4" s="65"/>
      <c r="AXF4" s="65"/>
      <c r="AXG4" s="65"/>
      <c r="AXH4" s="65"/>
      <c r="AXI4" s="65"/>
      <c r="AXJ4" s="65"/>
      <c r="AXK4" s="65"/>
      <c r="AXL4" s="65"/>
      <c r="AXM4" s="65"/>
      <c r="AXN4" s="65"/>
      <c r="AXO4" s="65"/>
      <c r="AXP4" s="65"/>
      <c r="AXQ4" s="65"/>
      <c r="AXR4" s="65"/>
      <c r="AXS4" s="65"/>
      <c r="AXT4" s="65"/>
      <c r="AXU4" s="65"/>
      <c r="AXV4" s="65"/>
      <c r="AXW4" s="65"/>
      <c r="AXX4" s="65"/>
      <c r="AXY4" s="65"/>
      <c r="AXZ4" s="65"/>
      <c r="AYA4" s="65"/>
      <c r="AYB4" s="65"/>
      <c r="AYC4" s="65"/>
      <c r="AYD4" s="65"/>
      <c r="AYE4" s="65"/>
      <c r="AYF4" s="65"/>
      <c r="AYG4" s="65"/>
      <c r="AYH4" s="65"/>
      <c r="AYI4" s="65"/>
      <c r="AYJ4" s="65"/>
      <c r="AYK4" s="65"/>
      <c r="AYL4" s="65"/>
      <c r="AYM4" s="65"/>
      <c r="AYN4" s="65"/>
      <c r="AYO4" s="65"/>
      <c r="AYP4" s="65"/>
      <c r="AYQ4" s="65"/>
      <c r="AYR4" s="65"/>
      <c r="AYS4" s="65"/>
      <c r="AYT4" s="65"/>
      <c r="AYU4" s="65"/>
      <c r="AYV4" s="65"/>
      <c r="AYW4" s="65"/>
      <c r="AYX4" s="65"/>
      <c r="AYY4" s="65"/>
      <c r="AYZ4" s="65"/>
      <c r="AZA4" s="65"/>
      <c r="AZB4" s="65"/>
      <c r="AZC4" s="65"/>
      <c r="AZD4" s="65"/>
      <c r="AZE4" s="65"/>
      <c r="AZF4" s="65"/>
      <c r="AZG4" s="65"/>
      <c r="AZH4" s="65"/>
      <c r="AZI4" s="65"/>
      <c r="AZJ4" s="65"/>
      <c r="AZK4" s="65"/>
      <c r="AZL4" s="65"/>
      <c r="AZM4" s="65"/>
      <c r="AZN4" s="65"/>
      <c r="AZO4" s="65"/>
      <c r="AZP4" s="65"/>
      <c r="AZQ4" s="65"/>
      <c r="AZR4" s="65"/>
      <c r="AZS4" s="65"/>
      <c r="AZT4" s="65"/>
      <c r="AZU4" s="65"/>
      <c r="AZV4" s="65"/>
      <c r="AZW4" s="65"/>
      <c r="AZX4" s="65"/>
      <c r="AZY4" s="65"/>
      <c r="AZZ4" s="65"/>
      <c r="BAA4" s="65"/>
      <c r="BAB4" s="65"/>
      <c r="BAC4" s="65"/>
      <c r="BAD4" s="65"/>
      <c r="BAE4" s="65"/>
      <c r="BAF4" s="65"/>
      <c r="BAG4" s="65"/>
      <c r="BAH4" s="65"/>
      <c r="BAI4" s="65"/>
      <c r="BAJ4" s="65"/>
      <c r="BAK4" s="65"/>
      <c r="BAL4" s="65"/>
      <c r="BAM4" s="65"/>
      <c r="BAN4" s="65"/>
      <c r="BAO4" s="65"/>
      <c r="BAP4" s="65"/>
      <c r="BAQ4" s="65"/>
      <c r="BAR4" s="65"/>
      <c r="BAS4" s="65"/>
      <c r="BAT4" s="65"/>
      <c r="BAU4" s="65"/>
      <c r="BAV4" s="65"/>
      <c r="BAW4" s="65"/>
      <c r="BAX4" s="65"/>
      <c r="BAY4" s="65"/>
      <c r="BAZ4" s="65"/>
      <c r="BBA4" s="65"/>
      <c r="BBB4" s="65"/>
      <c r="BBC4" s="65"/>
      <c r="BBD4" s="65"/>
      <c r="BBE4" s="65"/>
      <c r="BBF4" s="65"/>
      <c r="BBG4" s="65"/>
      <c r="BBH4" s="65"/>
      <c r="BBI4" s="65"/>
      <c r="BBJ4" s="65"/>
      <c r="BBK4" s="65"/>
      <c r="BBL4" s="65"/>
      <c r="BBM4" s="65"/>
      <c r="BBN4" s="65"/>
      <c r="BBO4" s="65"/>
      <c r="BBP4" s="65"/>
      <c r="BBQ4" s="65"/>
      <c r="BBR4" s="65"/>
      <c r="BBS4" s="65"/>
      <c r="BBT4" s="65"/>
      <c r="BBU4" s="65"/>
      <c r="BBV4" s="65"/>
      <c r="BBW4" s="65"/>
      <c r="BBX4" s="65"/>
      <c r="BBY4" s="65"/>
      <c r="BBZ4" s="65"/>
      <c r="BCA4" s="65"/>
      <c r="BCB4" s="65"/>
      <c r="BCC4" s="65"/>
      <c r="BCD4" s="65"/>
      <c r="BCE4" s="65"/>
      <c r="BCF4" s="65"/>
      <c r="BCG4" s="65"/>
      <c r="BCH4" s="65"/>
      <c r="BCI4" s="65"/>
      <c r="BCJ4" s="65"/>
      <c r="BCK4" s="65"/>
      <c r="BCL4" s="65"/>
      <c r="BCM4" s="65"/>
      <c r="BCN4" s="65"/>
      <c r="BCO4" s="65"/>
      <c r="BCP4" s="65"/>
      <c r="BCQ4" s="65"/>
      <c r="BCR4" s="65"/>
      <c r="BCS4" s="65"/>
      <c r="BCT4" s="65"/>
      <c r="BCU4" s="65"/>
      <c r="BCV4" s="65"/>
      <c r="BCW4" s="65"/>
      <c r="BCX4" s="65"/>
      <c r="BCY4" s="65"/>
      <c r="BCZ4" s="65"/>
      <c r="BDA4" s="65"/>
      <c r="BDB4" s="65"/>
      <c r="BDC4" s="65"/>
      <c r="BDD4" s="65"/>
      <c r="BDE4" s="65"/>
      <c r="BDF4" s="65"/>
      <c r="BDG4" s="65"/>
      <c r="BDH4" s="65"/>
      <c r="BDI4" s="65"/>
      <c r="BDJ4" s="65"/>
      <c r="BDK4" s="65"/>
      <c r="BDL4" s="65"/>
      <c r="BDM4" s="65"/>
      <c r="BDN4" s="65"/>
      <c r="BDO4" s="65"/>
      <c r="BDP4" s="65"/>
      <c r="BDQ4" s="65"/>
      <c r="BDR4" s="65"/>
      <c r="BDS4" s="65"/>
      <c r="BDT4" s="65"/>
      <c r="BDU4" s="65"/>
      <c r="BDV4" s="65"/>
      <c r="BDW4" s="65"/>
      <c r="BDX4" s="65"/>
      <c r="BDY4" s="65"/>
      <c r="BDZ4" s="65"/>
      <c r="BEA4" s="65"/>
      <c r="BEB4" s="65"/>
      <c r="BEC4" s="65"/>
      <c r="BED4" s="65"/>
      <c r="BEE4" s="65"/>
      <c r="BEF4" s="65"/>
      <c r="BEG4" s="65"/>
      <c r="BEH4" s="65"/>
      <c r="BEI4" s="65"/>
      <c r="BEJ4" s="65"/>
      <c r="BEK4" s="65"/>
      <c r="BEL4" s="65"/>
      <c r="BEM4" s="65"/>
      <c r="BEN4" s="65"/>
      <c r="BEO4" s="65"/>
      <c r="BEP4" s="65"/>
      <c r="BEQ4" s="65"/>
      <c r="BER4" s="65"/>
      <c r="BES4" s="65"/>
      <c r="BET4" s="65"/>
      <c r="BEU4" s="65"/>
      <c r="BEV4" s="65"/>
      <c r="BEW4" s="65"/>
      <c r="BEX4" s="65"/>
      <c r="BEY4" s="65"/>
      <c r="BEZ4" s="65"/>
      <c r="BFA4" s="65"/>
      <c r="BFB4" s="65"/>
      <c r="BFC4" s="65"/>
      <c r="BFD4" s="65"/>
      <c r="BFE4" s="65"/>
      <c r="BFF4" s="65"/>
      <c r="BFG4" s="65"/>
      <c r="BFH4" s="65"/>
      <c r="BFI4" s="65"/>
      <c r="BFJ4" s="65"/>
      <c r="BFK4" s="65"/>
      <c r="BFL4" s="65"/>
      <c r="BFM4" s="65"/>
      <c r="BFN4" s="65"/>
      <c r="BFO4" s="65"/>
      <c r="BFP4" s="65"/>
      <c r="BFQ4" s="65"/>
      <c r="BFR4" s="65"/>
      <c r="BFS4" s="65"/>
      <c r="BFT4" s="65"/>
      <c r="BFU4" s="65"/>
      <c r="BFV4" s="65"/>
      <c r="BFW4" s="65"/>
      <c r="BFX4" s="65"/>
      <c r="BFY4" s="65"/>
      <c r="BFZ4" s="65"/>
      <c r="BGA4" s="65"/>
      <c r="BGB4" s="65"/>
      <c r="BGC4" s="65"/>
      <c r="BGD4" s="65"/>
      <c r="BGE4" s="65"/>
      <c r="BGF4" s="65"/>
      <c r="BGG4" s="65"/>
      <c r="BGH4" s="65"/>
      <c r="BGI4" s="65"/>
      <c r="BGJ4" s="65"/>
      <c r="BGK4" s="65"/>
      <c r="BGL4" s="65"/>
      <c r="BGM4" s="65"/>
      <c r="BGN4" s="65"/>
      <c r="BGO4" s="65"/>
      <c r="BGP4" s="65"/>
      <c r="BGQ4" s="65"/>
      <c r="BGR4" s="65"/>
      <c r="BGS4" s="65"/>
      <c r="BGT4" s="65"/>
      <c r="BGU4" s="65"/>
      <c r="BGV4" s="65"/>
      <c r="BGW4" s="65"/>
      <c r="BGX4" s="65"/>
      <c r="BGY4" s="65"/>
      <c r="BGZ4" s="65"/>
      <c r="BHA4" s="65"/>
      <c r="BHB4" s="65"/>
      <c r="BHC4" s="65"/>
      <c r="BHD4" s="65"/>
      <c r="BHE4" s="65"/>
      <c r="BHF4" s="65"/>
      <c r="BHG4" s="65"/>
      <c r="BHH4" s="65"/>
      <c r="BHI4" s="65"/>
      <c r="BHJ4" s="65"/>
      <c r="BHK4" s="65"/>
      <c r="BHL4" s="65"/>
      <c r="BHM4" s="65"/>
      <c r="BHN4" s="65"/>
      <c r="BHO4" s="65"/>
      <c r="BHP4" s="65"/>
      <c r="BHQ4" s="65"/>
      <c r="BHR4" s="65"/>
      <c r="BHS4" s="65"/>
      <c r="BHT4" s="65"/>
      <c r="BHU4" s="65"/>
      <c r="BHV4" s="65"/>
      <c r="BHW4" s="65"/>
      <c r="BHX4" s="65"/>
      <c r="BHY4" s="65"/>
      <c r="BHZ4" s="65"/>
      <c r="BIA4" s="65"/>
      <c r="BIB4" s="65"/>
      <c r="BIC4" s="65"/>
      <c r="BID4" s="65"/>
      <c r="BIE4" s="65"/>
      <c r="BIF4" s="65"/>
      <c r="BIG4" s="65"/>
      <c r="BIH4" s="65"/>
      <c r="BII4" s="65"/>
      <c r="BIJ4" s="65"/>
      <c r="BIK4" s="65"/>
      <c r="BIL4" s="65"/>
      <c r="BIM4" s="65"/>
      <c r="BIN4" s="65"/>
      <c r="BIO4" s="65"/>
      <c r="BIP4" s="65"/>
      <c r="BIQ4" s="65"/>
      <c r="BIR4" s="65"/>
      <c r="BIS4" s="65"/>
      <c r="BIT4" s="65"/>
      <c r="BIU4" s="65"/>
      <c r="BIV4" s="65"/>
      <c r="BIW4" s="65"/>
      <c r="BIX4" s="65"/>
      <c r="BIY4" s="65"/>
      <c r="BIZ4" s="65"/>
      <c r="BJA4" s="65"/>
      <c r="BJB4" s="65"/>
      <c r="BJC4" s="65"/>
      <c r="BJD4" s="65"/>
      <c r="BJE4" s="65"/>
      <c r="BJF4" s="65"/>
      <c r="BJG4" s="65"/>
      <c r="BJH4" s="65"/>
      <c r="BJI4" s="65"/>
      <c r="BJJ4" s="65"/>
      <c r="BJK4" s="65"/>
      <c r="BJL4" s="65"/>
      <c r="BJM4" s="65"/>
      <c r="BJN4" s="65"/>
      <c r="BJO4" s="65"/>
      <c r="BJP4" s="65"/>
      <c r="BJQ4" s="65"/>
      <c r="BJR4" s="65"/>
      <c r="BJS4" s="65"/>
      <c r="BJT4" s="65"/>
      <c r="BJU4" s="65"/>
      <c r="BJV4" s="65"/>
      <c r="BJW4" s="65"/>
      <c r="BJX4" s="65"/>
      <c r="BJY4" s="65"/>
      <c r="BJZ4" s="65"/>
      <c r="BKA4" s="65"/>
      <c r="BKB4" s="65"/>
      <c r="BKC4" s="65"/>
      <c r="BKD4" s="65"/>
      <c r="BKE4" s="65"/>
      <c r="BKF4" s="65"/>
      <c r="BKG4" s="65"/>
      <c r="BKH4" s="65"/>
      <c r="BKI4" s="65"/>
      <c r="BKJ4" s="65"/>
      <c r="BKK4" s="65"/>
      <c r="BKL4" s="65"/>
      <c r="BKM4" s="65"/>
      <c r="BKN4" s="65"/>
      <c r="BKO4" s="65"/>
      <c r="BKP4" s="65"/>
      <c r="BKQ4" s="65"/>
      <c r="BKR4" s="65"/>
      <c r="BKS4" s="65"/>
      <c r="BKT4" s="65"/>
      <c r="BKU4" s="65"/>
      <c r="BKV4" s="65"/>
      <c r="BKW4" s="65"/>
      <c r="BKX4" s="65"/>
      <c r="BKY4" s="65"/>
      <c r="BKZ4" s="65"/>
      <c r="BLA4" s="65"/>
      <c r="BLB4" s="65"/>
      <c r="BLC4" s="65"/>
      <c r="BLD4" s="65"/>
      <c r="BLE4" s="65"/>
      <c r="BLF4" s="65"/>
      <c r="BLG4" s="65"/>
      <c r="BLH4" s="65"/>
      <c r="BLI4" s="65"/>
      <c r="BLJ4" s="65"/>
      <c r="BLK4" s="65"/>
      <c r="BLL4" s="65"/>
      <c r="BLM4" s="65"/>
      <c r="BLN4" s="65"/>
      <c r="BLO4" s="65"/>
      <c r="BLP4" s="65"/>
      <c r="BLQ4" s="65"/>
      <c r="BLR4" s="65"/>
      <c r="BLS4" s="65"/>
      <c r="BLT4" s="65"/>
      <c r="BLU4" s="65"/>
      <c r="BLV4" s="65"/>
      <c r="BLW4" s="65"/>
      <c r="BLX4" s="65"/>
      <c r="BLY4" s="65"/>
      <c r="BLZ4" s="65"/>
      <c r="BMA4" s="65"/>
      <c r="BMB4" s="65"/>
      <c r="BMC4" s="65"/>
      <c r="BMD4" s="65"/>
      <c r="BME4" s="65"/>
      <c r="BMF4" s="65"/>
      <c r="BMG4" s="65"/>
      <c r="BMH4" s="65"/>
      <c r="BMI4" s="65"/>
      <c r="BMJ4" s="65"/>
      <c r="BMK4" s="65"/>
      <c r="BML4" s="65"/>
      <c r="BMM4" s="65"/>
      <c r="BMN4" s="65"/>
      <c r="BMO4" s="65"/>
      <c r="BMP4" s="65"/>
      <c r="BMQ4" s="65"/>
      <c r="BMR4" s="65"/>
      <c r="BMS4" s="65"/>
      <c r="BMT4" s="65"/>
      <c r="BMU4" s="65"/>
      <c r="BMV4" s="65"/>
      <c r="BMW4" s="65"/>
      <c r="BMX4" s="65"/>
      <c r="BMY4" s="65"/>
      <c r="BMZ4" s="65"/>
      <c r="BNA4" s="65"/>
      <c r="BNB4" s="65"/>
      <c r="BNC4" s="65"/>
      <c r="BND4" s="65"/>
      <c r="BNE4" s="65"/>
      <c r="BNF4" s="65"/>
      <c r="BNG4" s="65"/>
      <c r="BNH4" s="65"/>
      <c r="BNI4" s="65"/>
      <c r="BNJ4" s="65"/>
      <c r="BNK4" s="65"/>
      <c r="BNL4" s="65"/>
      <c r="BNM4" s="65"/>
      <c r="BNN4" s="65"/>
      <c r="BNO4" s="65"/>
      <c r="BNP4" s="65"/>
      <c r="BNQ4" s="65"/>
      <c r="BNR4" s="65"/>
      <c r="BNS4" s="65"/>
      <c r="BNT4" s="65"/>
      <c r="BNU4" s="65"/>
      <c r="BNV4" s="65"/>
      <c r="BNW4" s="65"/>
      <c r="BNX4" s="65"/>
      <c r="BNY4" s="65"/>
      <c r="BNZ4" s="65"/>
      <c r="BOA4" s="65"/>
      <c r="BOB4" s="65"/>
      <c r="BOC4" s="65"/>
      <c r="BOD4" s="65"/>
      <c r="BOE4" s="65"/>
      <c r="BOF4" s="65"/>
      <c r="BOG4" s="65"/>
      <c r="BOH4" s="65"/>
      <c r="BOI4" s="65"/>
      <c r="BOJ4" s="65"/>
      <c r="BOK4" s="65"/>
      <c r="BOL4" s="65"/>
      <c r="BOM4" s="65"/>
      <c r="BON4" s="65"/>
      <c r="BOO4" s="65"/>
      <c r="BOP4" s="65"/>
      <c r="BOQ4" s="65"/>
      <c r="BOR4" s="65"/>
      <c r="BOS4" s="65"/>
      <c r="BOT4" s="65"/>
      <c r="BOU4" s="65"/>
    </row>
    <row r="5" spans="1:1763" ht="15" thickBot="1">
      <c r="A5" s="709"/>
      <c r="B5" s="710"/>
      <c r="C5" s="711"/>
      <c r="D5" s="718" t="s">
        <v>54</v>
      </c>
      <c r="E5" s="719"/>
      <c r="F5" s="719"/>
      <c r="G5" s="719"/>
      <c r="H5" s="719"/>
      <c r="I5" s="719"/>
      <c r="J5" s="719"/>
      <c r="K5" s="719"/>
      <c r="L5" s="719"/>
      <c r="M5" s="719"/>
      <c r="N5" s="719"/>
      <c r="O5" s="719"/>
      <c r="P5" s="719"/>
      <c r="Q5" s="719"/>
      <c r="R5" s="719"/>
      <c r="S5" s="719"/>
      <c r="T5" s="719"/>
      <c r="U5" s="719"/>
      <c r="V5" s="719"/>
      <c r="W5" s="719"/>
      <c r="X5" s="719"/>
      <c r="Y5" s="719"/>
      <c r="Z5" s="719"/>
      <c r="AA5" s="719"/>
      <c r="AB5" s="719"/>
      <c r="AC5" s="719"/>
      <c r="AD5" s="719"/>
      <c r="AE5" s="719"/>
      <c r="AF5" s="719"/>
      <c r="AG5" s="719"/>
      <c r="AH5" s="719"/>
      <c r="AI5" s="719"/>
      <c r="AJ5" s="719"/>
      <c r="AK5" s="719"/>
      <c r="AL5" s="719"/>
      <c r="AM5" s="719"/>
      <c r="AN5" s="719"/>
      <c r="AO5" s="719"/>
      <c r="AP5" s="719"/>
      <c r="AQ5" s="719"/>
      <c r="AR5" s="719"/>
      <c r="AS5" s="719"/>
      <c r="AT5" s="719"/>
      <c r="AU5" s="719"/>
      <c r="AV5" s="719"/>
      <c r="AW5" s="719"/>
      <c r="AX5" s="719"/>
      <c r="AY5" s="719"/>
      <c r="AZ5" s="719"/>
      <c r="BA5" s="719"/>
      <c r="BB5" s="719"/>
      <c r="BC5" s="719"/>
      <c r="BD5" s="719"/>
      <c r="BE5" s="719"/>
      <c r="BF5" s="719"/>
      <c r="BG5" s="719"/>
      <c r="BH5" s="719"/>
      <c r="BI5" s="719"/>
      <c r="BJ5" s="719"/>
      <c r="BK5" s="719"/>
      <c r="BL5" s="719"/>
      <c r="BM5" s="719"/>
      <c r="BN5" s="719"/>
      <c r="BO5" s="719"/>
      <c r="BP5" s="719"/>
      <c r="BQ5" s="719"/>
      <c r="BR5" s="719"/>
      <c r="BS5" s="719"/>
      <c r="BT5" s="719"/>
      <c r="BU5" s="719"/>
      <c r="BV5" s="719"/>
      <c r="BW5" s="719"/>
      <c r="BX5" s="719"/>
      <c r="BY5" s="719"/>
      <c r="BZ5" s="719"/>
      <c r="CA5" s="719"/>
      <c r="CB5" s="719"/>
      <c r="CC5" s="719"/>
      <c r="CD5" s="719"/>
      <c r="CE5" s="719"/>
      <c r="CF5" s="719"/>
      <c r="CG5" s="719"/>
      <c r="CH5" s="719"/>
      <c r="CI5" s="719"/>
      <c r="CJ5" s="719"/>
      <c r="CK5" s="719"/>
      <c r="CL5" s="719"/>
      <c r="CM5" s="719"/>
      <c r="CN5" s="719"/>
      <c r="CO5" s="719"/>
      <c r="CP5" s="719"/>
      <c r="CQ5" s="719"/>
      <c r="CR5" s="719"/>
      <c r="CS5" s="719"/>
      <c r="CT5" s="719"/>
      <c r="CU5" s="719"/>
      <c r="CV5" s="719"/>
      <c r="CW5" s="719"/>
      <c r="CX5" s="719"/>
      <c r="CY5" s="719"/>
      <c r="CZ5" s="719"/>
      <c r="DA5" s="719"/>
      <c r="DB5" s="719"/>
      <c r="DC5" s="719"/>
      <c r="DD5" s="719"/>
      <c r="DE5" s="719"/>
      <c r="DF5" s="719"/>
      <c r="DG5" s="719"/>
      <c r="DH5" s="719"/>
      <c r="DI5" s="719"/>
      <c r="DJ5" s="719"/>
      <c r="DK5" s="719"/>
      <c r="DL5" s="719"/>
      <c r="DM5" s="719"/>
      <c r="DN5" s="719"/>
      <c r="DO5" s="719"/>
      <c r="DP5" s="719"/>
      <c r="DQ5" s="719"/>
      <c r="DR5" s="719"/>
      <c r="DS5" s="719"/>
      <c r="DT5" s="719"/>
      <c r="DU5" s="719"/>
      <c r="DV5" s="719"/>
      <c r="DW5" s="719"/>
      <c r="DX5" s="719"/>
      <c r="DY5" s="719"/>
      <c r="DZ5" s="719"/>
      <c r="EA5" s="719"/>
      <c r="EB5" s="719"/>
      <c r="EC5" s="719"/>
      <c r="ED5" s="719"/>
      <c r="EE5" s="719"/>
      <c r="EF5" s="719"/>
      <c r="EG5" s="719"/>
      <c r="EH5" s="719"/>
      <c r="EI5" s="719"/>
      <c r="EJ5" s="719"/>
      <c r="EK5" s="719"/>
      <c r="EL5" s="719"/>
      <c r="EM5" s="719"/>
      <c r="EN5" s="719"/>
      <c r="EO5" s="719"/>
      <c r="EP5" s="719"/>
      <c r="EQ5" s="719"/>
      <c r="ER5" s="719"/>
      <c r="ES5" s="719"/>
      <c r="ET5" s="719"/>
      <c r="EU5" s="719"/>
      <c r="EV5" s="719"/>
      <c r="EW5" s="719"/>
      <c r="EX5" s="719"/>
      <c r="EY5" s="719"/>
      <c r="EZ5" s="719"/>
      <c r="FA5" s="719"/>
      <c r="FB5" s="719"/>
      <c r="FC5" s="719"/>
      <c r="FD5" s="719"/>
      <c r="FE5" s="719"/>
      <c r="FF5" s="719"/>
      <c r="FG5" s="719"/>
      <c r="FH5" s="719"/>
      <c r="FI5" s="719"/>
      <c r="FJ5" s="719"/>
      <c r="FK5" s="719"/>
      <c r="FL5" s="719"/>
      <c r="FM5" s="719"/>
      <c r="FN5" s="719"/>
      <c r="FO5" s="719"/>
      <c r="FP5" s="719"/>
      <c r="FQ5" s="719"/>
      <c r="FR5" s="719"/>
      <c r="FS5" s="719"/>
      <c r="FT5" s="719"/>
      <c r="FU5" s="719"/>
      <c r="FV5" s="719"/>
      <c r="FW5" s="719"/>
      <c r="FX5" s="720"/>
      <c r="FY5" s="720"/>
      <c r="FZ5" s="720"/>
      <c r="GA5" s="720"/>
      <c r="GB5" s="720"/>
      <c r="GC5" s="720"/>
      <c r="GD5" s="720"/>
      <c r="GE5" s="720"/>
      <c r="GF5" s="720"/>
      <c r="GG5" s="720"/>
      <c r="GH5" s="720"/>
      <c r="GI5" s="720"/>
      <c r="GJ5" s="720"/>
      <c r="GK5" s="720"/>
      <c r="GL5" s="720"/>
      <c r="GM5" s="720"/>
      <c r="GN5" s="720"/>
      <c r="GO5" s="720"/>
      <c r="GP5" s="720"/>
      <c r="GQ5" s="720"/>
      <c r="GR5" s="720"/>
      <c r="GS5" s="720"/>
      <c r="GT5" s="720"/>
      <c r="GU5" s="720"/>
      <c r="GV5" s="720"/>
      <c r="GW5" s="720"/>
      <c r="GX5" s="720"/>
      <c r="GY5" s="720"/>
      <c r="GZ5" s="720"/>
      <c r="HA5" s="720"/>
      <c r="HB5" s="720"/>
      <c r="HC5" s="720"/>
      <c r="HD5" s="720"/>
      <c r="HE5" s="720"/>
      <c r="HF5" s="720"/>
      <c r="HG5" s="720"/>
      <c r="HH5" s="720"/>
      <c r="HI5" s="720"/>
      <c r="HJ5" s="720"/>
      <c r="HK5" s="720"/>
      <c r="HL5" s="720"/>
      <c r="HM5" s="720"/>
      <c r="HN5" s="720"/>
      <c r="HO5" s="721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5"/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5"/>
      <c r="MP5" s="65"/>
      <c r="MQ5" s="65"/>
      <c r="MR5" s="65"/>
      <c r="MS5" s="65"/>
      <c r="MT5" s="65"/>
      <c r="MU5" s="65"/>
      <c r="MV5" s="65"/>
      <c r="MW5" s="65"/>
      <c r="MX5" s="65"/>
      <c r="MY5" s="65"/>
      <c r="MZ5" s="65"/>
      <c r="NA5" s="65"/>
      <c r="NB5" s="65"/>
      <c r="NC5" s="65"/>
      <c r="ND5" s="65"/>
      <c r="NE5" s="65"/>
      <c r="NF5" s="65"/>
      <c r="NG5" s="65"/>
      <c r="NH5" s="65"/>
      <c r="NI5" s="65"/>
      <c r="NJ5" s="65"/>
      <c r="NK5" s="65"/>
      <c r="NL5" s="65"/>
      <c r="NM5" s="65"/>
      <c r="NN5" s="65"/>
      <c r="NO5" s="65"/>
      <c r="NP5" s="65"/>
      <c r="NQ5" s="65"/>
      <c r="NR5" s="65"/>
      <c r="NS5" s="65"/>
      <c r="NT5" s="65"/>
      <c r="NU5" s="65"/>
      <c r="NV5" s="65"/>
      <c r="NW5" s="65"/>
      <c r="NX5" s="65"/>
      <c r="NY5" s="65"/>
      <c r="NZ5" s="65"/>
      <c r="OA5" s="65"/>
      <c r="OB5" s="65"/>
      <c r="OC5" s="65"/>
      <c r="OD5" s="65"/>
      <c r="OE5" s="65"/>
      <c r="OF5" s="65"/>
      <c r="OG5" s="65"/>
      <c r="OH5" s="65"/>
      <c r="OI5" s="65"/>
      <c r="OJ5" s="65"/>
      <c r="OK5" s="65"/>
      <c r="OL5" s="65"/>
      <c r="OM5" s="65"/>
      <c r="ON5" s="65"/>
      <c r="OO5" s="65"/>
      <c r="OP5" s="65"/>
      <c r="OQ5" s="65"/>
      <c r="OR5" s="65"/>
      <c r="OS5" s="65"/>
      <c r="OT5" s="65"/>
      <c r="OU5" s="65"/>
      <c r="OV5" s="65"/>
      <c r="OW5" s="65"/>
      <c r="OX5" s="65"/>
      <c r="OY5" s="65"/>
      <c r="OZ5" s="65"/>
      <c r="PA5" s="65"/>
      <c r="PB5" s="65"/>
      <c r="PC5" s="65"/>
      <c r="PD5" s="65"/>
      <c r="PE5" s="65"/>
      <c r="PF5" s="65"/>
      <c r="PG5" s="65"/>
      <c r="PH5" s="65"/>
      <c r="PI5" s="65"/>
      <c r="PJ5" s="65"/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65"/>
      <c r="QR5" s="65"/>
      <c r="QS5" s="65"/>
      <c r="QT5" s="65"/>
      <c r="QU5" s="65"/>
      <c r="QV5" s="65"/>
      <c r="QW5" s="65"/>
      <c r="QX5" s="65"/>
      <c r="QY5" s="65"/>
      <c r="QZ5" s="65"/>
      <c r="RA5" s="65"/>
      <c r="RB5" s="65"/>
      <c r="RC5" s="65"/>
      <c r="RD5" s="65"/>
      <c r="RE5" s="65"/>
      <c r="RF5" s="65"/>
      <c r="RG5" s="65"/>
      <c r="RH5" s="65"/>
      <c r="RI5" s="65"/>
      <c r="RJ5" s="65"/>
      <c r="RK5" s="65"/>
      <c r="RL5" s="65"/>
      <c r="RM5" s="65"/>
      <c r="RN5" s="65"/>
      <c r="RO5" s="65"/>
      <c r="RP5" s="65"/>
      <c r="RQ5" s="65"/>
      <c r="RR5" s="65"/>
      <c r="RS5" s="65"/>
      <c r="RT5" s="65"/>
      <c r="RU5" s="65"/>
      <c r="RV5" s="65"/>
      <c r="RW5" s="65"/>
      <c r="RX5" s="65"/>
      <c r="RY5" s="65"/>
      <c r="RZ5" s="65"/>
      <c r="SA5" s="65"/>
      <c r="SB5" s="65"/>
      <c r="SC5" s="65"/>
      <c r="SD5" s="65"/>
      <c r="SE5" s="65"/>
      <c r="SF5" s="65"/>
      <c r="SG5" s="65"/>
      <c r="SH5" s="65"/>
      <c r="SI5" s="65"/>
      <c r="SJ5" s="65"/>
      <c r="SK5" s="65"/>
      <c r="SL5" s="65"/>
      <c r="SM5" s="65"/>
      <c r="SN5" s="65"/>
      <c r="SO5" s="65"/>
      <c r="SP5" s="65"/>
      <c r="SQ5" s="65"/>
      <c r="SR5" s="65"/>
      <c r="SS5" s="65"/>
      <c r="ST5" s="65"/>
      <c r="SU5" s="65"/>
      <c r="SV5" s="65"/>
      <c r="SW5" s="65"/>
      <c r="SX5" s="65"/>
      <c r="SY5" s="65"/>
      <c r="SZ5" s="65"/>
      <c r="TA5" s="65"/>
      <c r="TB5" s="65"/>
      <c r="TC5" s="65"/>
      <c r="TD5" s="65"/>
      <c r="TE5" s="65"/>
      <c r="TF5" s="65"/>
      <c r="TG5" s="65"/>
      <c r="TH5" s="65"/>
      <c r="TI5" s="65"/>
      <c r="TJ5" s="65"/>
      <c r="TK5" s="65"/>
      <c r="TL5" s="65"/>
      <c r="TM5" s="65"/>
      <c r="TN5" s="65"/>
      <c r="TO5" s="65"/>
      <c r="TP5" s="65"/>
      <c r="TQ5" s="65"/>
      <c r="TR5" s="65"/>
      <c r="TS5" s="65"/>
      <c r="TT5" s="65"/>
      <c r="TU5" s="65"/>
      <c r="TV5" s="65"/>
      <c r="TW5" s="65"/>
      <c r="TX5" s="65"/>
      <c r="TY5" s="65"/>
      <c r="TZ5" s="65"/>
      <c r="UA5" s="65"/>
      <c r="UB5" s="65"/>
      <c r="UC5" s="65"/>
      <c r="UD5" s="65"/>
      <c r="UE5" s="65"/>
      <c r="UF5" s="65"/>
      <c r="UG5" s="65"/>
      <c r="UH5" s="65"/>
      <c r="UI5" s="65"/>
      <c r="UJ5" s="65"/>
      <c r="UK5" s="65"/>
      <c r="UL5" s="65"/>
      <c r="UM5" s="65"/>
      <c r="UN5" s="65"/>
      <c r="UO5" s="65"/>
      <c r="UP5" s="65"/>
      <c r="UQ5" s="65"/>
      <c r="UR5" s="65"/>
      <c r="US5" s="65"/>
      <c r="UT5" s="65"/>
      <c r="UU5" s="65"/>
      <c r="UV5" s="65"/>
      <c r="UW5" s="65"/>
      <c r="UX5" s="65"/>
      <c r="UY5" s="65"/>
      <c r="UZ5" s="65"/>
      <c r="VA5" s="65"/>
      <c r="VB5" s="65"/>
      <c r="VC5" s="65"/>
      <c r="VD5" s="65"/>
      <c r="VE5" s="65"/>
      <c r="VF5" s="65"/>
      <c r="VG5" s="65"/>
      <c r="VH5" s="65"/>
      <c r="VI5" s="65"/>
      <c r="VJ5" s="65"/>
      <c r="VK5" s="65"/>
      <c r="VL5" s="65"/>
      <c r="VM5" s="65"/>
      <c r="VN5" s="65"/>
      <c r="VO5" s="65"/>
      <c r="VP5" s="65"/>
      <c r="VQ5" s="65"/>
      <c r="VR5" s="65"/>
      <c r="VS5" s="65"/>
      <c r="VT5" s="65"/>
      <c r="VU5" s="65"/>
      <c r="VV5" s="65"/>
      <c r="VW5" s="65"/>
      <c r="VX5" s="65"/>
      <c r="VY5" s="65"/>
      <c r="VZ5" s="65"/>
      <c r="WA5" s="65"/>
      <c r="WB5" s="65"/>
      <c r="WC5" s="65"/>
      <c r="WD5" s="65"/>
      <c r="WE5" s="65"/>
      <c r="WF5" s="65"/>
      <c r="WG5" s="65"/>
      <c r="WH5" s="65"/>
      <c r="WI5" s="65"/>
      <c r="WJ5" s="65"/>
      <c r="WK5" s="65"/>
      <c r="WL5" s="65"/>
      <c r="WM5" s="65"/>
      <c r="WN5" s="65"/>
      <c r="WO5" s="65"/>
      <c r="WP5" s="65"/>
      <c r="WQ5" s="65"/>
      <c r="WR5" s="65"/>
      <c r="WS5" s="65"/>
      <c r="WT5" s="65"/>
      <c r="WU5" s="65"/>
      <c r="WV5" s="65"/>
      <c r="WW5" s="65"/>
      <c r="WX5" s="65"/>
      <c r="WY5" s="65"/>
      <c r="WZ5" s="65"/>
      <c r="XA5" s="65"/>
      <c r="XB5" s="65"/>
      <c r="XC5" s="65"/>
      <c r="XD5" s="65"/>
      <c r="XE5" s="65"/>
      <c r="XF5" s="65"/>
      <c r="XG5" s="65"/>
      <c r="XH5" s="65"/>
      <c r="XI5" s="65"/>
      <c r="XJ5" s="65"/>
      <c r="XK5" s="65"/>
      <c r="XL5" s="65"/>
      <c r="XM5" s="65"/>
      <c r="XN5" s="65"/>
      <c r="XO5" s="65"/>
      <c r="XP5" s="65"/>
      <c r="XQ5" s="65"/>
      <c r="XR5" s="65"/>
      <c r="XS5" s="65"/>
      <c r="XT5" s="65"/>
      <c r="XU5" s="65"/>
      <c r="XV5" s="65"/>
      <c r="XW5" s="65"/>
      <c r="XX5" s="65"/>
      <c r="XY5" s="65"/>
      <c r="XZ5" s="65"/>
      <c r="YA5" s="65"/>
      <c r="YB5" s="65"/>
      <c r="YC5" s="65"/>
      <c r="YD5" s="65"/>
      <c r="YE5" s="65"/>
      <c r="YF5" s="65"/>
      <c r="YG5" s="65"/>
      <c r="YH5" s="65"/>
      <c r="YI5" s="65"/>
      <c r="YJ5" s="65"/>
      <c r="YK5" s="65"/>
      <c r="YL5" s="65"/>
      <c r="YM5" s="65"/>
      <c r="YN5" s="65"/>
      <c r="YO5" s="65"/>
      <c r="YP5" s="65"/>
      <c r="YQ5" s="65"/>
      <c r="YR5" s="65"/>
      <c r="YS5" s="65"/>
      <c r="YT5" s="65"/>
      <c r="YU5" s="65"/>
      <c r="YV5" s="65"/>
      <c r="YW5" s="65"/>
      <c r="YX5" s="65"/>
      <c r="YY5" s="65"/>
      <c r="YZ5" s="65"/>
      <c r="ZA5" s="65"/>
      <c r="ZB5" s="65"/>
      <c r="ZC5" s="65"/>
      <c r="ZD5" s="65"/>
      <c r="ZE5" s="65"/>
      <c r="ZF5" s="65"/>
      <c r="ZG5" s="65"/>
      <c r="ZH5" s="65"/>
      <c r="ZI5" s="65"/>
      <c r="ZJ5" s="65"/>
      <c r="ZK5" s="65"/>
      <c r="ZL5" s="65"/>
      <c r="ZM5" s="65"/>
      <c r="ZN5" s="65"/>
      <c r="ZO5" s="65"/>
      <c r="ZP5" s="65"/>
      <c r="ZQ5" s="65"/>
      <c r="ZR5" s="65"/>
      <c r="ZS5" s="65"/>
      <c r="ZT5" s="65"/>
      <c r="ZU5" s="65"/>
      <c r="ZV5" s="65"/>
      <c r="ZW5" s="65"/>
      <c r="ZX5" s="65"/>
      <c r="ZY5" s="65"/>
      <c r="ZZ5" s="65"/>
      <c r="AAA5" s="65"/>
      <c r="AAB5" s="65"/>
      <c r="AAC5" s="65"/>
      <c r="AAD5" s="65"/>
      <c r="AAE5" s="65"/>
      <c r="AAF5" s="65"/>
      <c r="AAG5" s="65"/>
      <c r="AAH5" s="65"/>
      <c r="AAI5" s="65"/>
      <c r="AAJ5" s="65"/>
      <c r="AAK5" s="65"/>
      <c r="AAL5" s="65"/>
      <c r="AAM5" s="65"/>
      <c r="AAN5" s="65"/>
      <c r="AAO5" s="65"/>
      <c r="AAP5" s="65"/>
      <c r="AAQ5" s="65"/>
      <c r="AAR5" s="65"/>
      <c r="AAS5" s="65"/>
      <c r="AAT5" s="65"/>
      <c r="AAU5" s="65"/>
      <c r="AAV5" s="65"/>
      <c r="AAW5" s="65"/>
      <c r="AAX5" s="65"/>
      <c r="AAY5" s="65"/>
      <c r="AAZ5" s="65"/>
      <c r="ABA5" s="65"/>
      <c r="ABB5" s="65"/>
      <c r="ABC5" s="65"/>
      <c r="ABD5" s="65"/>
      <c r="ABE5" s="65"/>
      <c r="ABF5" s="65"/>
      <c r="ABG5" s="65"/>
      <c r="ABH5" s="65"/>
      <c r="ABI5" s="65"/>
      <c r="ABJ5" s="65"/>
      <c r="ABK5" s="65"/>
      <c r="ABL5" s="65"/>
      <c r="ABM5" s="65"/>
      <c r="ABN5" s="65"/>
      <c r="ABO5" s="65"/>
      <c r="ABP5" s="65"/>
      <c r="ABQ5" s="65"/>
      <c r="ABR5" s="65"/>
      <c r="ABS5" s="65"/>
      <c r="ABT5" s="65"/>
      <c r="ABU5" s="65"/>
      <c r="ABV5" s="65"/>
      <c r="ABW5" s="65"/>
      <c r="ABX5" s="65"/>
      <c r="ABY5" s="65"/>
      <c r="ABZ5" s="65"/>
      <c r="ACA5" s="65"/>
      <c r="ACB5" s="65"/>
      <c r="ACC5" s="65"/>
      <c r="ACD5" s="65"/>
      <c r="ACE5" s="65"/>
      <c r="ACF5" s="65"/>
      <c r="ACG5" s="65"/>
      <c r="ACH5" s="65"/>
      <c r="ACI5" s="65"/>
      <c r="ACJ5" s="65"/>
      <c r="ACK5" s="65"/>
      <c r="ACL5" s="65"/>
      <c r="ACM5" s="65"/>
      <c r="ACN5" s="65"/>
      <c r="ACO5" s="65"/>
      <c r="ACP5" s="65"/>
      <c r="ACQ5" s="65"/>
      <c r="ACR5" s="65"/>
      <c r="ACS5" s="65"/>
      <c r="ACT5" s="65"/>
      <c r="ACU5" s="65"/>
      <c r="ACV5" s="65"/>
      <c r="ACW5" s="65"/>
      <c r="ACX5" s="65"/>
      <c r="ACY5" s="65"/>
      <c r="ACZ5" s="65"/>
      <c r="ADA5" s="65"/>
      <c r="ADB5" s="65"/>
      <c r="ADC5" s="65"/>
      <c r="ADD5" s="65"/>
      <c r="ADE5" s="65"/>
      <c r="ADF5" s="65"/>
      <c r="ADG5" s="65"/>
      <c r="ADH5" s="65"/>
      <c r="ADI5" s="65"/>
      <c r="ADJ5" s="65"/>
      <c r="ADK5" s="65"/>
      <c r="ADL5" s="65"/>
      <c r="ADM5" s="65"/>
      <c r="ADN5" s="65"/>
      <c r="ADO5" s="65"/>
      <c r="ADP5" s="65"/>
      <c r="ADQ5" s="65"/>
      <c r="ADR5" s="65"/>
      <c r="ADS5" s="65"/>
      <c r="ADT5" s="65"/>
      <c r="ADU5" s="65"/>
      <c r="ADV5" s="65"/>
      <c r="ADW5" s="65"/>
      <c r="ADX5" s="65"/>
      <c r="ADY5" s="65"/>
      <c r="ADZ5" s="65"/>
      <c r="AEA5" s="65"/>
      <c r="AEB5" s="65"/>
      <c r="AEC5" s="65"/>
      <c r="AED5" s="65"/>
      <c r="AEE5" s="65"/>
      <c r="AEF5" s="65"/>
      <c r="AEG5" s="65"/>
      <c r="AEH5" s="65"/>
      <c r="AEI5" s="65"/>
      <c r="AEJ5" s="65"/>
      <c r="AEK5" s="65"/>
      <c r="AEL5" s="65"/>
      <c r="AEM5" s="65"/>
      <c r="AEN5" s="65"/>
      <c r="AEO5" s="65"/>
      <c r="AEP5" s="65"/>
      <c r="AEQ5" s="65"/>
      <c r="AER5" s="65"/>
      <c r="AES5" s="65"/>
      <c r="AET5" s="65"/>
      <c r="AEU5" s="65"/>
      <c r="AEV5" s="65"/>
      <c r="AEW5" s="65"/>
      <c r="AEX5" s="65"/>
      <c r="AEY5" s="65"/>
      <c r="AEZ5" s="65"/>
      <c r="AFA5" s="65"/>
      <c r="AFB5" s="65"/>
      <c r="AFC5" s="65"/>
      <c r="AFD5" s="65"/>
      <c r="AFE5" s="65"/>
      <c r="AFF5" s="65"/>
      <c r="AFG5" s="65"/>
      <c r="AFH5" s="65"/>
      <c r="AFI5" s="65"/>
      <c r="AFJ5" s="65"/>
      <c r="AFK5" s="65"/>
      <c r="AFL5" s="65"/>
      <c r="AFM5" s="65"/>
      <c r="AFN5" s="65"/>
      <c r="AFO5" s="65"/>
      <c r="AFP5" s="65"/>
      <c r="AFQ5" s="65"/>
      <c r="AFR5" s="65"/>
      <c r="AFS5" s="65"/>
      <c r="AFT5" s="65"/>
      <c r="AFU5" s="65"/>
      <c r="AFV5" s="65"/>
      <c r="AFW5" s="65"/>
      <c r="AFX5" s="65"/>
      <c r="AFY5" s="65"/>
      <c r="AFZ5" s="65"/>
      <c r="AGA5" s="65"/>
      <c r="AGB5" s="65"/>
      <c r="AGC5" s="65"/>
      <c r="AGD5" s="65"/>
      <c r="AGE5" s="65"/>
      <c r="AGF5" s="65"/>
      <c r="AGG5" s="65"/>
      <c r="AGH5" s="65"/>
      <c r="AGI5" s="65"/>
      <c r="AGJ5" s="65"/>
      <c r="AGK5" s="65"/>
      <c r="AGL5" s="65"/>
      <c r="AGM5" s="65"/>
      <c r="AGN5" s="65"/>
      <c r="AGO5" s="65"/>
      <c r="AGP5" s="65"/>
      <c r="AGQ5" s="65"/>
      <c r="AGR5" s="65"/>
      <c r="AGS5" s="65"/>
      <c r="AGT5" s="65"/>
      <c r="AGU5" s="65"/>
      <c r="AGV5" s="65"/>
      <c r="AGW5" s="65"/>
      <c r="AGX5" s="65"/>
      <c r="AGY5" s="65"/>
      <c r="AGZ5" s="65"/>
      <c r="AHA5" s="65"/>
      <c r="AHB5" s="65"/>
      <c r="AHC5" s="65"/>
      <c r="AHD5" s="65"/>
      <c r="AHE5" s="65"/>
      <c r="AHF5" s="65"/>
      <c r="AHG5" s="65"/>
      <c r="AHH5" s="65"/>
      <c r="AHI5" s="65"/>
      <c r="AHJ5" s="65"/>
      <c r="AHK5" s="65"/>
      <c r="AHL5" s="65"/>
      <c r="AHM5" s="65"/>
      <c r="AHN5" s="65"/>
      <c r="AHO5" s="65"/>
      <c r="AHP5" s="65"/>
      <c r="AHQ5" s="65"/>
      <c r="AHR5" s="65"/>
      <c r="AHS5" s="65"/>
      <c r="AHT5" s="65"/>
      <c r="AHU5" s="65"/>
      <c r="AHV5" s="65"/>
      <c r="AHW5" s="65"/>
      <c r="AHX5" s="65"/>
      <c r="AHY5" s="65"/>
      <c r="AHZ5" s="65"/>
      <c r="AIA5" s="65"/>
      <c r="AIB5" s="65"/>
      <c r="AIC5" s="65"/>
      <c r="AID5" s="65"/>
      <c r="AIE5" s="65"/>
      <c r="AIF5" s="65"/>
      <c r="AIG5" s="65"/>
      <c r="AIH5" s="65"/>
      <c r="AII5" s="65"/>
      <c r="AIJ5" s="65"/>
      <c r="AIK5" s="65"/>
      <c r="AIL5" s="65"/>
      <c r="AIM5" s="65"/>
      <c r="AIN5" s="65"/>
      <c r="AIO5" s="65"/>
      <c r="AIP5" s="65"/>
      <c r="AIQ5" s="65"/>
      <c r="AIR5" s="65"/>
      <c r="AIS5" s="65"/>
      <c r="AIT5" s="65"/>
      <c r="AIU5" s="65"/>
      <c r="AIV5" s="65"/>
      <c r="AIW5" s="65"/>
      <c r="AIX5" s="65"/>
      <c r="AIY5" s="65"/>
      <c r="AIZ5" s="65"/>
      <c r="AJA5" s="65"/>
      <c r="AJB5" s="65"/>
      <c r="AJC5" s="65"/>
      <c r="AJD5" s="65"/>
      <c r="AJE5" s="65"/>
      <c r="AJF5" s="65"/>
      <c r="AJG5" s="65"/>
      <c r="AJH5" s="65"/>
      <c r="AJI5" s="65"/>
      <c r="AJJ5" s="65"/>
      <c r="AJK5" s="65"/>
      <c r="AJL5" s="65"/>
      <c r="AJM5" s="65"/>
      <c r="AJN5" s="65"/>
      <c r="AJO5" s="65"/>
      <c r="AJP5" s="65"/>
      <c r="AJQ5" s="65"/>
      <c r="AJR5" s="65"/>
      <c r="AJS5" s="65"/>
      <c r="AJT5" s="65"/>
      <c r="AJU5" s="65"/>
      <c r="AJV5" s="65"/>
      <c r="AJW5" s="65"/>
      <c r="AJX5" s="65"/>
      <c r="AJY5" s="65"/>
      <c r="AJZ5" s="65"/>
      <c r="AKA5" s="65"/>
      <c r="AKB5" s="65"/>
      <c r="AKC5" s="65"/>
      <c r="AKD5" s="65"/>
      <c r="AKE5" s="65"/>
      <c r="AKF5" s="65"/>
      <c r="AKG5" s="65"/>
      <c r="AKH5" s="65"/>
      <c r="AKI5" s="65"/>
      <c r="AKJ5" s="65"/>
      <c r="AKK5" s="65"/>
      <c r="AKL5" s="65"/>
      <c r="AKM5" s="65"/>
      <c r="AKN5" s="65"/>
      <c r="AKO5" s="65"/>
      <c r="AKP5" s="65"/>
      <c r="AKQ5" s="65"/>
      <c r="AKR5" s="65"/>
      <c r="AKS5" s="65"/>
      <c r="AKT5" s="65"/>
      <c r="AKU5" s="65"/>
      <c r="AKV5" s="65"/>
      <c r="AKW5" s="65"/>
      <c r="AKX5" s="65"/>
      <c r="AKY5" s="65"/>
      <c r="AKZ5" s="65"/>
      <c r="ALA5" s="65"/>
      <c r="ALB5" s="65"/>
      <c r="ALC5" s="65"/>
      <c r="ALD5" s="65"/>
      <c r="ALE5" s="65"/>
      <c r="ALF5" s="65"/>
      <c r="ALG5" s="65"/>
      <c r="ALH5" s="65"/>
      <c r="ALI5" s="65"/>
      <c r="ALJ5" s="65"/>
      <c r="ALK5" s="65"/>
      <c r="ALL5" s="65"/>
      <c r="ALM5" s="65"/>
      <c r="ALN5" s="65"/>
      <c r="ALO5" s="65"/>
      <c r="ALP5" s="65"/>
      <c r="ALQ5" s="65"/>
      <c r="ALR5" s="65"/>
      <c r="ALS5" s="65"/>
      <c r="ALT5" s="65"/>
      <c r="ALU5" s="65"/>
      <c r="ALV5" s="65"/>
      <c r="ALW5" s="65"/>
      <c r="ALX5" s="65"/>
      <c r="ALY5" s="65"/>
      <c r="ALZ5" s="65"/>
      <c r="AMA5" s="65"/>
      <c r="AMB5" s="65"/>
      <c r="AMC5" s="65"/>
      <c r="AMD5" s="65"/>
      <c r="AME5" s="65"/>
      <c r="AMF5" s="65"/>
      <c r="AMG5" s="65"/>
      <c r="AMH5" s="65"/>
      <c r="AMI5" s="65"/>
      <c r="AMJ5" s="65"/>
      <c r="AMK5" s="65"/>
      <c r="AML5" s="65"/>
      <c r="AMM5" s="65"/>
      <c r="AMN5" s="65"/>
      <c r="AMO5" s="65"/>
      <c r="AMP5" s="65"/>
      <c r="AMQ5" s="65"/>
      <c r="AMR5" s="65"/>
      <c r="AMS5" s="65"/>
      <c r="AMT5" s="65"/>
      <c r="AMU5" s="65"/>
      <c r="AMV5" s="65"/>
      <c r="AMW5" s="65"/>
      <c r="AMX5" s="65"/>
      <c r="AMY5" s="65"/>
      <c r="AMZ5" s="65"/>
      <c r="ANA5" s="65"/>
      <c r="ANB5" s="65"/>
      <c r="ANC5" s="65"/>
      <c r="AND5" s="65"/>
      <c r="ANE5" s="65"/>
      <c r="ANF5" s="65"/>
      <c r="ANG5" s="65"/>
      <c r="ANH5" s="65"/>
      <c r="ANI5" s="65"/>
      <c r="ANJ5" s="65"/>
      <c r="ANK5" s="65"/>
      <c r="ANL5" s="65"/>
      <c r="ANM5" s="65"/>
      <c r="ANN5" s="65"/>
      <c r="ANO5" s="65"/>
      <c r="ANP5" s="65"/>
      <c r="ANQ5" s="65"/>
      <c r="ANR5" s="65"/>
      <c r="ANS5" s="65"/>
      <c r="ANT5" s="65"/>
      <c r="ANU5" s="65"/>
      <c r="ANV5" s="65"/>
      <c r="ANW5" s="65"/>
      <c r="ANX5" s="65"/>
      <c r="ANY5" s="65"/>
      <c r="ANZ5" s="65"/>
      <c r="AOA5" s="65"/>
      <c r="AOB5" s="65"/>
      <c r="AOC5" s="65"/>
      <c r="AOD5" s="65"/>
      <c r="AOE5" s="65"/>
      <c r="AOF5" s="65"/>
      <c r="AOG5" s="65"/>
      <c r="AOH5" s="65"/>
      <c r="AOI5" s="65"/>
      <c r="AOJ5" s="65"/>
      <c r="AOK5" s="65"/>
      <c r="AOL5" s="65"/>
      <c r="AOM5" s="65"/>
      <c r="AON5" s="65"/>
      <c r="AOO5" s="65"/>
      <c r="AOP5" s="65"/>
      <c r="AOQ5" s="65"/>
      <c r="AOR5" s="65"/>
      <c r="AOS5" s="65"/>
      <c r="AOT5" s="65"/>
      <c r="AOU5" s="65"/>
      <c r="AOV5" s="65"/>
      <c r="AOW5" s="65"/>
      <c r="AOX5" s="65"/>
      <c r="AOY5" s="65"/>
      <c r="AOZ5" s="65"/>
      <c r="APA5" s="65"/>
      <c r="APB5" s="65"/>
      <c r="APC5" s="65"/>
      <c r="APD5" s="65"/>
      <c r="APE5" s="65"/>
      <c r="APF5" s="65"/>
      <c r="APG5" s="65"/>
      <c r="APH5" s="65"/>
      <c r="API5" s="65"/>
      <c r="APJ5" s="65"/>
      <c r="APK5" s="65"/>
      <c r="APL5" s="65"/>
      <c r="APM5" s="65"/>
      <c r="APN5" s="65"/>
      <c r="APO5" s="65"/>
      <c r="APP5" s="65"/>
      <c r="APQ5" s="65"/>
      <c r="APR5" s="65"/>
      <c r="APS5" s="65"/>
      <c r="APT5" s="65"/>
      <c r="APU5" s="65"/>
      <c r="APV5" s="65"/>
      <c r="APW5" s="65"/>
      <c r="APX5" s="65"/>
      <c r="APY5" s="65"/>
      <c r="APZ5" s="65"/>
      <c r="AQA5" s="65"/>
      <c r="AQB5" s="65"/>
      <c r="AQC5" s="65"/>
      <c r="AQD5" s="65"/>
      <c r="AQE5" s="65"/>
      <c r="AQF5" s="65"/>
      <c r="AQG5" s="65"/>
      <c r="AQH5" s="65"/>
      <c r="AQI5" s="65"/>
      <c r="AQJ5" s="65"/>
      <c r="AQK5" s="65"/>
      <c r="AQL5" s="65"/>
      <c r="AQM5" s="65"/>
      <c r="AQN5" s="65"/>
      <c r="AQO5" s="65"/>
      <c r="AQP5" s="65"/>
      <c r="AQQ5" s="65"/>
      <c r="AQR5" s="65"/>
      <c r="AQS5" s="65"/>
      <c r="AQT5" s="65"/>
      <c r="AQU5" s="65"/>
      <c r="AQV5" s="65"/>
      <c r="AQW5" s="65"/>
      <c r="AQX5" s="65"/>
      <c r="AQY5" s="65"/>
      <c r="AQZ5" s="65"/>
      <c r="ARA5" s="65"/>
      <c r="ARB5" s="65"/>
      <c r="ARC5" s="65"/>
      <c r="ARD5" s="65"/>
      <c r="ARE5" s="65"/>
      <c r="ARF5" s="65"/>
      <c r="ARG5" s="65"/>
      <c r="ARH5" s="65"/>
      <c r="ARI5" s="65"/>
      <c r="ARJ5" s="65"/>
      <c r="ARK5" s="65"/>
      <c r="ARL5" s="65"/>
      <c r="ARM5" s="65"/>
      <c r="ARN5" s="65"/>
      <c r="ARO5" s="65"/>
      <c r="ARP5" s="65"/>
      <c r="ARQ5" s="65"/>
      <c r="ARR5" s="65"/>
      <c r="ARS5" s="65"/>
      <c r="ART5" s="65"/>
      <c r="ARU5" s="65"/>
      <c r="ARV5" s="65"/>
      <c r="ARW5" s="65"/>
      <c r="ARX5" s="65"/>
      <c r="ARY5" s="65"/>
      <c r="ARZ5" s="65"/>
      <c r="ASA5" s="65"/>
      <c r="ASB5" s="65"/>
      <c r="ASC5" s="65"/>
      <c r="ASD5" s="65"/>
      <c r="ASE5" s="65"/>
      <c r="ASF5" s="65"/>
      <c r="ASG5" s="65"/>
      <c r="ASH5" s="65"/>
      <c r="ASI5" s="65"/>
      <c r="ASJ5" s="65"/>
      <c r="ASK5" s="65"/>
      <c r="ASL5" s="65"/>
      <c r="ASM5" s="65"/>
      <c r="ASN5" s="65"/>
      <c r="ASO5" s="65"/>
      <c r="ASP5" s="65"/>
      <c r="ASQ5" s="65"/>
      <c r="ASR5" s="65"/>
      <c r="ASS5" s="65"/>
      <c r="AST5" s="65"/>
      <c r="ASU5" s="65"/>
      <c r="ASV5" s="65"/>
      <c r="ASW5" s="65"/>
      <c r="ASX5" s="65"/>
      <c r="ASY5" s="65"/>
      <c r="ASZ5" s="65"/>
      <c r="ATA5" s="65"/>
      <c r="ATB5" s="65"/>
      <c r="ATC5" s="65"/>
      <c r="ATD5" s="65"/>
      <c r="ATE5" s="65"/>
      <c r="ATF5" s="65"/>
      <c r="ATG5" s="65"/>
      <c r="ATH5" s="65"/>
      <c r="ATI5" s="65"/>
      <c r="ATJ5" s="65"/>
      <c r="ATK5" s="65"/>
      <c r="ATL5" s="65"/>
      <c r="ATM5" s="65"/>
      <c r="ATN5" s="65"/>
      <c r="ATO5" s="65"/>
      <c r="ATP5" s="65"/>
      <c r="ATQ5" s="65"/>
      <c r="ATR5" s="65"/>
      <c r="ATS5" s="65"/>
      <c r="ATT5" s="65"/>
      <c r="ATU5" s="65"/>
      <c r="ATV5" s="65"/>
      <c r="ATW5" s="65"/>
      <c r="ATX5" s="65"/>
      <c r="ATY5" s="65"/>
      <c r="ATZ5" s="65"/>
      <c r="AUA5" s="65"/>
      <c r="AUB5" s="65"/>
      <c r="AUC5" s="65"/>
      <c r="AUD5" s="65"/>
      <c r="AUE5" s="65"/>
      <c r="AUF5" s="65"/>
      <c r="AUG5" s="65"/>
      <c r="AUH5" s="65"/>
      <c r="AUI5" s="65"/>
      <c r="AUJ5" s="65"/>
      <c r="AUK5" s="65"/>
      <c r="AUL5" s="65"/>
      <c r="AUM5" s="65"/>
      <c r="AUN5" s="65"/>
      <c r="AUO5" s="65"/>
      <c r="AUP5" s="65"/>
      <c r="AUQ5" s="65"/>
      <c r="AUR5" s="65"/>
      <c r="AUS5" s="65"/>
      <c r="AUT5" s="65"/>
      <c r="AUU5" s="65"/>
      <c r="AUV5" s="65"/>
      <c r="AUW5" s="65"/>
      <c r="AUX5" s="65"/>
      <c r="AUY5" s="65"/>
      <c r="AUZ5" s="65"/>
      <c r="AVA5" s="65"/>
      <c r="AVB5" s="65"/>
      <c r="AVC5" s="65"/>
      <c r="AVD5" s="65"/>
      <c r="AVE5" s="65"/>
      <c r="AVF5" s="65"/>
      <c r="AVG5" s="65"/>
      <c r="AVH5" s="65"/>
      <c r="AVI5" s="65"/>
      <c r="AVJ5" s="65"/>
      <c r="AVK5" s="65"/>
      <c r="AVL5" s="65"/>
      <c r="AVM5" s="65"/>
      <c r="AVN5" s="65"/>
      <c r="AVO5" s="65"/>
      <c r="AVP5" s="65"/>
      <c r="AVQ5" s="65"/>
      <c r="AVR5" s="65"/>
      <c r="AVS5" s="65"/>
      <c r="AVT5" s="65"/>
      <c r="AVU5" s="65"/>
      <c r="AVV5" s="65"/>
      <c r="AVW5" s="65"/>
      <c r="AVX5" s="65"/>
      <c r="AVY5" s="65"/>
      <c r="AVZ5" s="65"/>
      <c r="AWA5" s="65"/>
      <c r="AWB5" s="65"/>
      <c r="AWC5" s="65"/>
      <c r="AWD5" s="65"/>
      <c r="AWE5" s="65"/>
      <c r="AWF5" s="65"/>
      <c r="AWG5" s="65"/>
      <c r="AWH5" s="65"/>
      <c r="AWI5" s="65"/>
      <c r="AWJ5" s="65"/>
      <c r="AWK5" s="65"/>
      <c r="AWL5" s="65"/>
      <c r="AWM5" s="65"/>
      <c r="AWN5" s="65"/>
      <c r="AWO5" s="65"/>
      <c r="AWP5" s="65"/>
      <c r="AWQ5" s="65"/>
      <c r="AWR5" s="65"/>
      <c r="AWS5" s="65"/>
      <c r="AWT5" s="65"/>
      <c r="AWU5" s="65"/>
      <c r="AWV5" s="65"/>
      <c r="AWW5" s="65"/>
      <c r="AWX5" s="65"/>
      <c r="AWY5" s="65"/>
      <c r="AWZ5" s="65"/>
      <c r="AXA5" s="65"/>
      <c r="AXB5" s="65"/>
      <c r="AXC5" s="65"/>
      <c r="AXD5" s="65"/>
      <c r="AXE5" s="65"/>
      <c r="AXF5" s="65"/>
      <c r="AXG5" s="65"/>
      <c r="AXH5" s="65"/>
      <c r="AXI5" s="65"/>
      <c r="AXJ5" s="65"/>
      <c r="AXK5" s="65"/>
      <c r="AXL5" s="65"/>
      <c r="AXM5" s="65"/>
      <c r="AXN5" s="65"/>
      <c r="AXO5" s="65"/>
      <c r="AXP5" s="65"/>
      <c r="AXQ5" s="65"/>
      <c r="AXR5" s="65"/>
      <c r="AXS5" s="65"/>
      <c r="AXT5" s="65"/>
      <c r="AXU5" s="65"/>
      <c r="AXV5" s="65"/>
      <c r="AXW5" s="65"/>
      <c r="AXX5" s="65"/>
      <c r="AXY5" s="65"/>
      <c r="AXZ5" s="65"/>
      <c r="AYA5" s="65"/>
      <c r="AYB5" s="65"/>
      <c r="AYC5" s="65"/>
      <c r="AYD5" s="65"/>
      <c r="AYE5" s="65"/>
      <c r="AYF5" s="65"/>
      <c r="AYG5" s="65"/>
      <c r="AYH5" s="65"/>
      <c r="AYI5" s="65"/>
      <c r="AYJ5" s="65"/>
      <c r="AYK5" s="65"/>
      <c r="AYL5" s="65"/>
      <c r="AYM5" s="65"/>
      <c r="AYN5" s="65"/>
      <c r="AYO5" s="65"/>
      <c r="AYP5" s="65"/>
      <c r="AYQ5" s="65"/>
      <c r="AYR5" s="65"/>
      <c r="AYS5" s="65"/>
      <c r="AYT5" s="65"/>
      <c r="AYU5" s="65"/>
      <c r="AYV5" s="65"/>
      <c r="AYW5" s="65"/>
      <c r="AYX5" s="65"/>
      <c r="AYY5" s="65"/>
      <c r="AYZ5" s="65"/>
      <c r="AZA5" s="65"/>
      <c r="AZB5" s="65"/>
      <c r="AZC5" s="65"/>
      <c r="AZD5" s="65"/>
      <c r="AZE5" s="65"/>
      <c r="AZF5" s="65"/>
      <c r="AZG5" s="65"/>
      <c r="AZH5" s="65"/>
      <c r="AZI5" s="65"/>
      <c r="AZJ5" s="65"/>
      <c r="AZK5" s="65"/>
      <c r="AZL5" s="65"/>
      <c r="AZM5" s="65"/>
      <c r="AZN5" s="65"/>
      <c r="AZO5" s="65"/>
      <c r="AZP5" s="65"/>
      <c r="AZQ5" s="65"/>
      <c r="AZR5" s="65"/>
      <c r="AZS5" s="65"/>
      <c r="AZT5" s="65"/>
      <c r="AZU5" s="65"/>
      <c r="AZV5" s="65"/>
      <c r="AZW5" s="65"/>
      <c r="AZX5" s="65"/>
      <c r="AZY5" s="65"/>
      <c r="AZZ5" s="65"/>
      <c r="BAA5" s="65"/>
      <c r="BAB5" s="65"/>
      <c r="BAC5" s="65"/>
      <c r="BAD5" s="65"/>
      <c r="BAE5" s="65"/>
      <c r="BAF5" s="65"/>
      <c r="BAG5" s="65"/>
      <c r="BAH5" s="65"/>
      <c r="BAI5" s="65"/>
      <c r="BAJ5" s="65"/>
      <c r="BAK5" s="65"/>
      <c r="BAL5" s="65"/>
      <c r="BAM5" s="65"/>
      <c r="BAN5" s="65"/>
      <c r="BAO5" s="65"/>
      <c r="BAP5" s="65"/>
      <c r="BAQ5" s="65"/>
      <c r="BAR5" s="65"/>
      <c r="BAS5" s="65"/>
      <c r="BAT5" s="65"/>
      <c r="BAU5" s="65"/>
      <c r="BAV5" s="65"/>
      <c r="BAW5" s="65"/>
      <c r="BAX5" s="65"/>
      <c r="BAY5" s="65"/>
      <c r="BAZ5" s="65"/>
      <c r="BBA5" s="65"/>
      <c r="BBB5" s="65"/>
      <c r="BBC5" s="65"/>
      <c r="BBD5" s="65"/>
      <c r="BBE5" s="65"/>
      <c r="BBF5" s="65"/>
      <c r="BBG5" s="65"/>
      <c r="BBH5" s="65"/>
      <c r="BBI5" s="65"/>
      <c r="BBJ5" s="65"/>
      <c r="BBK5" s="65"/>
      <c r="BBL5" s="65"/>
      <c r="BBM5" s="65"/>
      <c r="BBN5" s="65"/>
      <c r="BBO5" s="65"/>
      <c r="BBP5" s="65"/>
      <c r="BBQ5" s="65"/>
      <c r="BBR5" s="65"/>
      <c r="BBS5" s="65"/>
      <c r="BBT5" s="65"/>
      <c r="BBU5" s="65"/>
      <c r="BBV5" s="65"/>
      <c r="BBW5" s="65"/>
      <c r="BBX5" s="65"/>
      <c r="BBY5" s="65"/>
      <c r="BBZ5" s="65"/>
      <c r="BCA5" s="65"/>
      <c r="BCB5" s="65"/>
      <c r="BCC5" s="65"/>
      <c r="BCD5" s="65"/>
      <c r="BCE5" s="65"/>
      <c r="BCF5" s="65"/>
      <c r="BCG5" s="65"/>
      <c r="BCH5" s="65"/>
      <c r="BCI5" s="65"/>
      <c r="BCJ5" s="65"/>
      <c r="BCK5" s="65"/>
      <c r="BCL5" s="65"/>
      <c r="BCM5" s="65"/>
      <c r="BCN5" s="65"/>
      <c r="BCO5" s="65"/>
      <c r="BCP5" s="65"/>
      <c r="BCQ5" s="65"/>
      <c r="BCR5" s="65"/>
      <c r="BCS5" s="65"/>
      <c r="BCT5" s="65"/>
      <c r="BCU5" s="65"/>
      <c r="BCV5" s="65"/>
      <c r="BCW5" s="65"/>
      <c r="BCX5" s="65"/>
      <c r="BCY5" s="65"/>
      <c r="BCZ5" s="65"/>
      <c r="BDA5" s="65"/>
      <c r="BDB5" s="65"/>
      <c r="BDC5" s="65"/>
      <c r="BDD5" s="65"/>
      <c r="BDE5" s="65"/>
      <c r="BDF5" s="65"/>
      <c r="BDG5" s="65"/>
      <c r="BDH5" s="65"/>
      <c r="BDI5" s="65"/>
      <c r="BDJ5" s="65"/>
      <c r="BDK5" s="65"/>
      <c r="BDL5" s="65"/>
      <c r="BDM5" s="65"/>
      <c r="BDN5" s="65"/>
      <c r="BDO5" s="65"/>
      <c r="BDP5" s="65"/>
      <c r="BDQ5" s="65"/>
      <c r="BDR5" s="65"/>
      <c r="BDS5" s="65"/>
      <c r="BDT5" s="65"/>
      <c r="BDU5" s="65"/>
      <c r="BDV5" s="65"/>
      <c r="BDW5" s="65"/>
      <c r="BDX5" s="65"/>
      <c r="BDY5" s="65"/>
      <c r="BDZ5" s="65"/>
      <c r="BEA5" s="65"/>
      <c r="BEB5" s="65"/>
      <c r="BEC5" s="65"/>
      <c r="BED5" s="65"/>
      <c r="BEE5" s="65"/>
      <c r="BEF5" s="65"/>
      <c r="BEG5" s="65"/>
      <c r="BEH5" s="65"/>
      <c r="BEI5" s="65"/>
      <c r="BEJ5" s="65"/>
      <c r="BEK5" s="65"/>
      <c r="BEL5" s="65"/>
      <c r="BEM5" s="65"/>
      <c r="BEN5" s="65"/>
      <c r="BEO5" s="65"/>
      <c r="BEP5" s="65"/>
      <c r="BEQ5" s="65"/>
      <c r="BER5" s="65"/>
      <c r="BES5" s="65"/>
      <c r="BET5" s="65"/>
      <c r="BEU5" s="65"/>
      <c r="BEV5" s="65"/>
      <c r="BEW5" s="65"/>
      <c r="BEX5" s="65"/>
      <c r="BEY5" s="65"/>
      <c r="BEZ5" s="65"/>
      <c r="BFA5" s="65"/>
      <c r="BFB5" s="65"/>
      <c r="BFC5" s="65"/>
      <c r="BFD5" s="65"/>
      <c r="BFE5" s="65"/>
      <c r="BFF5" s="65"/>
      <c r="BFG5" s="65"/>
      <c r="BFH5" s="65"/>
      <c r="BFI5" s="65"/>
      <c r="BFJ5" s="65"/>
      <c r="BFK5" s="65"/>
      <c r="BFL5" s="65"/>
      <c r="BFM5" s="65"/>
      <c r="BFN5" s="65"/>
      <c r="BFO5" s="65"/>
      <c r="BFP5" s="65"/>
      <c r="BFQ5" s="65"/>
      <c r="BFR5" s="65"/>
      <c r="BFS5" s="65"/>
      <c r="BFT5" s="65"/>
      <c r="BFU5" s="65"/>
      <c r="BFV5" s="65"/>
      <c r="BFW5" s="65"/>
      <c r="BFX5" s="65"/>
      <c r="BFY5" s="65"/>
      <c r="BFZ5" s="65"/>
      <c r="BGA5" s="65"/>
      <c r="BGB5" s="65"/>
      <c r="BGC5" s="65"/>
      <c r="BGD5" s="65"/>
      <c r="BGE5" s="65"/>
      <c r="BGF5" s="65"/>
      <c r="BGG5" s="65"/>
      <c r="BGH5" s="65"/>
      <c r="BGI5" s="65"/>
      <c r="BGJ5" s="65"/>
      <c r="BGK5" s="65"/>
      <c r="BGL5" s="65"/>
      <c r="BGM5" s="65"/>
      <c r="BGN5" s="65"/>
      <c r="BGO5" s="65"/>
      <c r="BGP5" s="65"/>
      <c r="BGQ5" s="65"/>
      <c r="BGR5" s="65"/>
      <c r="BGS5" s="65"/>
      <c r="BGT5" s="65"/>
      <c r="BGU5" s="65"/>
      <c r="BGV5" s="65"/>
      <c r="BGW5" s="65"/>
      <c r="BGX5" s="65"/>
      <c r="BGY5" s="65"/>
      <c r="BGZ5" s="65"/>
      <c r="BHA5" s="65"/>
      <c r="BHB5" s="65"/>
      <c r="BHC5" s="65"/>
      <c r="BHD5" s="65"/>
      <c r="BHE5" s="65"/>
      <c r="BHF5" s="65"/>
      <c r="BHG5" s="65"/>
      <c r="BHH5" s="65"/>
      <c r="BHI5" s="65"/>
      <c r="BHJ5" s="65"/>
      <c r="BHK5" s="65"/>
      <c r="BHL5" s="65"/>
      <c r="BHM5" s="65"/>
      <c r="BHN5" s="65"/>
      <c r="BHO5" s="65"/>
      <c r="BHP5" s="65"/>
      <c r="BHQ5" s="65"/>
      <c r="BHR5" s="65"/>
      <c r="BHS5" s="65"/>
      <c r="BHT5" s="65"/>
      <c r="BHU5" s="65"/>
      <c r="BHV5" s="65"/>
      <c r="BHW5" s="65"/>
      <c r="BHX5" s="65"/>
      <c r="BHY5" s="65"/>
      <c r="BHZ5" s="65"/>
      <c r="BIA5" s="65"/>
      <c r="BIB5" s="65"/>
      <c r="BIC5" s="65"/>
      <c r="BID5" s="65"/>
      <c r="BIE5" s="65"/>
      <c r="BIF5" s="65"/>
      <c r="BIG5" s="65"/>
      <c r="BIH5" s="65"/>
      <c r="BII5" s="65"/>
      <c r="BIJ5" s="65"/>
      <c r="BIK5" s="65"/>
      <c r="BIL5" s="65"/>
      <c r="BIM5" s="65"/>
      <c r="BIN5" s="65"/>
      <c r="BIO5" s="65"/>
      <c r="BIP5" s="65"/>
      <c r="BIQ5" s="65"/>
      <c r="BIR5" s="65"/>
      <c r="BIS5" s="65"/>
      <c r="BIT5" s="65"/>
      <c r="BIU5" s="65"/>
      <c r="BIV5" s="65"/>
      <c r="BIW5" s="65"/>
      <c r="BIX5" s="65"/>
      <c r="BIY5" s="65"/>
      <c r="BIZ5" s="65"/>
      <c r="BJA5" s="65"/>
      <c r="BJB5" s="65"/>
      <c r="BJC5" s="65"/>
      <c r="BJD5" s="65"/>
      <c r="BJE5" s="65"/>
      <c r="BJF5" s="65"/>
      <c r="BJG5" s="65"/>
      <c r="BJH5" s="65"/>
      <c r="BJI5" s="65"/>
      <c r="BJJ5" s="65"/>
      <c r="BJK5" s="65"/>
      <c r="BJL5" s="65"/>
      <c r="BJM5" s="65"/>
      <c r="BJN5" s="65"/>
      <c r="BJO5" s="65"/>
      <c r="BJP5" s="65"/>
      <c r="BJQ5" s="65"/>
      <c r="BJR5" s="65"/>
      <c r="BJS5" s="65"/>
      <c r="BJT5" s="65"/>
      <c r="BJU5" s="65"/>
      <c r="BJV5" s="65"/>
      <c r="BJW5" s="65"/>
      <c r="BJX5" s="65"/>
      <c r="BJY5" s="65"/>
      <c r="BJZ5" s="65"/>
      <c r="BKA5" s="65"/>
      <c r="BKB5" s="65"/>
      <c r="BKC5" s="65"/>
      <c r="BKD5" s="65"/>
      <c r="BKE5" s="65"/>
      <c r="BKF5" s="65"/>
      <c r="BKG5" s="65"/>
      <c r="BKH5" s="65"/>
      <c r="BKI5" s="65"/>
      <c r="BKJ5" s="65"/>
      <c r="BKK5" s="65"/>
      <c r="BKL5" s="65"/>
      <c r="BKM5" s="65"/>
      <c r="BKN5" s="65"/>
      <c r="BKO5" s="65"/>
      <c r="BKP5" s="65"/>
      <c r="BKQ5" s="65"/>
      <c r="BKR5" s="65"/>
      <c r="BKS5" s="65"/>
      <c r="BKT5" s="65"/>
      <c r="BKU5" s="65"/>
      <c r="BKV5" s="65"/>
      <c r="BKW5" s="65"/>
      <c r="BKX5" s="65"/>
      <c r="BKY5" s="65"/>
      <c r="BKZ5" s="65"/>
      <c r="BLA5" s="65"/>
      <c r="BLB5" s="65"/>
      <c r="BLC5" s="65"/>
      <c r="BLD5" s="65"/>
      <c r="BLE5" s="65"/>
      <c r="BLF5" s="65"/>
      <c r="BLG5" s="65"/>
      <c r="BLH5" s="65"/>
      <c r="BLI5" s="65"/>
      <c r="BLJ5" s="65"/>
      <c r="BLK5" s="65"/>
      <c r="BLL5" s="65"/>
      <c r="BLM5" s="65"/>
      <c r="BLN5" s="65"/>
      <c r="BLO5" s="65"/>
      <c r="BLP5" s="65"/>
      <c r="BLQ5" s="65"/>
      <c r="BLR5" s="65"/>
      <c r="BLS5" s="65"/>
      <c r="BLT5" s="65"/>
      <c r="BLU5" s="65"/>
      <c r="BLV5" s="65"/>
      <c r="BLW5" s="65"/>
      <c r="BLX5" s="65"/>
      <c r="BLY5" s="65"/>
      <c r="BLZ5" s="65"/>
      <c r="BMA5" s="65"/>
      <c r="BMB5" s="65"/>
      <c r="BMC5" s="65"/>
      <c r="BMD5" s="65"/>
      <c r="BME5" s="65"/>
      <c r="BMF5" s="65"/>
      <c r="BMG5" s="65"/>
      <c r="BMH5" s="65"/>
      <c r="BMI5" s="65"/>
      <c r="BMJ5" s="65"/>
      <c r="BMK5" s="65"/>
      <c r="BML5" s="65"/>
      <c r="BMM5" s="65"/>
      <c r="BMN5" s="65"/>
      <c r="BMO5" s="65"/>
      <c r="BMP5" s="65"/>
      <c r="BMQ5" s="65"/>
      <c r="BMR5" s="65"/>
      <c r="BMS5" s="65"/>
      <c r="BMT5" s="65"/>
      <c r="BMU5" s="65"/>
      <c r="BMV5" s="65"/>
      <c r="BMW5" s="65"/>
      <c r="BMX5" s="65"/>
      <c r="BMY5" s="65"/>
      <c r="BMZ5" s="65"/>
      <c r="BNA5" s="65"/>
      <c r="BNB5" s="65"/>
      <c r="BNC5" s="65"/>
      <c r="BND5" s="65"/>
      <c r="BNE5" s="65"/>
      <c r="BNF5" s="65"/>
      <c r="BNG5" s="65"/>
      <c r="BNH5" s="65"/>
      <c r="BNI5" s="65"/>
      <c r="BNJ5" s="65"/>
      <c r="BNK5" s="65"/>
      <c r="BNL5" s="65"/>
      <c r="BNM5" s="65"/>
      <c r="BNN5" s="65"/>
      <c r="BNO5" s="65"/>
      <c r="BNP5" s="65"/>
      <c r="BNQ5" s="65"/>
      <c r="BNR5" s="65"/>
      <c r="BNS5" s="65"/>
      <c r="BNT5" s="65"/>
      <c r="BNU5" s="65"/>
      <c r="BNV5" s="65"/>
      <c r="BNW5" s="65"/>
      <c r="BNX5" s="65"/>
      <c r="BNY5" s="65"/>
      <c r="BNZ5" s="65"/>
      <c r="BOA5" s="65"/>
      <c r="BOB5" s="65"/>
      <c r="BOC5" s="65"/>
      <c r="BOD5" s="65"/>
      <c r="BOE5" s="65"/>
      <c r="BOF5" s="65"/>
      <c r="BOG5" s="65"/>
      <c r="BOH5" s="65"/>
      <c r="BOI5" s="65"/>
      <c r="BOJ5" s="65"/>
      <c r="BOK5" s="65"/>
      <c r="BOL5" s="65"/>
      <c r="BOM5" s="65"/>
      <c r="BON5" s="65"/>
      <c r="BOO5" s="65"/>
      <c r="BOP5" s="65"/>
      <c r="BOQ5" s="65"/>
      <c r="BOR5" s="65"/>
      <c r="BOS5" s="65"/>
      <c r="BOT5" s="65"/>
      <c r="BOU5" s="65"/>
    </row>
    <row r="6" spans="1:1763" ht="15" thickBot="1">
      <c r="A6" s="712"/>
      <c r="B6" s="713"/>
      <c r="C6" s="714"/>
      <c r="D6" s="718" t="s">
        <v>55</v>
      </c>
      <c r="E6" s="719"/>
      <c r="F6" s="719"/>
      <c r="G6" s="719"/>
      <c r="H6" s="719"/>
      <c r="I6" s="719"/>
      <c r="J6" s="719"/>
      <c r="K6" s="719"/>
      <c r="L6" s="719"/>
      <c r="M6" s="719"/>
      <c r="N6" s="719"/>
      <c r="O6" s="719"/>
      <c r="P6" s="719"/>
      <c r="Q6" s="719"/>
      <c r="R6" s="719"/>
      <c r="S6" s="719"/>
      <c r="T6" s="719"/>
      <c r="U6" s="719"/>
      <c r="V6" s="719"/>
      <c r="W6" s="719"/>
      <c r="X6" s="719"/>
      <c r="Y6" s="719"/>
      <c r="Z6" s="719"/>
      <c r="AA6" s="719"/>
      <c r="AB6" s="719"/>
      <c r="AC6" s="719"/>
      <c r="AD6" s="719"/>
      <c r="AE6" s="719"/>
      <c r="AF6" s="719"/>
      <c r="AG6" s="719"/>
      <c r="AH6" s="719"/>
      <c r="AI6" s="719"/>
      <c r="AJ6" s="719"/>
      <c r="AK6" s="719"/>
      <c r="AL6" s="719"/>
      <c r="AM6" s="719"/>
      <c r="AN6" s="719"/>
      <c r="AO6" s="719"/>
      <c r="AP6" s="719"/>
      <c r="AQ6" s="719"/>
      <c r="AR6" s="719"/>
      <c r="AS6" s="719"/>
      <c r="AT6" s="719"/>
      <c r="AU6" s="719"/>
      <c r="AV6" s="719"/>
      <c r="AW6" s="719"/>
      <c r="AX6" s="719"/>
      <c r="AY6" s="719"/>
      <c r="AZ6" s="719"/>
      <c r="BA6" s="719"/>
      <c r="BB6" s="719"/>
      <c r="BC6" s="719"/>
      <c r="BD6" s="719"/>
      <c r="BE6" s="719"/>
      <c r="BF6" s="719"/>
      <c r="BG6" s="719"/>
      <c r="BH6" s="719"/>
      <c r="BI6" s="719"/>
      <c r="BJ6" s="719"/>
      <c r="BK6" s="719"/>
      <c r="BL6" s="719"/>
      <c r="BM6" s="719"/>
      <c r="BN6" s="719"/>
      <c r="BO6" s="719"/>
      <c r="BP6" s="719"/>
      <c r="BQ6" s="719"/>
      <c r="BR6" s="719"/>
      <c r="BS6" s="719"/>
      <c r="BT6" s="719"/>
      <c r="BU6" s="719"/>
      <c r="BV6" s="719"/>
      <c r="BW6" s="719"/>
      <c r="BX6" s="719"/>
      <c r="BY6" s="719"/>
      <c r="BZ6" s="719"/>
      <c r="CA6" s="719"/>
      <c r="CB6" s="719"/>
      <c r="CC6" s="719"/>
      <c r="CD6" s="719"/>
      <c r="CE6" s="719"/>
      <c r="CF6" s="719"/>
      <c r="CG6" s="719"/>
      <c r="CH6" s="719"/>
      <c r="CI6" s="719"/>
      <c r="CJ6" s="719"/>
      <c r="CK6" s="719"/>
      <c r="CL6" s="719"/>
      <c r="CM6" s="719"/>
      <c r="CN6" s="720"/>
      <c r="CO6" s="720"/>
      <c r="CP6" s="720"/>
      <c r="CQ6" s="720"/>
      <c r="CR6" s="720"/>
      <c r="CS6" s="720"/>
      <c r="CT6" s="720"/>
      <c r="CU6" s="720"/>
      <c r="CV6" s="720"/>
      <c r="CW6" s="720"/>
      <c r="CX6" s="720"/>
      <c r="CY6" s="720"/>
      <c r="CZ6" s="720"/>
      <c r="DA6" s="720"/>
      <c r="DB6" s="720"/>
      <c r="DC6" s="720"/>
      <c r="DD6" s="720"/>
      <c r="DE6" s="720"/>
      <c r="DF6" s="720"/>
      <c r="DG6" s="720"/>
      <c r="DH6" s="720"/>
      <c r="DI6" s="720"/>
      <c r="DJ6" s="720"/>
      <c r="DK6" s="720"/>
      <c r="DL6" s="720"/>
      <c r="DM6" s="720"/>
      <c r="DN6" s="720"/>
      <c r="DO6" s="720"/>
      <c r="DP6" s="720"/>
      <c r="DQ6" s="720"/>
      <c r="DR6" s="720"/>
      <c r="DS6" s="720"/>
      <c r="DT6" s="720"/>
      <c r="DU6" s="720"/>
      <c r="DV6" s="720"/>
      <c r="DW6" s="720"/>
      <c r="DX6" s="720"/>
      <c r="DY6" s="720"/>
      <c r="DZ6" s="720"/>
      <c r="EA6" s="720"/>
      <c r="EB6" s="720"/>
      <c r="EC6" s="720"/>
      <c r="ED6" s="720"/>
      <c r="EE6" s="721"/>
      <c r="EF6" s="726" t="s">
        <v>781</v>
      </c>
      <c r="EG6" s="727"/>
      <c r="EH6" s="727"/>
      <c r="EI6" s="727"/>
      <c r="EJ6" s="727"/>
      <c r="EK6" s="727"/>
      <c r="EL6" s="727"/>
      <c r="EM6" s="727"/>
      <c r="EN6" s="727"/>
      <c r="EO6" s="727"/>
      <c r="EP6" s="727"/>
      <c r="EQ6" s="727"/>
      <c r="ER6" s="727"/>
      <c r="ES6" s="727"/>
      <c r="ET6" s="727"/>
      <c r="EU6" s="727"/>
      <c r="EV6" s="727"/>
      <c r="EW6" s="727"/>
      <c r="EX6" s="727"/>
      <c r="EY6" s="727"/>
      <c r="EZ6" s="727"/>
      <c r="FA6" s="727"/>
      <c r="FB6" s="727"/>
      <c r="FC6" s="727"/>
      <c r="FD6" s="727"/>
      <c r="FE6" s="727"/>
      <c r="FF6" s="727"/>
      <c r="FG6" s="727"/>
      <c r="FH6" s="727"/>
      <c r="FI6" s="727"/>
      <c r="FJ6" s="727"/>
      <c r="FK6" s="727"/>
      <c r="FL6" s="727"/>
      <c r="FM6" s="727"/>
      <c r="FN6" s="727"/>
      <c r="FO6" s="727"/>
      <c r="FP6" s="727"/>
      <c r="FQ6" s="727"/>
      <c r="FR6" s="727"/>
      <c r="FS6" s="727"/>
      <c r="FT6" s="727"/>
      <c r="FU6" s="727"/>
      <c r="FV6" s="727"/>
      <c r="FW6" s="728"/>
      <c r="FX6" s="722"/>
      <c r="FY6" s="722"/>
      <c r="FZ6" s="722"/>
      <c r="GA6" s="722"/>
      <c r="GB6" s="722"/>
      <c r="GC6" s="722"/>
      <c r="GD6" s="722"/>
      <c r="GE6" s="722"/>
      <c r="GF6" s="722"/>
      <c r="GG6" s="722"/>
      <c r="GH6" s="722"/>
      <c r="GI6" s="722"/>
      <c r="GJ6" s="722"/>
      <c r="GK6" s="722"/>
      <c r="GL6" s="722"/>
      <c r="GM6" s="722"/>
      <c r="GN6" s="722"/>
      <c r="GO6" s="722"/>
      <c r="GP6" s="722"/>
      <c r="GQ6" s="722"/>
      <c r="GR6" s="722"/>
      <c r="GS6" s="722"/>
      <c r="GT6" s="722"/>
      <c r="GU6" s="722"/>
      <c r="GV6" s="722"/>
      <c r="GW6" s="722"/>
      <c r="GX6" s="722"/>
      <c r="GY6" s="722"/>
      <c r="GZ6" s="722"/>
      <c r="HA6" s="722"/>
      <c r="HB6" s="722"/>
      <c r="HC6" s="722"/>
      <c r="HD6" s="722"/>
      <c r="HE6" s="722"/>
      <c r="HF6" s="722"/>
      <c r="HG6" s="722"/>
      <c r="HH6" s="722"/>
      <c r="HI6" s="722"/>
      <c r="HJ6" s="722"/>
      <c r="HK6" s="722"/>
      <c r="HL6" s="722"/>
      <c r="HM6" s="722"/>
      <c r="HN6" s="722"/>
      <c r="HO6" s="723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  <c r="IX6" s="65"/>
      <c r="IY6" s="65"/>
      <c r="IZ6" s="65"/>
      <c r="JA6" s="65"/>
      <c r="JB6" s="65"/>
      <c r="JC6" s="65"/>
      <c r="JD6" s="65"/>
      <c r="JE6" s="65"/>
      <c r="JF6" s="65"/>
      <c r="JG6" s="65"/>
      <c r="JH6" s="65"/>
      <c r="JI6" s="65"/>
      <c r="JJ6" s="65"/>
      <c r="JK6" s="65"/>
      <c r="JL6" s="65"/>
      <c r="JM6" s="65"/>
      <c r="JN6" s="65"/>
      <c r="JO6" s="65"/>
      <c r="JP6" s="65"/>
      <c r="JQ6" s="65"/>
      <c r="JR6" s="65"/>
      <c r="JS6" s="65"/>
      <c r="JT6" s="65"/>
      <c r="JU6" s="65"/>
      <c r="JV6" s="65"/>
      <c r="JW6" s="65"/>
      <c r="JX6" s="65"/>
      <c r="JY6" s="65"/>
      <c r="JZ6" s="65"/>
      <c r="KA6" s="65"/>
      <c r="KB6" s="65"/>
      <c r="KC6" s="65"/>
      <c r="KD6" s="65"/>
      <c r="KE6" s="65"/>
      <c r="KF6" s="65"/>
      <c r="KG6" s="65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5"/>
      <c r="MB6" s="65"/>
      <c r="MC6" s="65"/>
      <c r="MD6" s="65"/>
      <c r="ME6" s="65"/>
      <c r="MF6" s="65"/>
      <c r="MG6" s="65"/>
      <c r="MH6" s="65"/>
      <c r="MI6" s="65"/>
      <c r="MJ6" s="65"/>
      <c r="MK6" s="65"/>
      <c r="ML6" s="65"/>
      <c r="MM6" s="65"/>
      <c r="MN6" s="65"/>
      <c r="MO6" s="65"/>
      <c r="MP6" s="65"/>
      <c r="MQ6" s="65"/>
      <c r="MR6" s="65"/>
      <c r="MS6" s="65"/>
      <c r="MT6" s="65"/>
      <c r="MU6" s="65"/>
      <c r="MV6" s="65"/>
      <c r="MW6" s="65"/>
      <c r="MX6" s="65"/>
      <c r="MY6" s="65"/>
      <c r="MZ6" s="65"/>
      <c r="NA6" s="65"/>
      <c r="NB6" s="65"/>
      <c r="NC6" s="65"/>
      <c r="ND6" s="65"/>
      <c r="NE6" s="65"/>
      <c r="NF6" s="65"/>
      <c r="NG6" s="65"/>
      <c r="NH6" s="65"/>
      <c r="NI6" s="65"/>
      <c r="NJ6" s="65"/>
      <c r="NK6" s="65"/>
      <c r="NL6" s="65"/>
      <c r="NM6" s="65"/>
      <c r="NN6" s="65"/>
      <c r="NO6" s="65"/>
      <c r="NP6" s="65"/>
      <c r="NQ6" s="65"/>
      <c r="NR6" s="65"/>
      <c r="NS6" s="65"/>
      <c r="NT6" s="65"/>
      <c r="NU6" s="65"/>
      <c r="NV6" s="65"/>
      <c r="NW6" s="65"/>
      <c r="NX6" s="65"/>
      <c r="NY6" s="65"/>
      <c r="NZ6" s="65"/>
      <c r="OA6" s="65"/>
      <c r="OB6" s="65"/>
      <c r="OC6" s="65"/>
      <c r="OD6" s="65"/>
      <c r="OE6" s="65"/>
      <c r="OF6" s="65"/>
      <c r="OG6" s="65"/>
      <c r="OH6" s="65"/>
      <c r="OI6" s="65"/>
      <c r="OJ6" s="65"/>
      <c r="OK6" s="65"/>
      <c r="OL6" s="65"/>
      <c r="OM6" s="65"/>
      <c r="ON6" s="65"/>
      <c r="OO6" s="65"/>
      <c r="OP6" s="65"/>
      <c r="OQ6" s="65"/>
      <c r="OR6" s="65"/>
      <c r="OS6" s="65"/>
      <c r="OT6" s="65"/>
      <c r="OU6" s="65"/>
      <c r="OV6" s="65"/>
      <c r="OW6" s="65"/>
      <c r="OX6" s="65"/>
      <c r="OY6" s="65"/>
      <c r="OZ6" s="65"/>
      <c r="PA6" s="65"/>
      <c r="PB6" s="65"/>
      <c r="PC6" s="65"/>
      <c r="PD6" s="65"/>
      <c r="PE6" s="65"/>
      <c r="PF6" s="65"/>
      <c r="PG6" s="65"/>
      <c r="PH6" s="65"/>
      <c r="PI6" s="65"/>
      <c r="PJ6" s="65"/>
      <c r="PK6" s="65"/>
      <c r="PL6" s="65"/>
      <c r="PM6" s="65"/>
      <c r="PN6" s="65"/>
      <c r="PO6" s="65"/>
      <c r="PP6" s="65"/>
      <c r="PQ6" s="65"/>
      <c r="PR6" s="65"/>
      <c r="PS6" s="65"/>
      <c r="PT6" s="65"/>
      <c r="PU6" s="65"/>
      <c r="PV6" s="65"/>
      <c r="PW6" s="65"/>
      <c r="PX6" s="65"/>
      <c r="PY6" s="65"/>
      <c r="PZ6" s="65"/>
      <c r="QA6" s="65"/>
      <c r="QB6" s="65"/>
      <c r="QC6" s="65"/>
      <c r="QD6" s="65"/>
      <c r="QE6" s="65"/>
      <c r="QF6" s="65"/>
      <c r="QG6" s="65"/>
      <c r="QH6" s="65"/>
      <c r="QI6" s="65"/>
      <c r="QJ6" s="65"/>
      <c r="QK6" s="65"/>
      <c r="QL6" s="65"/>
      <c r="QM6" s="65"/>
      <c r="QN6" s="65"/>
      <c r="QO6" s="65"/>
      <c r="QP6" s="65"/>
      <c r="QQ6" s="65"/>
      <c r="QR6" s="65"/>
      <c r="QS6" s="65"/>
      <c r="QT6" s="65"/>
      <c r="QU6" s="65"/>
      <c r="QV6" s="65"/>
      <c r="QW6" s="65"/>
      <c r="QX6" s="65"/>
      <c r="QY6" s="65"/>
      <c r="QZ6" s="65"/>
      <c r="RA6" s="65"/>
      <c r="RB6" s="65"/>
      <c r="RC6" s="65"/>
      <c r="RD6" s="65"/>
      <c r="RE6" s="65"/>
      <c r="RF6" s="65"/>
      <c r="RG6" s="65"/>
      <c r="RH6" s="65"/>
      <c r="RI6" s="65"/>
      <c r="RJ6" s="65"/>
      <c r="RK6" s="65"/>
      <c r="RL6" s="65"/>
      <c r="RM6" s="65"/>
      <c r="RN6" s="65"/>
      <c r="RO6" s="65"/>
      <c r="RP6" s="65"/>
      <c r="RQ6" s="65"/>
      <c r="RR6" s="65"/>
      <c r="RS6" s="65"/>
      <c r="RT6" s="65"/>
      <c r="RU6" s="65"/>
      <c r="RV6" s="65"/>
      <c r="RW6" s="65"/>
      <c r="RX6" s="65"/>
      <c r="RY6" s="65"/>
      <c r="RZ6" s="65"/>
      <c r="SA6" s="65"/>
      <c r="SB6" s="65"/>
      <c r="SC6" s="65"/>
      <c r="SD6" s="65"/>
      <c r="SE6" s="65"/>
      <c r="SF6" s="65"/>
      <c r="SG6" s="65"/>
      <c r="SH6" s="65"/>
      <c r="SI6" s="65"/>
      <c r="SJ6" s="65"/>
      <c r="SK6" s="65"/>
      <c r="SL6" s="65"/>
      <c r="SM6" s="65"/>
      <c r="SN6" s="65"/>
      <c r="SO6" s="65"/>
      <c r="SP6" s="65"/>
      <c r="SQ6" s="65"/>
      <c r="SR6" s="65"/>
      <c r="SS6" s="65"/>
      <c r="ST6" s="65"/>
      <c r="SU6" s="65"/>
      <c r="SV6" s="65"/>
      <c r="SW6" s="65"/>
      <c r="SX6" s="65"/>
      <c r="SY6" s="65"/>
      <c r="SZ6" s="65"/>
      <c r="TA6" s="65"/>
      <c r="TB6" s="65"/>
      <c r="TC6" s="65"/>
      <c r="TD6" s="65"/>
      <c r="TE6" s="65"/>
      <c r="TF6" s="65"/>
      <c r="TG6" s="65"/>
      <c r="TH6" s="65"/>
      <c r="TI6" s="65"/>
      <c r="TJ6" s="65"/>
      <c r="TK6" s="65"/>
      <c r="TL6" s="65"/>
      <c r="TM6" s="65"/>
      <c r="TN6" s="65"/>
      <c r="TO6" s="65"/>
      <c r="TP6" s="65"/>
      <c r="TQ6" s="65"/>
      <c r="TR6" s="65"/>
      <c r="TS6" s="65"/>
      <c r="TT6" s="65"/>
      <c r="TU6" s="65"/>
      <c r="TV6" s="65"/>
      <c r="TW6" s="65"/>
      <c r="TX6" s="65"/>
      <c r="TY6" s="65"/>
      <c r="TZ6" s="65"/>
      <c r="UA6" s="65"/>
      <c r="UB6" s="65"/>
      <c r="UC6" s="65"/>
      <c r="UD6" s="65"/>
      <c r="UE6" s="65"/>
      <c r="UF6" s="65"/>
      <c r="UG6" s="65"/>
      <c r="UH6" s="65"/>
      <c r="UI6" s="65"/>
      <c r="UJ6" s="65"/>
      <c r="UK6" s="65"/>
      <c r="UL6" s="65"/>
      <c r="UM6" s="65"/>
      <c r="UN6" s="65"/>
      <c r="UO6" s="65"/>
      <c r="UP6" s="65"/>
      <c r="UQ6" s="65"/>
      <c r="UR6" s="65"/>
      <c r="US6" s="65"/>
      <c r="UT6" s="65"/>
      <c r="UU6" s="65"/>
      <c r="UV6" s="65"/>
      <c r="UW6" s="65"/>
      <c r="UX6" s="65"/>
      <c r="UY6" s="65"/>
      <c r="UZ6" s="65"/>
      <c r="VA6" s="65"/>
      <c r="VB6" s="65"/>
      <c r="VC6" s="65"/>
      <c r="VD6" s="65"/>
      <c r="VE6" s="65"/>
      <c r="VF6" s="65"/>
      <c r="VG6" s="65"/>
      <c r="VH6" s="65"/>
      <c r="VI6" s="65"/>
      <c r="VJ6" s="65"/>
      <c r="VK6" s="65"/>
      <c r="VL6" s="65"/>
      <c r="VM6" s="65"/>
      <c r="VN6" s="65"/>
      <c r="VO6" s="65"/>
      <c r="VP6" s="65"/>
      <c r="VQ6" s="65"/>
      <c r="VR6" s="65"/>
      <c r="VS6" s="65"/>
      <c r="VT6" s="65"/>
      <c r="VU6" s="65"/>
      <c r="VV6" s="65"/>
      <c r="VW6" s="65"/>
      <c r="VX6" s="65"/>
      <c r="VY6" s="65"/>
      <c r="VZ6" s="65"/>
      <c r="WA6" s="65"/>
      <c r="WB6" s="65"/>
      <c r="WC6" s="65"/>
      <c r="WD6" s="65"/>
      <c r="WE6" s="65"/>
      <c r="WF6" s="65"/>
      <c r="WG6" s="65"/>
      <c r="WH6" s="65"/>
      <c r="WI6" s="65"/>
      <c r="WJ6" s="65"/>
      <c r="WK6" s="65"/>
      <c r="WL6" s="65"/>
      <c r="WM6" s="65"/>
      <c r="WN6" s="65"/>
      <c r="WO6" s="65"/>
      <c r="WP6" s="65"/>
      <c r="WQ6" s="65"/>
      <c r="WR6" s="65"/>
      <c r="WS6" s="65"/>
      <c r="WT6" s="65"/>
      <c r="WU6" s="65"/>
      <c r="WV6" s="65"/>
      <c r="WW6" s="65"/>
      <c r="WX6" s="65"/>
      <c r="WY6" s="65"/>
      <c r="WZ6" s="65"/>
      <c r="XA6" s="65"/>
      <c r="XB6" s="65"/>
      <c r="XC6" s="65"/>
      <c r="XD6" s="65"/>
      <c r="XE6" s="65"/>
      <c r="XF6" s="65"/>
      <c r="XG6" s="65"/>
      <c r="XH6" s="65"/>
      <c r="XI6" s="65"/>
      <c r="XJ6" s="65"/>
      <c r="XK6" s="65"/>
      <c r="XL6" s="65"/>
      <c r="XM6" s="65"/>
      <c r="XN6" s="65"/>
      <c r="XO6" s="65"/>
      <c r="XP6" s="65"/>
      <c r="XQ6" s="65"/>
      <c r="XR6" s="65"/>
      <c r="XS6" s="65"/>
      <c r="XT6" s="65"/>
      <c r="XU6" s="65"/>
      <c r="XV6" s="65"/>
      <c r="XW6" s="65"/>
      <c r="XX6" s="65"/>
      <c r="XY6" s="65"/>
      <c r="XZ6" s="65"/>
      <c r="YA6" s="65"/>
      <c r="YB6" s="65"/>
      <c r="YC6" s="65"/>
      <c r="YD6" s="65"/>
      <c r="YE6" s="65"/>
      <c r="YF6" s="65"/>
      <c r="YG6" s="65"/>
      <c r="YH6" s="65"/>
      <c r="YI6" s="65"/>
      <c r="YJ6" s="65"/>
      <c r="YK6" s="65"/>
      <c r="YL6" s="65"/>
      <c r="YM6" s="65"/>
      <c r="YN6" s="65"/>
      <c r="YO6" s="65"/>
      <c r="YP6" s="65"/>
      <c r="YQ6" s="65"/>
      <c r="YR6" s="65"/>
      <c r="YS6" s="65"/>
      <c r="YT6" s="65"/>
      <c r="YU6" s="65"/>
      <c r="YV6" s="65"/>
      <c r="YW6" s="65"/>
      <c r="YX6" s="65"/>
      <c r="YY6" s="65"/>
      <c r="YZ6" s="65"/>
      <c r="ZA6" s="65"/>
      <c r="ZB6" s="65"/>
      <c r="ZC6" s="65"/>
      <c r="ZD6" s="65"/>
      <c r="ZE6" s="65"/>
      <c r="ZF6" s="65"/>
      <c r="ZG6" s="65"/>
      <c r="ZH6" s="65"/>
      <c r="ZI6" s="65"/>
      <c r="ZJ6" s="65"/>
      <c r="ZK6" s="65"/>
      <c r="ZL6" s="65"/>
      <c r="ZM6" s="65"/>
      <c r="ZN6" s="65"/>
      <c r="ZO6" s="65"/>
      <c r="ZP6" s="65"/>
      <c r="ZQ6" s="65"/>
      <c r="ZR6" s="65"/>
      <c r="ZS6" s="65"/>
      <c r="ZT6" s="65"/>
      <c r="ZU6" s="65"/>
      <c r="ZV6" s="65"/>
      <c r="ZW6" s="65"/>
      <c r="ZX6" s="65"/>
      <c r="ZY6" s="65"/>
      <c r="ZZ6" s="65"/>
      <c r="AAA6" s="65"/>
      <c r="AAB6" s="65"/>
      <c r="AAC6" s="65"/>
      <c r="AAD6" s="65"/>
      <c r="AAE6" s="65"/>
      <c r="AAF6" s="65"/>
      <c r="AAG6" s="65"/>
      <c r="AAH6" s="65"/>
      <c r="AAI6" s="65"/>
      <c r="AAJ6" s="65"/>
      <c r="AAK6" s="65"/>
      <c r="AAL6" s="65"/>
      <c r="AAM6" s="65"/>
      <c r="AAN6" s="65"/>
      <c r="AAO6" s="65"/>
      <c r="AAP6" s="65"/>
      <c r="AAQ6" s="65"/>
      <c r="AAR6" s="65"/>
      <c r="AAS6" s="65"/>
      <c r="AAT6" s="65"/>
      <c r="AAU6" s="65"/>
      <c r="AAV6" s="65"/>
      <c r="AAW6" s="65"/>
      <c r="AAX6" s="65"/>
      <c r="AAY6" s="65"/>
      <c r="AAZ6" s="65"/>
      <c r="ABA6" s="65"/>
      <c r="ABB6" s="65"/>
      <c r="ABC6" s="65"/>
      <c r="ABD6" s="65"/>
      <c r="ABE6" s="65"/>
      <c r="ABF6" s="65"/>
      <c r="ABG6" s="65"/>
      <c r="ABH6" s="65"/>
      <c r="ABI6" s="65"/>
      <c r="ABJ6" s="65"/>
      <c r="ABK6" s="65"/>
      <c r="ABL6" s="65"/>
      <c r="ABM6" s="65"/>
      <c r="ABN6" s="65"/>
      <c r="ABO6" s="65"/>
      <c r="ABP6" s="65"/>
      <c r="ABQ6" s="65"/>
      <c r="ABR6" s="65"/>
      <c r="ABS6" s="65"/>
      <c r="ABT6" s="65"/>
      <c r="ABU6" s="65"/>
      <c r="ABV6" s="65"/>
      <c r="ABW6" s="65"/>
      <c r="ABX6" s="65"/>
      <c r="ABY6" s="65"/>
      <c r="ABZ6" s="65"/>
      <c r="ACA6" s="65"/>
      <c r="ACB6" s="65"/>
      <c r="ACC6" s="65"/>
      <c r="ACD6" s="65"/>
      <c r="ACE6" s="65"/>
      <c r="ACF6" s="65"/>
      <c r="ACG6" s="65"/>
      <c r="ACH6" s="65"/>
      <c r="ACI6" s="65"/>
      <c r="ACJ6" s="65"/>
      <c r="ACK6" s="65"/>
      <c r="ACL6" s="65"/>
      <c r="ACM6" s="65"/>
      <c r="ACN6" s="65"/>
      <c r="ACO6" s="65"/>
      <c r="ACP6" s="65"/>
      <c r="ACQ6" s="65"/>
      <c r="ACR6" s="65"/>
      <c r="ACS6" s="65"/>
      <c r="ACT6" s="65"/>
      <c r="ACU6" s="65"/>
      <c r="ACV6" s="65"/>
      <c r="ACW6" s="65"/>
      <c r="ACX6" s="65"/>
      <c r="ACY6" s="65"/>
      <c r="ACZ6" s="65"/>
      <c r="ADA6" s="65"/>
      <c r="ADB6" s="65"/>
      <c r="ADC6" s="65"/>
      <c r="ADD6" s="65"/>
      <c r="ADE6" s="65"/>
      <c r="ADF6" s="65"/>
      <c r="ADG6" s="65"/>
      <c r="ADH6" s="65"/>
      <c r="ADI6" s="65"/>
      <c r="ADJ6" s="65"/>
      <c r="ADK6" s="65"/>
      <c r="ADL6" s="65"/>
      <c r="ADM6" s="65"/>
      <c r="ADN6" s="65"/>
      <c r="ADO6" s="65"/>
      <c r="ADP6" s="65"/>
      <c r="ADQ6" s="65"/>
      <c r="ADR6" s="65"/>
      <c r="ADS6" s="65"/>
      <c r="ADT6" s="65"/>
      <c r="ADU6" s="65"/>
      <c r="ADV6" s="65"/>
      <c r="ADW6" s="65"/>
      <c r="ADX6" s="65"/>
      <c r="ADY6" s="65"/>
      <c r="ADZ6" s="65"/>
      <c r="AEA6" s="65"/>
      <c r="AEB6" s="65"/>
      <c r="AEC6" s="65"/>
      <c r="AED6" s="65"/>
      <c r="AEE6" s="65"/>
      <c r="AEF6" s="65"/>
      <c r="AEG6" s="65"/>
      <c r="AEH6" s="65"/>
      <c r="AEI6" s="65"/>
      <c r="AEJ6" s="65"/>
      <c r="AEK6" s="65"/>
      <c r="AEL6" s="65"/>
      <c r="AEM6" s="65"/>
      <c r="AEN6" s="65"/>
      <c r="AEO6" s="65"/>
      <c r="AEP6" s="65"/>
      <c r="AEQ6" s="65"/>
      <c r="AER6" s="65"/>
      <c r="AES6" s="65"/>
      <c r="AET6" s="65"/>
      <c r="AEU6" s="65"/>
      <c r="AEV6" s="65"/>
      <c r="AEW6" s="65"/>
      <c r="AEX6" s="65"/>
      <c r="AEY6" s="65"/>
      <c r="AEZ6" s="65"/>
      <c r="AFA6" s="65"/>
      <c r="AFB6" s="65"/>
      <c r="AFC6" s="65"/>
      <c r="AFD6" s="65"/>
      <c r="AFE6" s="65"/>
      <c r="AFF6" s="65"/>
      <c r="AFG6" s="65"/>
      <c r="AFH6" s="65"/>
      <c r="AFI6" s="65"/>
      <c r="AFJ6" s="65"/>
      <c r="AFK6" s="65"/>
      <c r="AFL6" s="65"/>
      <c r="AFM6" s="65"/>
      <c r="AFN6" s="65"/>
      <c r="AFO6" s="65"/>
      <c r="AFP6" s="65"/>
      <c r="AFQ6" s="65"/>
      <c r="AFR6" s="65"/>
      <c r="AFS6" s="65"/>
      <c r="AFT6" s="65"/>
      <c r="AFU6" s="65"/>
      <c r="AFV6" s="65"/>
      <c r="AFW6" s="65"/>
      <c r="AFX6" s="65"/>
      <c r="AFY6" s="65"/>
      <c r="AFZ6" s="65"/>
      <c r="AGA6" s="65"/>
      <c r="AGB6" s="65"/>
      <c r="AGC6" s="65"/>
      <c r="AGD6" s="65"/>
      <c r="AGE6" s="65"/>
      <c r="AGF6" s="65"/>
      <c r="AGG6" s="65"/>
      <c r="AGH6" s="65"/>
      <c r="AGI6" s="65"/>
      <c r="AGJ6" s="65"/>
      <c r="AGK6" s="65"/>
      <c r="AGL6" s="65"/>
      <c r="AGM6" s="65"/>
      <c r="AGN6" s="65"/>
      <c r="AGO6" s="65"/>
      <c r="AGP6" s="65"/>
      <c r="AGQ6" s="65"/>
      <c r="AGR6" s="65"/>
      <c r="AGS6" s="65"/>
      <c r="AGT6" s="65"/>
      <c r="AGU6" s="65"/>
      <c r="AGV6" s="65"/>
      <c r="AGW6" s="65"/>
      <c r="AGX6" s="65"/>
      <c r="AGY6" s="65"/>
      <c r="AGZ6" s="65"/>
      <c r="AHA6" s="65"/>
      <c r="AHB6" s="65"/>
      <c r="AHC6" s="65"/>
      <c r="AHD6" s="65"/>
      <c r="AHE6" s="65"/>
      <c r="AHF6" s="65"/>
      <c r="AHG6" s="65"/>
      <c r="AHH6" s="65"/>
      <c r="AHI6" s="65"/>
      <c r="AHJ6" s="65"/>
      <c r="AHK6" s="65"/>
      <c r="AHL6" s="65"/>
      <c r="AHM6" s="65"/>
      <c r="AHN6" s="65"/>
      <c r="AHO6" s="65"/>
      <c r="AHP6" s="65"/>
      <c r="AHQ6" s="65"/>
      <c r="AHR6" s="65"/>
      <c r="AHS6" s="65"/>
      <c r="AHT6" s="65"/>
      <c r="AHU6" s="65"/>
      <c r="AHV6" s="65"/>
      <c r="AHW6" s="65"/>
      <c r="AHX6" s="65"/>
      <c r="AHY6" s="65"/>
      <c r="AHZ6" s="65"/>
      <c r="AIA6" s="65"/>
      <c r="AIB6" s="65"/>
      <c r="AIC6" s="65"/>
      <c r="AID6" s="65"/>
      <c r="AIE6" s="65"/>
      <c r="AIF6" s="65"/>
      <c r="AIG6" s="65"/>
      <c r="AIH6" s="65"/>
      <c r="AII6" s="65"/>
      <c r="AIJ6" s="65"/>
      <c r="AIK6" s="65"/>
      <c r="AIL6" s="65"/>
      <c r="AIM6" s="65"/>
      <c r="AIN6" s="65"/>
      <c r="AIO6" s="65"/>
      <c r="AIP6" s="65"/>
      <c r="AIQ6" s="65"/>
      <c r="AIR6" s="65"/>
      <c r="AIS6" s="65"/>
      <c r="AIT6" s="65"/>
      <c r="AIU6" s="65"/>
      <c r="AIV6" s="65"/>
      <c r="AIW6" s="65"/>
      <c r="AIX6" s="65"/>
      <c r="AIY6" s="65"/>
      <c r="AIZ6" s="65"/>
      <c r="AJA6" s="65"/>
      <c r="AJB6" s="65"/>
      <c r="AJC6" s="65"/>
      <c r="AJD6" s="65"/>
      <c r="AJE6" s="65"/>
      <c r="AJF6" s="65"/>
      <c r="AJG6" s="65"/>
      <c r="AJH6" s="65"/>
      <c r="AJI6" s="65"/>
      <c r="AJJ6" s="65"/>
      <c r="AJK6" s="65"/>
      <c r="AJL6" s="65"/>
      <c r="AJM6" s="65"/>
      <c r="AJN6" s="65"/>
      <c r="AJO6" s="65"/>
      <c r="AJP6" s="65"/>
      <c r="AJQ6" s="65"/>
      <c r="AJR6" s="65"/>
      <c r="AJS6" s="65"/>
      <c r="AJT6" s="65"/>
      <c r="AJU6" s="65"/>
      <c r="AJV6" s="65"/>
      <c r="AJW6" s="65"/>
      <c r="AJX6" s="65"/>
      <c r="AJY6" s="65"/>
      <c r="AJZ6" s="65"/>
      <c r="AKA6" s="65"/>
      <c r="AKB6" s="65"/>
      <c r="AKC6" s="65"/>
      <c r="AKD6" s="65"/>
      <c r="AKE6" s="65"/>
      <c r="AKF6" s="65"/>
      <c r="AKG6" s="65"/>
      <c r="AKH6" s="65"/>
      <c r="AKI6" s="65"/>
      <c r="AKJ6" s="65"/>
      <c r="AKK6" s="65"/>
      <c r="AKL6" s="65"/>
      <c r="AKM6" s="65"/>
      <c r="AKN6" s="65"/>
      <c r="AKO6" s="65"/>
      <c r="AKP6" s="65"/>
      <c r="AKQ6" s="65"/>
      <c r="AKR6" s="65"/>
      <c r="AKS6" s="65"/>
      <c r="AKT6" s="65"/>
      <c r="AKU6" s="65"/>
      <c r="AKV6" s="65"/>
      <c r="AKW6" s="65"/>
      <c r="AKX6" s="65"/>
      <c r="AKY6" s="65"/>
      <c r="AKZ6" s="65"/>
      <c r="ALA6" s="65"/>
      <c r="ALB6" s="65"/>
      <c r="ALC6" s="65"/>
      <c r="ALD6" s="65"/>
      <c r="ALE6" s="65"/>
      <c r="ALF6" s="65"/>
      <c r="ALG6" s="65"/>
      <c r="ALH6" s="65"/>
      <c r="ALI6" s="65"/>
      <c r="ALJ6" s="65"/>
      <c r="ALK6" s="65"/>
      <c r="ALL6" s="65"/>
      <c r="ALM6" s="65"/>
      <c r="ALN6" s="65"/>
      <c r="ALO6" s="65"/>
      <c r="ALP6" s="65"/>
      <c r="ALQ6" s="65"/>
      <c r="ALR6" s="65"/>
      <c r="ALS6" s="65"/>
      <c r="ALT6" s="65"/>
      <c r="ALU6" s="65"/>
      <c r="ALV6" s="65"/>
      <c r="ALW6" s="65"/>
      <c r="ALX6" s="65"/>
      <c r="ALY6" s="65"/>
      <c r="ALZ6" s="65"/>
      <c r="AMA6" s="65"/>
      <c r="AMB6" s="65"/>
      <c r="AMC6" s="65"/>
      <c r="AMD6" s="65"/>
      <c r="AME6" s="65"/>
      <c r="AMF6" s="65"/>
      <c r="AMG6" s="65"/>
      <c r="AMH6" s="65"/>
      <c r="AMI6" s="65"/>
      <c r="AMJ6" s="65"/>
      <c r="AMK6" s="65"/>
      <c r="AML6" s="65"/>
      <c r="AMM6" s="65"/>
      <c r="AMN6" s="65"/>
      <c r="AMO6" s="65"/>
      <c r="AMP6" s="65"/>
      <c r="AMQ6" s="65"/>
      <c r="AMR6" s="65"/>
      <c r="AMS6" s="65"/>
      <c r="AMT6" s="65"/>
      <c r="AMU6" s="65"/>
      <c r="AMV6" s="65"/>
      <c r="AMW6" s="65"/>
      <c r="AMX6" s="65"/>
      <c r="AMY6" s="65"/>
      <c r="AMZ6" s="65"/>
      <c r="ANA6" s="65"/>
      <c r="ANB6" s="65"/>
      <c r="ANC6" s="65"/>
      <c r="AND6" s="65"/>
      <c r="ANE6" s="65"/>
      <c r="ANF6" s="65"/>
      <c r="ANG6" s="65"/>
      <c r="ANH6" s="65"/>
      <c r="ANI6" s="65"/>
      <c r="ANJ6" s="65"/>
      <c r="ANK6" s="65"/>
      <c r="ANL6" s="65"/>
      <c r="ANM6" s="65"/>
      <c r="ANN6" s="65"/>
      <c r="ANO6" s="65"/>
      <c r="ANP6" s="65"/>
      <c r="ANQ6" s="65"/>
      <c r="ANR6" s="65"/>
      <c r="ANS6" s="65"/>
      <c r="ANT6" s="65"/>
      <c r="ANU6" s="65"/>
      <c r="ANV6" s="65"/>
      <c r="ANW6" s="65"/>
      <c r="ANX6" s="65"/>
      <c r="ANY6" s="65"/>
      <c r="ANZ6" s="65"/>
      <c r="AOA6" s="65"/>
      <c r="AOB6" s="65"/>
      <c r="AOC6" s="65"/>
      <c r="AOD6" s="65"/>
      <c r="AOE6" s="65"/>
      <c r="AOF6" s="65"/>
      <c r="AOG6" s="65"/>
      <c r="AOH6" s="65"/>
      <c r="AOI6" s="65"/>
      <c r="AOJ6" s="65"/>
      <c r="AOK6" s="65"/>
      <c r="AOL6" s="65"/>
      <c r="AOM6" s="65"/>
      <c r="AON6" s="65"/>
      <c r="AOO6" s="65"/>
      <c r="AOP6" s="65"/>
      <c r="AOQ6" s="65"/>
      <c r="AOR6" s="65"/>
      <c r="AOS6" s="65"/>
      <c r="AOT6" s="65"/>
      <c r="AOU6" s="65"/>
      <c r="AOV6" s="65"/>
      <c r="AOW6" s="65"/>
      <c r="AOX6" s="65"/>
      <c r="AOY6" s="65"/>
      <c r="AOZ6" s="65"/>
      <c r="APA6" s="65"/>
      <c r="APB6" s="65"/>
      <c r="APC6" s="65"/>
      <c r="APD6" s="65"/>
      <c r="APE6" s="65"/>
      <c r="APF6" s="65"/>
      <c r="APG6" s="65"/>
      <c r="APH6" s="65"/>
      <c r="API6" s="65"/>
      <c r="APJ6" s="65"/>
      <c r="APK6" s="65"/>
      <c r="APL6" s="65"/>
      <c r="APM6" s="65"/>
      <c r="APN6" s="65"/>
      <c r="APO6" s="65"/>
      <c r="APP6" s="65"/>
      <c r="APQ6" s="65"/>
      <c r="APR6" s="65"/>
      <c r="APS6" s="65"/>
      <c r="APT6" s="65"/>
      <c r="APU6" s="65"/>
      <c r="APV6" s="65"/>
      <c r="APW6" s="65"/>
      <c r="APX6" s="65"/>
      <c r="APY6" s="65"/>
      <c r="APZ6" s="65"/>
      <c r="AQA6" s="65"/>
      <c r="AQB6" s="65"/>
      <c r="AQC6" s="65"/>
      <c r="AQD6" s="65"/>
      <c r="AQE6" s="65"/>
      <c r="AQF6" s="65"/>
      <c r="AQG6" s="65"/>
      <c r="AQH6" s="65"/>
      <c r="AQI6" s="65"/>
      <c r="AQJ6" s="65"/>
      <c r="AQK6" s="65"/>
      <c r="AQL6" s="65"/>
      <c r="AQM6" s="65"/>
      <c r="AQN6" s="65"/>
      <c r="AQO6" s="65"/>
      <c r="AQP6" s="65"/>
      <c r="AQQ6" s="65"/>
      <c r="AQR6" s="65"/>
      <c r="AQS6" s="65"/>
      <c r="AQT6" s="65"/>
      <c r="AQU6" s="65"/>
      <c r="AQV6" s="65"/>
      <c r="AQW6" s="65"/>
      <c r="AQX6" s="65"/>
      <c r="AQY6" s="65"/>
      <c r="AQZ6" s="65"/>
      <c r="ARA6" s="65"/>
      <c r="ARB6" s="65"/>
      <c r="ARC6" s="65"/>
      <c r="ARD6" s="65"/>
      <c r="ARE6" s="65"/>
      <c r="ARF6" s="65"/>
      <c r="ARG6" s="65"/>
      <c r="ARH6" s="65"/>
      <c r="ARI6" s="65"/>
      <c r="ARJ6" s="65"/>
      <c r="ARK6" s="65"/>
      <c r="ARL6" s="65"/>
      <c r="ARM6" s="65"/>
      <c r="ARN6" s="65"/>
      <c r="ARO6" s="65"/>
      <c r="ARP6" s="65"/>
      <c r="ARQ6" s="65"/>
      <c r="ARR6" s="65"/>
      <c r="ARS6" s="65"/>
      <c r="ART6" s="65"/>
      <c r="ARU6" s="65"/>
      <c r="ARV6" s="65"/>
      <c r="ARW6" s="65"/>
      <c r="ARX6" s="65"/>
      <c r="ARY6" s="65"/>
      <c r="ARZ6" s="65"/>
      <c r="ASA6" s="65"/>
      <c r="ASB6" s="65"/>
      <c r="ASC6" s="65"/>
      <c r="ASD6" s="65"/>
      <c r="ASE6" s="65"/>
      <c r="ASF6" s="65"/>
      <c r="ASG6" s="65"/>
      <c r="ASH6" s="65"/>
      <c r="ASI6" s="65"/>
      <c r="ASJ6" s="65"/>
      <c r="ASK6" s="65"/>
      <c r="ASL6" s="65"/>
      <c r="ASM6" s="65"/>
      <c r="ASN6" s="65"/>
      <c r="ASO6" s="65"/>
      <c r="ASP6" s="65"/>
      <c r="ASQ6" s="65"/>
      <c r="ASR6" s="65"/>
      <c r="ASS6" s="65"/>
      <c r="AST6" s="65"/>
      <c r="ASU6" s="65"/>
      <c r="ASV6" s="65"/>
      <c r="ASW6" s="65"/>
      <c r="ASX6" s="65"/>
      <c r="ASY6" s="65"/>
      <c r="ASZ6" s="65"/>
      <c r="ATA6" s="65"/>
      <c r="ATB6" s="65"/>
      <c r="ATC6" s="65"/>
      <c r="ATD6" s="65"/>
      <c r="ATE6" s="65"/>
      <c r="ATF6" s="65"/>
      <c r="ATG6" s="65"/>
      <c r="ATH6" s="65"/>
      <c r="ATI6" s="65"/>
      <c r="ATJ6" s="65"/>
      <c r="ATK6" s="65"/>
      <c r="ATL6" s="65"/>
      <c r="ATM6" s="65"/>
      <c r="ATN6" s="65"/>
      <c r="ATO6" s="65"/>
      <c r="ATP6" s="65"/>
      <c r="ATQ6" s="65"/>
      <c r="ATR6" s="65"/>
      <c r="ATS6" s="65"/>
      <c r="ATT6" s="65"/>
      <c r="ATU6" s="65"/>
      <c r="ATV6" s="65"/>
      <c r="ATW6" s="65"/>
      <c r="ATX6" s="65"/>
      <c r="ATY6" s="65"/>
      <c r="ATZ6" s="65"/>
      <c r="AUA6" s="65"/>
      <c r="AUB6" s="65"/>
      <c r="AUC6" s="65"/>
      <c r="AUD6" s="65"/>
      <c r="AUE6" s="65"/>
      <c r="AUF6" s="65"/>
      <c r="AUG6" s="65"/>
      <c r="AUH6" s="65"/>
      <c r="AUI6" s="65"/>
      <c r="AUJ6" s="65"/>
      <c r="AUK6" s="65"/>
      <c r="AUL6" s="65"/>
      <c r="AUM6" s="65"/>
      <c r="AUN6" s="65"/>
      <c r="AUO6" s="65"/>
      <c r="AUP6" s="65"/>
      <c r="AUQ6" s="65"/>
      <c r="AUR6" s="65"/>
      <c r="AUS6" s="65"/>
      <c r="AUT6" s="65"/>
      <c r="AUU6" s="65"/>
      <c r="AUV6" s="65"/>
      <c r="AUW6" s="65"/>
      <c r="AUX6" s="65"/>
      <c r="AUY6" s="65"/>
      <c r="AUZ6" s="65"/>
      <c r="AVA6" s="65"/>
      <c r="AVB6" s="65"/>
      <c r="AVC6" s="65"/>
      <c r="AVD6" s="65"/>
      <c r="AVE6" s="65"/>
      <c r="AVF6" s="65"/>
      <c r="AVG6" s="65"/>
      <c r="AVH6" s="65"/>
      <c r="AVI6" s="65"/>
      <c r="AVJ6" s="65"/>
      <c r="AVK6" s="65"/>
      <c r="AVL6" s="65"/>
      <c r="AVM6" s="65"/>
      <c r="AVN6" s="65"/>
      <c r="AVO6" s="65"/>
      <c r="AVP6" s="65"/>
      <c r="AVQ6" s="65"/>
      <c r="AVR6" s="65"/>
      <c r="AVS6" s="65"/>
      <c r="AVT6" s="65"/>
      <c r="AVU6" s="65"/>
      <c r="AVV6" s="65"/>
      <c r="AVW6" s="65"/>
      <c r="AVX6" s="65"/>
      <c r="AVY6" s="65"/>
      <c r="AVZ6" s="65"/>
      <c r="AWA6" s="65"/>
      <c r="AWB6" s="65"/>
      <c r="AWC6" s="65"/>
      <c r="AWD6" s="65"/>
      <c r="AWE6" s="65"/>
      <c r="AWF6" s="65"/>
      <c r="AWG6" s="65"/>
      <c r="AWH6" s="65"/>
      <c r="AWI6" s="65"/>
      <c r="AWJ6" s="65"/>
      <c r="AWK6" s="65"/>
      <c r="AWL6" s="65"/>
      <c r="AWM6" s="65"/>
      <c r="AWN6" s="65"/>
      <c r="AWO6" s="65"/>
      <c r="AWP6" s="65"/>
      <c r="AWQ6" s="65"/>
      <c r="AWR6" s="65"/>
      <c r="AWS6" s="65"/>
      <c r="AWT6" s="65"/>
      <c r="AWU6" s="65"/>
      <c r="AWV6" s="65"/>
      <c r="AWW6" s="65"/>
      <c r="AWX6" s="65"/>
      <c r="AWY6" s="65"/>
      <c r="AWZ6" s="65"/>
      <c r="AXA6" s="65"/>
      <c r="AXB6" s="65"/>
      <c r="AXC6" s="65"/>
      <c r="AXD6" s="65"/>
      <c r="AXE6" s="65"/>
      <c r="AXF6" s="65"/>
      <c r="AXG6" s="65"/>
      <c r="AXH6" s="65"/>
      <c r="AXI6" s="65"/>
      <c r="AXJ6" s="65"/>
      <c r="AXK6" s="65"/>
      <c r="AXL6" s="65"/>
      <c r="AXM6" s="65"/>
      <c r="AXN6" s="65"/>
      <c r="AXO6" s="65"/>
      <c r="AXP6" s="65"/>
      <c r="AXQ6" s="65"/>
      <c r="AXR6" s="65"/>
      <c r="AXS6" s="65"/>
      <c r="AXT6" s="65"/>
      <c r="AXU6" s="65"/>
      <c r="AXV6" s="65"/>
      <c r="AXW6" s="65"/>
      <c r="AXX6" s="65"/>
      <c r="AXY6" s="65"/>
      <c r="AXZ6" s="65"/>
      <c r="AYA6" s="65"/>
      <c r="AYB6" s="65"/>
      <c r="AYC6" s="65"/>
      <c r="AYD6" s="65"/>
      <c r="AYE6" s="65"/>
      <c r="AYF6" s="65"/>
      <c r="AYG6" s="65"/>
      <c r="AYH6" s="65"/>
      <c r="AYI6" s="65"/>
      <c r="AYJ6" s="65"/>
      <c r="AYK6" s="65"/>
      <c r="AYL6" s="65"/>
      <c r="AYM6" s="65"/>
      <c r="AYN6" s="65"/>
      <c r="AYO6" s="65"/>
      <c r="AYP6" s="65"/>
      <c r="AYQ6" s="65"/>
      <c r="AYR6" s="65"/>
      <c r="AYS6" s="65"/>
      <c r="AYT6" s="65"/>
      <c r="AYU6" s="65"/>
      <c r="AYV6" s="65"/>
      <c r="AYW6" s="65"/>
      <c r="AYX6" s="65"/>
      <c r="AYY6" s="65"/>
      <c r="AYZ6" s="65"/>
      <c r="AZA6" s="65"/>
      <c r="AZB6" s="65"/>
      <c r="AZC6" s="65"/>
      <c r="AZD6" s="65"/>
      <c r="AZE6" s="65"/>
      <c r="AZF6" s="65"/>
      <c r="AZG6" s="65"/>
      <c r="AZH6" s="65"/>
      <c r="AZI6" s="65"/>
      <c r="AZJ6" s="65"/>
      <c r="AZK6" s="65"/>
      <c r="AZL6" s="65"/>
      <c r="AZM6" s="65"/>
      <c r="AZN6" s="65"/>
      <c r="AZO6" s="65"/>
      <c r="AZP6" s="65"/>
      <c r="AZQ6" s="65"/>
      <c r="AZR6" s="65"/>
      <c r="AZS6" s="65"/>
      <c r="AZT6" s="65"/>
      <c r="AZU6" s="65"/>
      <c r="AZV6" s="65"/>
      <c r="AZW6" s="65"/>
      <c r="AZX6" s="65"/>
      <c r="AZY6" s="65"/>
      <c r="AZZ6" s="65"/>
      <c r="BAA6" s="65"/>
      <c r="BAB6" s="65"/>
      <c r="BAC6" s="65"/>
      <c r="BAD6" s="65"/>
      <c r="BAE6" s="65"/>
      <c r="BAF6" s="65"/>
      <c r="BAG6" s="65"/>
      <c r="BAH6" s="65"/>
      <c r="BAI6" s="65"/>
      <c r="BAJ6" s="65"/>
      <c r="BAK6" s="65"/>
      <c r="BAL6" s="65"/>
      <c r="BAM6" s="65"/>
      <c r="BAN6" s="65"/>
      <c r="BAO6" s="65"/>
      <c r="BAP6" s="65"/>
      <c r="BAQ6" s="65"/>
      <c r="BAR6" s="65"/>
      <c r="BAS6" s="65"/>
      <c r="BAT6" s="65"/>
      <c r="BAU6" s="65"/>
      <c r="BAV6" s="65"/>
      <c r="BAW6" s="65"/>
      <c r="BAX6" s="65"/>
      <c r="BAY6" s="65"/>
      <c r="BAZ6" s="65"/>
      <c r="BBA6" s="65"/>
      <c r="BBB6" s="65"/>
      <c r="BBC6" s="65"/>
      <c r="BBD6" s="65"/>
      <c r="BBE6" s="65"/>
      <c r="BBF6" s="65"/>
      <c r="BBG6" s="65"/>
      <c r="BBH6" s="65"/>
      <c r="BBI6" s="65"/>
      <c r="BBJ6" s="65"/>
      <c r="BBK6" s="65"/>
      <c r="BBL6" s="65"/>
      <c r="BBM6" s="65"/>
      <c r="BBN6" s="65"/>
      <c r="BBO6" s="65"/>
      <c r="BBP6" s="65"/>
      <c r="BBQ6" s="65"/>
      <c r="BBR6" s="65"/>
      <c r="BBS6" s="65"/>
      <c r="BBT6" s="65"/>
      <c r="BBU6" s="65"/>
      <c r="BBV6" s="65"/>
      <c r="BBW6" s="65"/>
      <c r="BBX6" s="65"/>
      <c r="BBY6" s="65"/>
      <c r="BBZ6" s="65"/>
      <c r="BCA6" s="65"/>
      <c r="BCB6" s="65"/>
      <c r="BCC6" s="65"/>
      <c r="BCD6" s="65"/>
      <c r="BCE6" s="65"/>
      <c r="BCF6" s="65"/>
      <c r="BCG6" s="65"/>
      <c r="BCH6" s="65"/>
      <c r="BCI6" s="65"/>
      <c r="BCJ6" s="65"/>
      <c r="BCK6" s="65"/>
      <c r="BCL6" s="65"/>
      <c r="BCM6" s="65"/>
      <c r="BCN6" s="65"/>
      <c r="BCO6" s="65"/>
      <c r="BCP6" s="65"/>
      <c r="BCQ6" s="65"/>
      <c r="BCR6" s="65"/>
      <c r="BCS6" s="65"/>
      <c r="BCT6" s="65"/>
      <c r="BCU6" s="65"/>
      <c r="BCV6" s="65"/>
      <c r="BCW6" s="65"/>
      <c r="BCX6" s="65"/>
      <c r="BCY6" s="65"/>
      <c r="BCZ6" s="65"/>
      <c r="BDA6" s="65"/>
      <c r="BDB6" s="65"/>
      <c r="BDC6" s="65"/>
      <c r="BDD6" s="65"/>
      <c r="BDE6" s="65"/>
      <c r="BDF6" s="65"/>
      <c r="BDG6" s="65"/>
      <c r="BDH6" s="65"/>
      <c r="BDI6" s="65"/>
      <c r="BDJ6" s="65"/>
      <c r="BDK6" s="65"/>
      <c r="BDL6" s="65"/>
      <c r="BDM6" s="65"/>
      <c r="BDN6" s="65"/>
      <c r="BDO6" s="65"/>
      <c r="BDP6" s="65"/>
      <c r="BDQ6" s="65"/>
      <c r="BDR6" s="65"/>
      <c r="BDS6" s="65"/>
      <c r="BDT6" s="65"/>
      <c r="BDU6" s="65"/>
      <c r="BDV6" s="65"/>
      <c r="BDW6" s="65"/>
      <c r="BDX6" s="65"/>
      <c r="BDY6" s="65"/>
      <c r="BDZ6" s="65"/>
      <c r="BEA6" s="65"/>
      <c r="BEB6" s="65"/>
      <c r="BEC6" s="65"/>
      <c r="BED6" s="65"/>
      <c r="BEE6" s="65"/>
      <c r="BEF6" s="65"/>
      <c r="BEG6" s="65"/>
      <c r="BEH6" s="65"/>
      <c r="BEI6" s="65"/>
      <c r="BEJ6" s="65"/>
      <c r="BEK6" s="65"/>
      <c r="BEL6" s="65"/>
      <c r="BEM6" s="65"/>
      <c r="BEN6" s="65"/>
      <c r="BEO6" s="65"/>
      <c r="BEP6" s="65"/>
      <c r="BEQ6" s="65"/>
      <c r="BER6" s="65"/>
      <c r="BES6" s="65"/>
      <c r="BET6" s="65"/>
      <c r="BEU6" s="65"/>
      <c r="BEV6" s="65"/>
      <c r="BEW6" s="65"/>
      <c r="BEX6" s="65"/>
      <c r="BEY6" s="65"/>
      <c r="BEZ6" s="65"/>
      <c r="BFA6" s="65"/>
      <c r="BFB6" s="65"/>
      <c r="BFC6" s="65"/>
      <c r="BFD6" s="65"/>
      <c r="BFE6" s="65"/>
      <c r="BFF6" s="65"/>
      <c r="BFG6" s="65"/>
      <c r="BFH6" s="65"/>
      <c r="BFI6" s="65"/>
      <c r="BFJ6" s="65"/>
      <c r="BFK6" s="65"/>
      <c r="BFL6" s="65"/>
      <c r="BFM6" s="65"/>
      <c r="BFN6" s="65"/>
      <c r="BFO6" s="65"/>
      <c r="BFP6" s="65"/>
      <c r="BFQ6" s="65"/>
      <c r="BFR6" s="65"/>
      <c r="BFS6" s="65"/>
      <c r="BFT6" s="65"/>
      <c r="BFU6" s="65"/>
      <c r="BFV6" s="65"/>
      <c r="BFW6" s="65"/>
      <c r="BFX6" s="65"/>
      <c r="BFY6" s="65"/>
      <c r="BFZ6" s="65"/>
      <c r="BGA6" s="65"/>
      <c r="BGB6" s="65"/>
      <c r="BGC6" s="65"/>
      <c r="BGD6" s="65"/>
      <c r="BGE6" s="65"/>
      <c r="BGF6" s="65"/>
      <c r="BGG6" s="65"/>
      <c r="BGH6" s="65"/>
      <c r="BGI6" s="65"/>
      <c r="BGJ6" s="65"/>
      <c r="BGK6" s="65"/>
      <c r="BGL6" s="65"/>
      <c r="BGM6" s="65"/>
      <c r="BGN6" s="65"/>
      <c r="BGO6" s="65"/>
      <c r="BGP6" s="65"/>
      <c r="BGQ6" s="65"/>
      <c r="BGR6" s="65"/>
      <c r="BGS6" s="65"/>
      <c r="BGT6" s="65"/>
      <c r="BGU6" s="65"/>
      <c r="BGV6" s="65"/>
      <c r="BGW6" s="65"/>
      <c r="BGX6" s="65"/>
      <c r="BGY6" s="65"/>
      <c r="BGZ6" s="65"/>
      <c r="BHA6" s="65"/>
      <c r="BHB6" s="65"/>
      <c r="BHC6" s="65"/>
      <c r="BHD6" s="65"/>
      <c r="BHE6" s="65"/>
      <c r="BHF6" s="65"/>
      <c r="BHG6" s="65"/>
      <c r="BHH6" s="65"/>
      <c r="BHI6" s="65"/>
      <c r="BHJ6" s="65"/>
      <c r="BHK6" s="65"/>
      <c r="BHL6" s="65"/>
      <c r="BHM6" s="65"/>
      <c r="BHN6" s="65"/>
      <c r="BHO6" s="65"/>
      <c r="BHP6" s="65"/>
      <c r="BHQ6" s="65"/>
      <c r="BHR6" s="65"/>
      <c r="BHS6" s="65"/>
      <c r="BHT6" s="65"/>
      <c r="BHU6" s="65"/>
      <c r="BHV6" s="65"/>
      <c r="BHW6" s="65"/>
      <c r="BHX6" s="65"/>
      <c r="BHY6" s="65"/>
      <c r="BHZ6" s="65"/>
      <c r="BIA6" s="65"/>
      <c r="BIB6" s="65"/>
      <c r="BIC6" s="65"/>
      <c r="BID6" s="65"/>
      <c r="BIE6" s="65"/>
      <c r="BIF6" s="65"/>
      <c r="BIG6" s="65"/>
      <c r="BIH6" s="65"/>
      <c r="BII6" s="65"/>
      <c r="BIJ6" s="65"/>
      <c r="BIK6" s="65"/>
      <c r="BIL6" s="65"/>
      <c r="BIM6" s="65"/>
      <c r="BIN6" s="65"/>
      <c r="BIO6" s="65"/>
      <c r="BIP6" s="65"/>
      <c r="BIQ6" s="65"/>
      <c r="BIR6" s="65"/>
      <c r="BIS6" s="65"/>
      <c r="BIT6" s="65"/>
      <c r="BIU6" s="65"/>
      <c r="BIV6" s="65"/>
      <c r="BIW6" s="65"/>
      <c r="BIX6" s="65"/>
      <c r="BIY6" s="65"/>
      <c r="BIZ6" s="65"/>
      <c r="BJA6" s="65"/>
      <c r="BJB6" s="65"/>
      <c r="BJC6" s="65"/>
      <c r="BJD6" s="65"/>
      <c r="BJE6" s="65"/>
      <c r="BJF6" s="65"/>
      <c r="BJG6" s="65"/>
      <c r="BJH6" s="65"/>
      <c r="BJI6" s="65"/>
      <c r="BJJ6" s="65"/>
      <c r="BJK6" s="65"/>
      <c r="BJL6" s="65"/>
      <c r="BJM6" s="65"/>
      <c r="BJN6" s="65"/>
      <c r="BJO6" s="65"/>
      <c r="BJP6" s="65"/>
      <c r="BJQ6" s="65"/>
      <c r="BJR6" s="65"/>
      <c r="BJS6" s="65"/>
      <c r="BJT6" s="65"/>
      <c r="BJU6" s="65"/>
      <c r="BJV6" s="65"/>
      <c r="BJW6" s="65"/>
      <c r="BJX6" s="65"/>
      <c r="BJY6" s="65"/>
      <c r="BJZ6" s="65"/>
      <c r="BKA6" s="65"/>
      <c r="BKB6" s="65"/>
      <c r="BKC6" s="65"/>
      <c r="BKD6" s="65"/>
      <c r="BKE6" s="65"/>
      <c r="BKF6" s="65"/>
      <c r="BKG6" s="65"/>
      <c r="BKH6" s="65"/>
      <c r="BKI6" s="65"/>
      <c r="BKJ6" s="65"/>
      <c r="BKK6" s="65"/>
      <c r="BKL6" s="65"/>
      <c r="BKM6" s="65"/>
      <c r="BKN6" s="65"/>
      <c r="BKO6" s="65"/>
      <c r="BKP6" s="65"/>
      <c r="BKQ6" s="65"/>
      <c r="BKR6" s="65"/>
      <c r="BKS6" s="65"/>
      <c r="BKT6" s="65"/>
      <c r="BKU6" s="65"/>
      <c r="BKV6" s="65"/>
      <c r="BKW6" s="65"/>
      <c r="BKX6" s="65"/>
      <c r="BKY6" s="65"/>
      <c r="BKZ6" s="65"/>
      <c r="BLA6" s="65"/>
      <c r="BLB6" s="65"/>
      <c r="BLC6" s="65"/>
      <c r="BLD6" s="65"/>
      <c r="BLE6" s="65"/>
      <c r="BLF6" s="65"/>
      <c r="BLG6" s="65"/>
      <c r="BLH6" s="65"/>
      <c r="BLI6" s="65"/>
      <c r="BLJ6" s="65"/>
      <c r="BLK6" s="65"/>
      <c r="BLL6" s="65"/>
      <c r="BLM6" s="65"/>
      <c r="BLN6" s="65"/>
      <c r="BLO6" s="65"/>
      <c r="BLP6" s="65"/>
      <c r="BLQ6" s="65"/>
      <c r="BLR6" s="65"/>
      <c r="BLS6" s="65"/>
      <c r="BLT6" s="65"/>
      <c r="BLU6" s="65"/>
      <c r="BLV6" s="65"/>
      <c r="BLW6" s="65"/>
      <c r="BLX6" s="65"/>
      <c r="BLY6" s="65"/>
      <c r="BLZ6" s="65"/>
      <c r="BMA6" s="65"/>
      <c r="BMB6" s="65"/>
      <c r="BMC6" s="65"/>
      <c r="BMD6" s="65"/>
      <c r="BME6" s="65"/>
      <c r="BMF6" s="65"/>
      <c r="BMG6" s="65"/>
      <c r="BMH6" s="65"/>
      <c r="BMI6" s="65"/>
      <c r="BMJ6" s="65"/>
      <c r="BMK6" s="65"/>
      <c r="BML6" s="65"/>
      <c r="BMM6" s="65"/>
      <c r="BMN6" s="65"/>
      <c r="BMO6" s="65"/>
      <c r="BMP6" s="65"/>
      <c r="BMQ6" s="65"/>
      <c r="BMR6" s="65"/>
      <c r="BMS6" s="65"/>
      <c r="BMT6" s="65"/>
      <c r="BMU6" s="65"/>
      <c r="BMV6" s="65"/>
      <c r="BMW6" s="65"/>
      <c r="BMX6" s="65"/>
      <c r="BMY6" s="65"/>
      <c r="BMZ6" s="65"/>
      <c r="BNA6" s="65"/>
      <c r="BNB6" s="65"/>
      <c r="BNC6" s="65"/>
      <c r="BND6" s="65"/>
      <c r="BNE6" s="65"/>
      <c r="BNF6" s="65"/>
      <c r="BNG6" s="65"/>
      <c r="BNH6" s="65"/>
      <c r="BNI6" s="65"/>
      <c r="BNJ6" s="65"/>
      <c r="BNK6" s="65"/>
      <c r="BNL6" s="65"/>
      <c r="BNM6" s="65"/>
      <c r="BNN6" s="65"/>
      <c r="BNO6" s="65"/>
      <c r="BNP6" s="65"/>
      <c r="BNQ6" s="65"/>
      <c r="BNR6" s="65"/>
      <c r="BNS6" s="65"/>
      <c r="BNT6" s="65"/>
      <c r="BNU6" s="65"/>
      <c r="BNV6" s="65"/>
      <c r="BNW6" s="65"/>
      <c r="BNX6" s="65"/>
      <c r="BNY6" s="65"/>
      <c r="BNZ6" s="65"/>
      <c r="BOA6" s="65"/>
      <c r="BOB6" s="65"/>
      <c r="BOC6" s="65"/>
      <c r="BOD6" s="65"/>
      <c r="BOE6" s="65"/>
      <c r="BOF6" s="65"/>
      <c r="BOG6" s="65"/>
      <c r="BOH6" s="65"/>
      <c r="BOI6" s="65"/>
      <c r="BOJ6" s="65"/>
      <c r="BOK6" s="65"/>
      <c r="BOL6" s="65"/>
      <c r="BOM6" s="65"/>
      <c r="BON6" s="65"/>
      <c r="BOO6" s="65"/>
      <c r="BOP6" s="65"/>
      <c r="BOQ6" s="65"/>
      <c r="BOR6" s="65"/>
      <c r="BOS6" s="65"/>
      <c r="BOT6" s="65"/>
      <c r="BOU6" s="65"/>
    </row>
    <row r="7" spans="1:1763" ht="15" thickBot="1">
      <c r="A7" s="712"/>
      <c r="B7" s="713"/>
      <c r="C7" s="714"/>
      <c r="D7" s="718" t="s">
        <v>782</v>
      </c>
      <c r="E7" s="719"/>
      <c r="F7" s="719"/>
      <c r="G7" s="719"/>
      <c r="H7" s="719"/>
      <c r="I7" s="719"/>
      <c r="J7" s="719"/>
      <c r="K7" s="719"/>
      <c r="L7" s="719"/>
      <c r="M7" s="719"/>
      <c r="N7" s="719"/>
      <c r="O7" s="719"/>
      <c r="P7" s="719"/>
      <c r="Q7" s="719"/>
      <c r="R7" s="719"/>
      <c r="S7" s="719"/>
      <c r="T7" s="719"/>
      <c r="U7" s="719"/>
      <c r="V7" s="719"/>
      <c r="W7" s="719"/>
      <c r="X7" s="719"/>
      <c r="Y7" s="719"/>
      <c r="Z7" s="719"/>
      <c r="AA7" s="719"/>
      <c r="AB7" s="719"/>
      <c r="AC7" s="719"/>
      <c r="AD7" s="719"/>
      <c r="AE7" s="719"/>
      <c r="AF7" s="719"/>
      <c r="AG7" s="719"/>
      <c r="AH7" s="719"/>
      <c r="AI7" s="719"/>
      <c r="AJ7" s="719"/>
      <c r="AK7" s="719"/>
      <c r="AL7" s="719"/>
      <c r="AM7" s="719"/>
      <c r="AN7" s="719"/>
      <c r="AO7" s="719"/>
      <c r="AP7" s="719"/>
      <c r="AQ7" s="719"/>
      <c r="AR7" s="719"/>
      <c r="AS7" s="719"/>
      <c r="AT7" s="719"/>
      <c r="AU7" s="732"/>
      <c r="AV7" s="733" t="s">
        <v>783</v>
      </c>
      <c r="AW7" s="719"/>
      <c r="AX7" s="719"/>
      <c r="AY7" s="719"/>
      <c r="AZ7" s="719"/>
      <c r="BA7" s="719"/>
      <c r="BB7" s="719"/>
      <c r="BC7" s="719"/>
      <c r="BD7" s="719"/>
      <c r="BE7" s="719"/>
      <c r="BF7" s="719"/>
      <c r="BG7" s="719"/>
      <c r="BH7" s="719"/>
      <c r="BI7" s="719"/>
      <c r="BJ7" s="719"/>
      <c r="BK7" s="719"/>
      <c r="BL7" s="719"/>
      <c r="BM7" s="719"/>
      <c r="BN7" s="719"/>
      <c r="BO7" s="719"/>
      <c r="BP7" s="719"/>
      <c r="BQ7" s="719"/>
      <c r="BR7" s="719"/>
      <c r="BS7" s="719"/>
      <c r="BT7" s="719"/>
      <c r="BU7" s="719"/>
      <c r="BV7" s="719"/>
      <c r="BW7" s="719"/>
      <c r="BX7" s="719"/>
      <c r="BY7" s="719"/>
      <c r="BZ7" s="719"/>
      <c r="CA7" s="719"/>
      <c r="CB7" s="719"/>
      <c r="CC7" s="719"/>
      <c r="CD7" s="719"/>
      <c r="CE7" s="719"/>
      <c r="CF7" s="719"/>
      <c r="CG7" s="719"/>
      <c r="CH7" s="719"/>
      <c r="CI7" s="719"/>
      <c r="CJ7" s="719"/>
      <c r="CK7" s="719"/>
      <c r="CL7" s="719"/>
      <c r="CM7" s="732"/>
      <c r="CN7" s="724"/>
      <c r="CO7" s="724"/>
      <c r="CP7" s="724"/>
      <c r="CQ7" s="724"/>
      <c r="CR7" s="724"/>
      <c r="CS7" s="724"/>
      <c r="CT7" s="724"/>
      <c r="CU7" s="724"/>
      <c r="CV7" s="724"/>
      <c r="CW7" s="724"/>
      <c r="CX7" s="724"/>
      <c r="CY7" s="724"/>
      <c r="CZ7" s="724"/>
      <c r="DA7" s="724"/>
      <c r="DB7" s="724"/>
      <c r="DC7" s="724"/>
      <c r="DD7" s="724"/>
      <c r="DE7" s="724"/>
      <c r="DF7" s="724"/>
      <c r="DG7" s="724"/>
      <c r="DH7" s="724"/>
      <c r="DI7" s="724"/>
      <c r="DJ7" s="724"/>
      <c r="DK7" s="724"/>
      <c r="DL7" s="724"/>
      <c r="DM7" s="724"/>
      <c r="DN7" s="724"/>
      <c r="DO7" s="724"/>
      <c r="DP7" s="724"/>
      <c r="DQ7" s="724"/>
      <c r="DR7" s="724"/>
      <c r="DS7" s="724"/>
      <c r="DT7" s="724"/>
      <c r="DU7" s="724"/>
      <c r="DV7" s="724"/>
      <c r="DW7" s="724"/>
      <c r="DX7" s="724"/>
      <c r="DY7" s="724"/>
      <c r="DZ7" s="724"/>
      <c r="EA7" s="724"/>
      <c r="EB7" s="724"/>
      <c r="EC7" s="724"/>
      <c r="ED7" s="724"/>
      <c r="EE7" s="725"/>
      <c r="EF7" s="729"/>
      <c r="EG7" s="730"/>
      <c r="EH7" s="730"/>
      <c r="EI7" s="730"/>
      <c r="EJ7" s="730"/>
      <c r="EK7" s="730"/>
      <c r="EL7" s="730"/>
      <c r="EM7" s="730"/>
      <c r="EN7" s="730"/>
      <c r="EO7" s="730"/>
      <c r="EP7" s="730"/>
      <c r="EQ7" s="730"/>
      <c r="ER7" s="730"/>
      <c r="ES7" s="730"/>
      <c r="ET7" s="730"/>
      <c r="EU7" s="730"/>
      <c r="EV7" s="730"/>
      <c r="EW7" s="730"/>
      <c r="EX7" s="730"/>
      <c r="EY7" s="730"/>
      <c r="EZ7" s="730"/>
      <c r="FA7" s="730"/>
      <c r="FB7" s="730"/>
      <c r="FC7" s="730"/>
      <c r="FD7" s="730"/>
      <c r="FE7" s="730"/>
      <c r="FF7" s="730"/>
      <c r="FG7" s="730"/>
      <c r="FH7" s="730"/>
      <c r="FI7" s="730"/>
      <c r="FJ7" s="730"/>
      <c r="FK7" s="730"/>
      <c r="FL7" s="730"/>
      <c r="FM7" s="730"/>
      <c r="FN7" s="730"/>
      <c r="FO7" s="730"/>
      <c r="FP7" s="730"/>
      <c r="FQ7" s="730"/>
      <c r="FR7" s="730"/>
      <c r="FS7" s="730"/>
      <c r="FT7" s="730"/>
      <c r="FU7" s="730"/>
      <c r="FV7" s="730"/>
      <c r="FW7" s="731"/>
      <c r="FX7" s="724"/>
      <c r="FY7" s="724"/>
      <c r="FZ7" s="724"/>
      <c r="GA7" s="724"/>
      <c r="GB7" s="724"/>
      <c r="GC7" s="724"/>
      <c r="GD7" s="724"/>
      <c r="GE7" s="724"/>
      <c r="GF7" s="724"/>
      <c r="GG7" s="724"/>
      <c r="GH7" s="724"/>
      <c r="GI7" s="724"/>
      <c r="GJ7" s="724"/>
      <c r="GK7" s="724"/>
      <c r="GL7" s="724"/>
      <c r="GM7" s="724"/>
      <c r="GN7" s="724"/>
      <c r="GO7" s="724"/>
      <c r="GP7" s="724"/>
      <c r="GQ7" s="724"/>
      <c r="GR7" s="724"/>
      <c r="GS7" s="724"/>
      <c r="GT7" s="724"/>
      <c r="GU7" s="724"/>
      <c r="GV7" s="724"/>
      <c r="GW7" s="724"/>
      <c r="GX7" s="724"/>
      <c r="GY7" s="724"/>
      <c r="GZ7" s="724"/>
      <c r="HA7" s="724"/>
      <c r="HB7" s="724"/>
      <c r="HC7" s="724"/>
      <c r="HD7" s="724"/>
      <c r="HE7" s="724"/>
      <c r="HF7" s="724"/>
      <c r="HG7" s="724"/>
      <c r="HH7" s="724"/>
      <c r="HI7" s="724"/>
      <c r="HJ7" s="724"/>
      <c r="HK7" s="724"/>
      <c r="HL7" s="724"/>
      <c r="HM7" s="724"/>
      <c r="HN7" s="724"/>
      <c r="HO7" s="72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  <c r="IW7" s="65"/>
      <c r="IX7" s="65"/>
      <c r="IY7" s="65"/>
      <c r="IZ7" s="65"/>
      <c r="JA7" s="65"/>
      <c r="JB7" s="65"/>
      <c r="JC7" s="65"/>
      <c r="JD7" s="65"/>
      <c r="JE7" s="65"/>
      <c r="JF7" s="65"/>
      <c r="JG7" s="65"/>
      <c r="JH7" s="65"/>
      <c r="JI7" s="65"/>
      <c r="JJ7" s="65"/>
      <c r="JK7" s="65"/>
      <c r="JL7" s="65"/>
      <c r="JM7" s="65"/>
      <c r="JN7" s="65"/>
      <c r="JO7" s="65"/>
      <c r="JP7" s="65"/>
      <c r="JQ7" s="65"/>
      <c r="JR7" s="65"/>
      <c r="JS7" s="65"/>
      <c r="JT7" s="65"/>
      <c r="JU7" s="65"/>
      <c r="JV7" s="65"/>
      <c r="JW7" s="65"/>
      <c r="JX7" s="65"/>
      <c r="JY7" s="65"/>
      <c r="JZ7" s="65"/>
      <c r="KA7" s="65"/>
      <c r="KB7" s="65"/>
      <c r="KC7" s="65"/>
      <c r="KD7" s="65"/>
      <c r="KE7" s="65"/>
      <c r="KF7" s="65"/>
      <c r="KG7" s="65"/>
      <c r="KH7" s="65"/>
      <c r="KI7" s="65"/>
      <c r="KJ7" s="65"/>
      <c r="KK7" s="65"/>
      <c r="KL7" s="65"/>
      <c r="KM7" s="65"/>
      <c r="KN7" s="65"/>
      <c r="KO7" s="65"/>
      <c r="KP7" s="65"/>
      <c r="KQ7" s="65"/>
      <c r="KR7" s="65"/>
      <c r="KS7" s="65"/>
      <c r="KT7" s="65"/>
      <c r="KU7" s="65"/>
      <c r="KV7" s="65"/>
      <c r="KW7" s="65"/>
      <c r="KX7" s="65"/>
      <c r="KY7" s="65"/>
      <c r="KZ7" s="65"/>
      <c r="LA7" s="65"/>
      <c r="LB7" s="65"/>
      <c r="LC7" s="65"/>
      <c r="LD7" s="65"/>
      <c r="LE7" s="65"/>
      <c r="LF7" s="65"/>
      <c r="LG7" s="65"/>
      <c r="LH7" s="65"/>
      <c r="LI7" s="65"/>
      <c r="LJ7" s="65"/>
      <c r="LK7" s="65"/>
      <c r="LL7" s="65"/>
      <c r="LM7" s="65"/>
      <c r="LN7" s="65"/>
      <c r="LO7" s="65"/>
      <c r="LP7" s="65"/>
      <c r="LQ7" s="65"/>
      <c r="LR7" s="65"/>
      <c r="LS7" s="65"/>
      <c r="LT7" s="65"/>
      <c r="LU7" s="65"/>
      <c r="LV7" s="65"/>
      <c r="LW7" s="65"/>
      <c r="LX7" s="65"/>
      <c r="LY7" s="65"/>
      <c r="LZ7" s="65"/>
      <c r="MA7" s="65"/>
      <c r="MB7" s="65"/>
      <c r="MC7" s="65"/>
      <c r="MD7" s="65"/>
      <c r="ME7" s="65"/>
      <c r="MF7" s="65"/>
      <c r="MG7" s="65"/>
      <c r="MH7" s="65"/>
      <c r="MI7" s="65"/>
      <c r="MJ7" s="65"/>
      <c r="MK7" s="65"/>
      <c r="ML7" s="65"/>
      <c r="MM7" s="65"/>
      <c r="MN7" s="65"/>
      <c r="MO7" s="65"/>
      <c r="MP7" s="65"/>
      <c r="MQ7" s="65"/>
      <c r="MR7" s="65"/>
      <c r="MS7" s="65"/>
      <c r="MT7" s="65"/>
      <c r="MU7" s="65"/>
      <c r="MV7" s="65"/>
      <c r="MW7" s="65"/>
      <c r="MX7" s="65"/>
      <c r="MY7" s="65"/>
      <c r="MZ7" s="65"/>
      <c r="NA7" s="65"/>
      <c r="NB7" s="65"/>
      <c r="NC7" s="65"/>
      <c r="ND7" s="65"/>
      <c r="NE7" s="65"/>
      <c r="NF7" s="65"/>
      <c r="NG7" s="65"/>
      <c r="NH7" s="65"/>
      <c r="NI7" s="65"/>
      <c r="NJ7" s="65"/>
      <c r="NK7" s="65"/>
      <c r="NL7" s="65"/>
      <c r="NM7" s="65"/>
      <c r="NN7" s="65"/>
      <c r="NO7" s="65"/>
      <c r="NP7" s="65"/>
      <c r="NQ7" s="65"/>
      <c r="NR7" s="65"/>
      <c r="NS7" s="65"/>
      <c r="NT7" s="65"/>
      <c r="NU7" s="65"/>
      <c r="NV7" s="65"/>
      <c r="NW7" s="65"/>
      <c r="NX7" s="65"/>
      <c r="NY7" s="65"/>
      <c r="NZ7" s="65"/>
      <c r="OA7" s="65"/>
      <c r="OB7" s="65"/>
      <c r="OC7" s="65"/>
      <c r="OD7" s="65"/>
      <c r="OE7" s="65"/>
      <c r="OF7" s="65"/>
      <c r="OG7" s="65"/>
      <c r="OH7" s="65"/>
      <c r="OI7" s="65"/>
      <c r="OJ7" s="65"/>
      <c r="OK7" s="65"/>
      <c r="OL7" s="65"/>
      <c r="OM7" s="65"/>
      <c r="ON7" s="65"/>
      <c r="OO7" s="65"/>
      <c r="OP7" s="65"/>
      <c r="OQ7" s="65"/>
      <c r="OR7" s="65"/>
      <c r="OS7" s="65"/>
      <c r="OT7" s="65"/>
      <c r="OU7" s="65"/>
      <c r="OV7" s="65"/>
      <c r="OW7" s="65"/>
      <c r="OX7" s="65"/>
      <c r="OY7" s="65"/>
      <c r="OZ7" s="65"/>
      <c r="PA7" s="65"/>
      <c r="PB7" s="65"/>
      <c r="PC7" s="65"/>
      <c r="PD7" s="65"/>
      <c r="PE7" s="65"/>
      <c r="PF7" s="65"/>
      <c r="PG7" s="65"/>
      <c r="PH7" s="65"/>
      <c r="PI7" s="65"/>
      <c r="PJ7" s="65"/>
      <c r="PK7" s="65"/>
      <c r="PL7" s="65"/>
      <c r="PM7" s="65"/>
      <c r="PN7" s="65"/>
      <c r="PO7" s="65"/>
      <c r="PP7" s="65"/>
      <c r="PQ7" s="65"/>
      <c r="PR7" s="65"/>
      <c r="PS7" s="65"/>
      <c r="PT7" s="65"/>
      <c r="PU7" s="65"/>
      <c r="PV7" s="65"/>
      <c r="PW7" s="65"/>
      <c r="PX7" s="65"/>
      <c r="PY7" s="65"/>
      <c r="PZ7" s="65"/>
      <c r="QA7" s="65"/>
      <c r="QB7" s="65"/>
      <c r="QC7" s="65"/>
      <c r="QD7" s="65"/>
      <c r="QE7" s="65"/>
      <c r="QF7" s="65"/>
      <c r="QG7" s="65"/>
      <c r="QH7" s="65"/>
      <c r="QI7" s="65"/>
      <c r="QJ7" s="65"/>
      <c r="QK7" s="65"/>
      <c r="QL7" s="65"/>
      <c r="QM7" s="65"/>
      <c r="QN7" s="65"/>
      <c r="QO7" s="65"/>
      <c r="QP7" s="65"/>
      <c r="QQ7" s="65"/>
      <c r="QR7" s="65"/>
      <c r="QS7" s="65"/>
      <c r="QT7" s="65"/>
      <c r="QU7" s="65"/>
      <c r="QV7" s="65"/>
      <c r="QW7" s="65"/>
      <c r="QX7" s="65"/>
      <c r="QY7" s="65"/>
      <c r="QZ7" s="65"/>
      <c r="RA7" s="65"/>
      <c r="RB7" s="65"/>
      <c r="RC7" s="65"/>
      <c r="RD7" s="65"/>
      <c r="RE7" s="65"/>
      <c r="RF7" s="65"/>
      <c r="RG7" s="65"/>
      <c r="RH7" s="65"/>
      <c r="RI7" s="65"/>
      <c r="RJ7" s="65"/>
      <c r="RK7" s="65"/>
      <c r="RL7" s="65"/>
      <c r="RM7" s="65"/>
      <c r="RN7" s="65"/>
      <c r="RO7" s="65"/>
      <c r="RP7" s="65"/>
      <c r="RQ7" s="65"/>
      <c r="RR7" s="65"/>
      <c r="RS7" s="65"/>
      <c r="RT7" s="65"/>
      <c r="RU7" s="65"/>
      <c r="RV7" s="65"/>
      <c r="RW7" s="65"/>
      <c r="RX7" s="65"/>
      <c r="RY7" s="65"/>
      <c r="RZ7" s="65"/>
      <c r="SA7" s="65"/>
      <c r="SB7" s="65"/>
      <c r="SC7" s="65"/>
      <c r="SD7" s="65"/>
      <c r="SE7" s="65"/>
      <c r="SF7" s="65"/>
      <c r="SG7" s="65"/>
      <c r="SH7" s="65"/>
      <c r="SI7" s="65"/>
      <c r="SJ7" s="65"/>
      <c r="SK7" s="65"/>
      <c r="SL7" s="65"/>
      <c r="SM7" s="65"/>
      <c r="SN7" s="65"/>
      <c r="SO7" s="65"/>
      <c r="SP7" s="65"/>
      <c r="SQ7" s="65"/>
      <c r="SR7" s="65"/>
      <c r="SS7" s="65"/>
      <c r="ST7" s="65"/>
      <c r="SU7" s="65"/>
      <c r="SV7" s="65"/>
      <c r="SW7" s="65"/>
      <c r="SX7" s="65"/>
      <c r="SY7" s="65"/>
      <c r="SZ7" s="65"/>
      <c r="TA7" s="65"/>
      <c r="TB7" s="65"/>
      <c r="TC7" s="65"/>
      <c r="TD7" s="65"/>
      <c r="TE7" s="65"/>
      <c r="TF7" s="65"/>
      <c r="TG7" s="65"/>
      <c r="TH7" s="65"/>
      <c r="TI7" s="65"/>
      <c r="TJ7" s="65"/>
      <c r="TK7" s="65"/>
      <c r="TL7" s="65"/>
      <c r="TM7" s="65"/>
      <c r="TN7" s="65"/>
      <c r="TO7" s="65"/>
      <c r="TP7" s="65"/>
      <c r="TQ7" s="65"/>
      <c r="TR7" s="65"/>
      <c r="TS7" s="65"/>
      <c r="TT7" s="65"/>
      <c r="TU7" s="65"/>
      <c r="TV7" s="65"/>
      <c r="TW7" s="65"/>
      <c r="TX7" s="65"/>
      <c r="TY7" s="65"/>
      <c r="TZ7" s="65"/>
      <c r="UA7" s="65"/>
      <c r="UB7" s="65"/>
      <c r="UC7" s="65"/>
      <c r="UD7" s="65"/>
      <c r="UE7" s="65"/>
      <c r="UF7" s="65"/>
      <c r="UG7" s="65"/>
      <c r="UH7" s="65"/>
      <c r="UI7" s="65"/>
      <c r="UJ7" s="65"/>
      <c r="UK7" s="65"/>
      <c r="UL7" s="65"/>
      <c r="UM7" s="65"/>
      <c r="UN7" s="65"/>
      <c r="UO7" s="65"/>
      <c r="UP7" s="65"/>
      <c r="UQ7" s="65"/>
      <c r="UR7" s="65"/>
      <c r="US7" s="65"/>
      <c r="UT7" s="65"/>
      <c r="UU7" s="65"/>
      <c r="UV7" s="65"/>
      <c r="UW7" s="65"/>
      <c r="UX7" s="65"/>
      <c r="UY7" s="65"/>
      <c r="UZ7" s="65"/>
      <c r="VA7" s="65"/>
      <c r="VB7" s="65"/>
      <c r="VC7" s="65"/>
      <c r="VD7" s="65"/>
      <c r="VE7" s="65"/>
      <c r="VF7" s="65"/>
      <c r="VG7" s="65"/>
      <c r="VH7" s="65"/>
      <c r="VI7" s="65"/>
      <c r="VJ7" s="65"/>
      <c r="VK7" s="65"/>
      <c r="VL7" s="65"/>
      <c r="VM7" s="65"/>
      <c r="VN7" s="65"/>
      <c r="VO7" s="65"/>
      <c r="VP7" s="65"/>
      <c r="VQ7" s="65"/>
      <c r="VR7" s="65"/>
      <c r="VS7" s="65"/>
      <c r="VT7" s="65"/>
      <c r="VU7" s="65"/>
      <c r="VV7" s="65"/>
      <c r="VW7" s="65"/>
      <c r="VX7" s="65"/>
      <c r="VY7" s="65"/>
      <c r="VZ7" s="65"/>
      <c r="WA7" s="65"/>
      <c r="WB7" s="65"/>
      <c r="WC7" s="65"/>
      <c r="WD7" s="65"/>
      <c r="WE7" s="65"/>
      <c r="WF7" s="65"/>
      <c r="WG7" s="65"/>
      <c r="WH7" s="65"/>
      <c r="WI7" s="65"/>
      <c r="WJ7" s="65"/>
      <c r="WK7" s="65"/>
      <c r="WL7" s="65"/>
      <c r="WM7" s="65"/>
      <c r="WN7" s="65"/>
      <c r="WO7" s="65"/>
      <c r="WP7" s="65"/>
      <c r="WQ7" s="65"/>
      <c r="WR7" s="65"/>
      <c r="WS7" s="65"/>
      <c r="WT7" s="65"/>
      <c r="WU7" s="65"/>
      <c r="WV7" s="65"/>
      <c r="WW7" s="65"/>
      <c r="WX7" s="65"/>
      <c r="WY7" s="65"/>
      <c r="WZ7" s="65"/>
      <c r="XA7" s="65"/>
      <c r="XB7" s="65"/>
      <c r="XC7" s="65"/>
      <c r="XD7" s="65"/>
      <c r="XE7" s="65"/>
      <c r="XF7" s="65"/>
      <c r="XG7" s="65"/>
      <c r="XH7" s="65"/>
      <c r="XI7" s="65"/>
      <c r="XJ7" s="65"/>
      <c r="XK7" s="65"/>
      <c r="XL7" s="65"/>
      <c r="XM7" s="65"/>
      <c r="XN7" s="65"/>
      <c r="XO7" s="65"/>
      <c r="XP7" s="65"/>
      <c r="XQ7" s="65"/>
      <c r="XR7" s="65"/>
      <c r="XS7" s="65"/>
      <c r="XT7" s="65"/>
      <c r="XU7" s="65"/>
      <c r="XV7" s="65"/>
      <c r="XW7" s="65"/>
      <c r="XX7" s="65"/>
      <c r="XY7" s="65"/>
      <c r="XZ7" s="65"/>
      <c r="YA7" s="65"/>
      <c r="YB7" s="65"/>
      <c r="YC7" s="65"/>
      <c r="YD7" s="65"/>
      <c r="YE7" s="65"/>
      <c r="YF7" s="65"/>
      <c r="YG7" s="65"/>
      <c r="YH7" s="65"/>
      <c r="YI7" s="65"/>
      <c r="YJ7" s="65"/>
      <c r="YK7" s="65"/>
      <c r="YL7" s="65"/>
      <c r="YM7" s="65"/>
      <c r="YN7" s="65"/>
      <c r="YO7" s="65"/>
      <c r="YP7" s="65"/>
      <c r="YQ7" s="65"/>
      <c r="YR7" s="65"/>
      <c r="YS7" s="65"/>
      <c r="YT7" s="65"/>
      <c r="YU7" s="65"/>
      <c r="YV7" s="65"/>
      <c r="YW7" s="65"/>
      <c r="YX7" s="65"/>
      <c r="YY7" s="65"/>
      <c r="YZ7" s="65"/>
      <c r="ZA7" s="65"/>
      <c r="ZB7" s="65"/>
      <c r="ZC7" s="65"/>
      <c r="ZD7" s="65"/>
      <c r="ZE7" s="65"/>
      <c r="ZF7" s="65"/>
      <c r="ZG7" s="65"/>
      <c r="ZH7" s="65"/>
      <c r="ZI7" s="65"/>
      <c r="ZJ7" s="65"/>
      <c r="ZK7" s="65"/>
      <c r="ZL7" s="65"/>
      <c r="ZM7" s="65"/>
      <c r="ZN7" s="65"/>
      <c r="ZO7" s="65"/>
      <c r="ZP7" s="65"/>
      <c r="ZQ7" s="65"/>
      <c r="ZR7" s="65"/>
      <c r="ZS7" s="65"/>
      <c r="ZT7" s="65"/>
      <c r="ZU7" s="65"/>
      <c r="ZV7" s="65"/>
      <c r="ZW7" s="65"/>
      <c r="ZX7" s="65"/>
      <c r="ZY7" s="65"/>
      <c r="ZZ7" s="65"/>
      <c r="AAA7" s="65"/>
      <c r="AAB7" s="65"/>
      <c r="AAC7" s="65"/>
      <c r="AAD7" s="65"/>
      <c r="AAE7" s="65"/>
      <c r="AAF7" s="65"/>
      <c r="AAG7" s="65"/>
      <c r="AAH7" s="65"/>
      <c r="AAI7" s="65"/>
      <c r="AAJ7" s="65"/>
      <c r="AAK7" s="65"/>
      <c r="AAL7" s="65"/>
      <c r="AAM7" s="65"/>
      <c r="AAN7" s="65"/>
      <c r="AAO7" s="65"/>
      <c r="AAP7" s="65"/>
      <c r="AAQ7" s="65"/>
      <c r="AAR7" s="65"/>
      <c r="AAS7" s="65"/>
      <c r="AAT7" s="65"/>
      <c r="AAU7" s="65"/>
      <c r="AAV7" s="65"/>
      <c r="AAW7" s="65"/>
      <c r="AAX7" s="65"/>
      <c r="AAY7" s="65"/>
      <c r="AAZ7" s="65"/>
      <c r="ABA7" s="65"/>
      <c r="ABB7" s="65"/>
      <c r="ABC7" s="65"/>
      <c r="ABD7" s="65"/>
      <c r="ABE7" s="65"/>
      <c r="ABF7" s="65"/>
      <c r="ABG7" s="65"/>
      <c r="ABH7" s="65"/>
      <c r="ABI7" s="65"/>
      <c r="ABJ7" s="65"/>
      <c r="ABK7" s="65"/>
      <c r="ABL7" s="65"/>
      <c r="ABM7" s="65"/>
      <c r="ABN7" s="65"/>
      <c r="ABO7" s="65"/>
      <c r="ABP7" s="65"/>
      <c r="ABQ7" s="65"/>
      <c r="ABR7" s="65"/>
      <c r="ABS7" s="65"/>
      <c r="ABT7" s="65"/>
      <c r="ABU7" s="65"/>
      <c r="ABV7" s="65"/>
      <c r="ABW7" s="65"/>
      <c r="ABX7" s="65"/>
      <c r="ABY7" s="65"/>
      <c r="ABZ7" s="65"/>
      <c r="ACA7" s="65"/>
      <c r="ACB7" s="65"/>
      <c r="ACC7" s="65"/>
      <c r="ACD7" s="65"/>
      <c r="ACE7" s="65"/>
      <c r="ACF7" s="65"/>
      <c r="ACG7" s="65"/>
      <c r="ACH7" s="65"/>
      <c r="ACI7" s="65"/>
      <c r="ACJ7" s="65"/>
      <c r="ACK7" s="65"/>
      <c r="ACL7" s="65"/>
      <c r="ACM7" s="65"/>
      <c r="ACN7" s="65"/>
      <c r="ACO7" s="65"/>
      <c r="ACP7" s="65"/>
      <c r="ACQ7" s="65"/>
      <c r="ACR7" s="65"/>
      <c r="ACS7" s="65"/>
      <c r="ACT7" s="65"/>
      <c r="ACU7" s="65"/>
      <c r="ACV7" s="65"/>
      <c r="ACW7" s="65"/>
      <c r="ACX7" s="65"/>
      <c r="ACY7" s="65"/>
      <c r="ACZ7" s="65"/>
      <c r="ADA7" s="65"/>
      <c r="ADB7" s="65"/>
      <c r="ADC7" s="65"/>
      <c r="ADD7" s="65"/>
      <c r="ADE7" s="65"/>
      <c r="ADF7" s="65"/>
      <c r="ADG7" s="65"/>
      <c r="ADH7" s="65"/>
      <c r="ADI7" s="65"/>
      <c r="ADJ7" s="65"/>
      <c r="ADK7" s="65"/>
      <c r="ADL7" s="65"/>
      <c r="ADM7" s="65"/>
      <c r="ADN7" s="65"/>
      <c r="ADO7" s="65"/>
      <c r="ADP7" s="65"/>
      <c r="ADQ7" s="65"/>
      <c r="ADR7" s="65"/>
      <c r="ADS7" s="65"/>
      <c r="ADT7" s="65"/>
      <c r="ADU7" s="65"/>
      <c r="ADV7" s="65"/>
      <c r="ADW7" s="65"/>
      <c r="ADX7" s="65"/>
      <c r="ADY7" s="65"/>
      <c r="ADZ7" s="65"/>
      <c r="AEA7" s="65"/>
      <c r="AEB7" s="65"/>
      <c r="AEC7" s="65"/>
      <c r="AED7" s="65"/>
      <c r="AEE7" s="65"/>
      <c r="AEF7" s="65"/>
      <c r="AEG7" s="65"/>
      <c r="AEH7" s="65"/>
      <c r="AEI7" s="65"/>
      <c r="AEJ7" s="65"/>
      <c r="AEK7" s="65"/>
      <c r="AEL7" s="65"/>
      <c r="AEM7" s="65"/>
      <c r="AEN7" s="65"/>
      <c r="AEO7" s="65"/>
      <c r="AEP7" s="65"/>
      <c r="AEQ7" s="65"/>
      <c r="AER7" s="65"/>
      <c r="AES7" s="65"/>
      <c r="AET7" s="65"/>
      <c r="AEU7" s="65"/>
      <c r="AEV7" s="65"/>
      <c r="AEW7" s="65"/>
      <c r="AEX7" s="65"/>
      <c r="AEY7" s="65"/>
      <c r="AEZ7" s="65"/>
      <c r="AFA7" s="65"/>
      <c r="AFB7" s="65"/>
      <c r="AFC7" s="65"/>
      <c r="AFD7" s="65"/>
      <c r="AFE7" s="65"/>
      <c r="AFF7" s="65"/>
      <c r="AFG7" s="65"/>
      <c r="AFH7" s="65"/>
      <c r="AFI7" s="65"/>
      <c r="AFJ7" s="65"/>
      <c r="AFK7" s="65"/>
      <c r="AFL7" s="65"/>
      <c r="AFM7" s="65"/>
      <c r="AFN7" s="65"/>
      <c r="AFO7" s="65"/>
      <c r="AFP7" s="65"/>
      <c r="AFQ7" s="65"/>
      <c r="AFR7" s="65"/>
      <c r="AFS7" s="65"/>
      <c r="AFT7" s="65"/>
      <c r="AFU7" s="65"/>
      <c r="AFV7" s="65"/>
      <c r="AFW7" s="65"/>
      <c r="AFX7" s="65"/>
      <c r="AFY7" s="65"/>
      <c r="AFZ7" s="65"/>
      <c r="AGA7" s="65"/>
      <c r="AGB7" s="65"/>
      <c r="AGC7" s="65"/>
      <c r="AGD7" s="65"/>
      <c r="AGE7" s="65"/>
      <c r="AGF7" s="65"/>
      <c r="AGG7" s="65"/>
      <c r="AGH7" s="65"/>
      <c r="AGI7" s="65"/>
      <c r="AGJ7" s="65"/>
      <c r="AGK7" s="65"/>
      <c r="AGL7" s="65"/>
      <c r="AGM7" s="65"/>
      <c r="AGN7" s="65"/>
      <c r="AGO7" s="65"/>
      <c r="AGP7" s="65"/>
      <c r="AGQ7" s="65"/>
      <c r="AGR7" s="65"/>
      <c r="AGS7" s="65"/>
      <c r="AGT7" s="65"/>
      <c r="AGU7" s="65"/>
      <c r="AGV7" s="65"/>
      <c r="AGW7" s="65"/>
      <c r="AGX7" s="65"/>
      <c r="AGY7" s="65"/>
      <c r="AGZ7" s="65"/>
      <c r="AHA7" s="65"/>
      <c r="AHB7" s="65"/>
      <c r="AHC7" s="65"/>
      <c r="AHD7" s="65"/>
      <c r="AHE7" s="65"/>
      <c r="AHF7" s="65"/>
      <c r="AHG7" s="65"/>
      <c r="AHH7" s="65"/>
      <c r="AHI7" s="65"/>
      <c r="AHJ7" s="65"/>
      <c r="AHK7" s="65"/>
      <c r="AHL7" s="65"/>
      <c r="AHM7" s="65"/>
      <c r="AHN7" s="65"/>
      <c r="AHO7" s="65"/>
      <c r="AHP7" s="65"/>
      <c r="AHQ7" s="65"/>
      <c r="AHR7" s="65"/>
      <c r="AHS7" s="65"/>
      <c r="AHT7" s="65"/>
      <c r="AHU7" s="65"/>
      <c r="AHV7" s="65"/>
      <c r="AHW7" s="65"/>
      <c r="AHX7" s="65"/>
      <c r="AHY7" s="65"/>
      <c r="AHZ7" s="65"/>
      <c r="AIA7" s="65"/>
      <c r="AIB7" s="65"/>
      <c r="AIC7" s="65"/>
      <c r="AID7" s="65"/>
      <c r="AIE7" s="65"/>
      <c r="AIF7" s="65"/>
      <c r="AIG7" s="65"/>
      <c r="AIH7" s="65"/>
      <c r="AII7" s="65"/>
      <c r="AIJ7" s="65"/>
      <c r="AIK7" s="65"/>
      <c r="AIL7" s="65"/>
      <c r="AIM7" s="65"/>
      <c r="AIN7" s="65"/>
      <c r="AIO7" s="65"/>
      <c r="AIP7" s="65"/>
      <c r="AIQ7" s="65"/>
      <c r="AIR7" s="65"/>
      <c r="AIS7" s="65"/>
      <c r="AIT7" s="65"/>
      <c r="AIU7" s="65"/>
      <c r="AIV7" s="65"/>
      <c r="AIW7" s="65"/>
      <c r="AIX7" s="65"/>
      <c r="AIY7" s="65"/>
      <c r="AIZ7" s="65"/>
      <c r="AJA7" s="65"/>
      <c r="AJB7" s="65"/>
      <c r="AJC7" s="65"/>
      <c r="AJD7" s="65"/>
      <c r="AJE7" s="65"/>
      <c r="AJF7" s="65"/>
      <c r="AJG7" s="65"/>
      <c r="AJH7" s="65"/>
      <c r="AJI7" s="65"/>
      <c r="AJJ7" s="65"/>
      <c r="AJK7" s="65"/>
      <c r="AJL7" s="65"/>
      <c r="AJM7" s="65"/>
      <c r="AJN7" s="65"/>
      <c r="AJO7" s="65"/>
      <c r="AJP7" s="65"/>
      <c r="AJQ7" s="65"/>
      <c r="AJR7" s="65"/>
      <c r="AJS7" s="65"/>
      <c r="AJT7" s="65"/>
      <c r="AJU7" s="65"/>
      <c r="AJV7" s="65"/>
      <c r="AJW7" s="65"/>
      <c r="AJX7" s="65"/>
      <c r="AJY7" s="65"/>
      <c r="AJZ7" s="65"/>
      <c r="AKA7" s="65"/>
      <c r="AKB7" s="65"/>
      <c r="AKC7" s="65"/>
      <c r="AKD7" s="65"/>
      <c r="AKE7" s="65"/>
      <c r="AKF7" s="65"/>
      <c r="AKG7" s="65"/>
      <c r="AKH7" s="65"/>
      <c r="AKI7" s="65"/>
      <c r="AKJ7" s="65"/>
      <c r="AKK7" s="65"/>
      <c r="AKL7" s="65"/>
      <c r="AKM7" s="65"/>
      <c r="AKN7" s="65"/>
      <c r="AKO7" s="65"/>
      <c r="AKP7" s="65"/>
      <c r="AKQ7" s="65"/>
      <c r="AKR7" s="65"/>
      <c r="AKS7" s="65"/>
      <c r="AKT7" s="65"/>
      <c r="AKU7" s="65"/>
      <c r="AKV7" s="65"/>
      <c r="AKW7" s="65"/>
      <c r="AKX7" s="65"/>
      <c r="AKY7" s="65"/>
      <c r="AKZ7" s="65"/>
      <c r="ALA7" s="65"/>
      <c r="ALB7" s="65"/>
      <c r="ALC7" s="65"/>
      <c r="ALD7" s="65"/>
      <c r="ALE7" s="65"/>
      <c r="ALF7" s="65"/>
      <c r="ALG7" s="65"/>
      <c r="ALH7" s="65"/>
      <c r="ALI7" s="65"/>
      <c r="ALJ7" s="65"/>
      <c r="ALK7" s="65"/>
      <c r="ALL7" s="65"/>
      <c r="ALM7" s="65"/>
      <c r="ALN7" s="65"/>
      <c r="ALO7" s="65"/>
      <c r="ALP7" s="65"/>
      <c r="ALQ7" s="65"/>
      <c r="ALR7" s="65"/>
      <c r="ALS7" s="65"/>
      <c r="ALT7" s="65"/>
      <c r="ALU7" s="65"/>
      <c r="ALV7" s="65"/>
      <c r="ALW7" s="65"/>
      <c r="ALX7" s="65"/>
      <c r="ALY7" s="65"/>
      <c r="ALZ7" s="65"/>
      <c r="AMA7" s="65"/>
      <c r="AMB7" s="65"/>
      <c r="AMC7" s="65"/>
      <c r="AMD7" s="65"/>
      <c r="AME7" s="65"/>
      <c r="AMF7" s="65"/>
      <c r="AMG7" s="65"/>
      <c r="AMH7" s="65"/>
      <c r="AMI7" s="65"/>
      <c r="AMJ7" s="65"/>
      <c r="AMK7" s="65"/>
      <c r="AML7" s="65"/>
      <c r="AMM7" s="65"/>
      <c r="AMN7" s="65"/>
      <c r="AMO7" s="65"/>
      <c r="AMP7" s="65"/>
      <c r="AMQ7" s="65"/>
      <c r="AMR7" s="65"/>
      <c r="AMS7" s="65"/>
      <c r="AMT7" s="65"/>
      <c r="AMU7" s="65"/>
      <c r="AMV7" s="65"/>
      <c r="AMW7" s="65"/>
      <c r="AMX7" s="65"/>
      <c r="AMY7" s="65"/>
      <c r="AMZ7" s="65"/>
      <c r="ANA7" s="65"/>
      <c r="ANB7" s="65"/>
      <c r="ANC7" s="65"/>
      <c r="AND7" s="65"/>
      <c r="ANE7" s="65"/>
      <c r="ANF7" s="65"/>
      <c r="ANG7" s="65"/>
      <c r="ANH7" s="65"/>
      <c r="ANI7" s="65"/>
      <c r="ANJ7" s="65"/>
      <c r="ANK7" s="65"/>
      <c r="ANL7" s="65"/>
      <c r="ANM7" s="65"/>
      <c r="ANN7" s="65"/>
      <c r="ANO7" s="65"/>
      <c r="ANP7" s="65"/>
      <c r="ANQ7" s="65"/>
      <c r="ANR7" s="65"/>
      <c r="ANS7" s="65"/>
      <c r="ANT7" s="65"/>
      <c r="ANU7" s="65"/>
      <c r="ANV7" s="65"/>
      <c r="ANW7" s="65"/>
      <c r="ANX7" s="65"/>
      <c r="ANY7" s="65"/>
      <c r="ANZ7" s="65"/>
      <c r="AOA7" s="65"/>
      <c r="AOB7" s="65"/>
      <c r="AOC7" s="65"/>
      <c r="AOD7" s="65"/>
      <c r="AOE7" s="65"/>
      <c r="AOF7" s="65"/>
      <c r="AOG7" s="65"/>
      <c r="AOH7" s="65"/>
      <c r="AOI7" s="65"/>
      <c r="AOJ7" s="65"/>
      <c r="AOK7" s="65"/>
      <c r="AOL7" s="65"/>
      <c r="AOM7" s="65"/>
      <c r="AON7" s="65"/>
      <c r="AOO7" s="65"/>
      <c r="AOP7" s="65"/>
      <c r="AOQ7" s="65"/>
      <c r="AOR7" s="65"/>
      <c r="AOS7" s="65"/>
      <c r="AOT7" s="65"/>
      <c r="AOU7" s="65"/>
      <c r="AOV7" s="65"/>
      <c r="AOW7" s="65"/>
      <c r="AOX7" s="65"/>
      <c r="AOY7" s="65"/>
      <c r="AOZ7" s="65"/>
      <c r="APA7" s="65"/>
      <c r="APB7" s="65"/>
      <c r="APC7" s="65"/>
      <c r="APD7" s="65"/>
      <c r="APE7" s="65"/>
      <c r="APF7" s="65"/>
      <c r="APG7" s="65"/>
      <c r="APH7" s="65"/>
      <c r="API7" s="65"/>
      <c r="APJ7" s="65"/>
      <c r="APK7" s="65"/>
      <c r="APL7" s="65"/>
      <c r="APM7" s="65"/>
      <c r="APN7" s="65"/>
      <c r="APO7" s="65"/>
      <c r="APP7" s="65"/>
      <c r="APQ7" s="65"/>
      <c r="APR7" s="65"/>
      <c r="APS7" s="65"/>
      <c r="APT7" s="65"/>
      <c r="APU7" s="65"/>
      <c r="APV7" s="65"/>
      <c r="APW7" s="65"/>
      <c r="APX7" s="65"/>
      <c r="APY7" s="65"/>
      <c r="APZ7" s="65"/>
      <c r="AQA7" s="65"/>
      <c r="AQB7" s="65"/>
      <c r="AQC7" s="65"/>
      <c r="AQD7" s="65"/>
      <c r="AQE7" s="65"/>
      <c r="AQF7" s="65"/>
      <c r="AQG7" s="65"/>
      <c r="AQH7" s="65"/>
      <c r="AQI7" s="65"/>
      <c r="AQJ7" s="65"/>
      <c r="AQK7" s="65"/>
      <c r="AQL7" s="65"/>
      <c r="AQM7" s="65"/>
      <c r="AQN7" s="65"/>
      <c r="AQO7" s="65"/>
      <c r="AQP7" s="65"/>
      <c r="AQQ7" s="65"/>
      <c r="AQR7" s="65"/>
      <c r="AQS7" s="65"/>
      <c r="AQT7" s="65"/>
      <c r="AQU7" s="65"/>
      <c r="AQV7" s="65"/>
      <c r="AQW7" s="65"/>
      <c r="AQX7" s="65"/>
      <c r="AQY7" s="65"/>
      <c r="AQZ7" s="65"/>
      <c r="ARA7" s="65"/>
      <c r="ARB7" s="65"/>
      <c r="ARC7" s="65"/>
      <c r="ARD7" s="65"/>
      <c r="ARE7" s="65"/>
      <c r="ARF7" s="65"/>
      <c r="ARG7" s="65"/>
      <c r="ARH7" s="65"/>
      <c r="ARI7" s="65"/>
      <c r="ARJ7" s="65"/>
      <c r="ARK7" s="65"/>
      <c r="ARL7" s="65"/>
      <c r="ARM7" s="65"/>
      <c r="ARN7" s="65"/>
      <c r="ARO7" s="65"/>
      <c r="ARP7" s="65"/>
      <c r="ARQ7" s="65"/>
      <c r="ARR7" s="65"/>
      <c r="ARS7" s="65"/>
      <c r="ART7" s="65"/>
      <c r="ARU7" s="65"/>
      <c r="ARV7" s="65"/>
      <c r="ARW7" s="65"/>
      <c r="ARX7" s="65"/>
      <c r="ARY7" s="65"/>
      <c r="ARZ7" s="65"/>
      <c r="ASA7" s="65"/>
      <c r="ASB7" s="65"/>
      <c r="ASC7" s="65"/>
      <c r="ASD7" s="65"/>
      <c r="ASE7" s="65"/>
      <c r="ASF7" s="65"/>
      <c r="ASG7" s="65"/>
      <c r="ASH7" s="65"/>
      <c r="ASI7" s="65"/>
      <c r="ASJ7" s="65"/>
      <c r="ASK7" s="65"/>
      <c r="ASL7" s="65"/>
      <c r="ASM7" s="65"/>
      <c r="ASN7" s="65"/>
      <c r="ASO7" s="65"/>
      <c r="ASP7" s="65"/>
      <c r="ASQ7" s="65"/>
      <c r="ASR7" s="65"/>
      <c r="ASS7" s="65"/>
      <c r="AST7" s="65"/>
      <c r="ASU7" s="65"/>
      <c r="ASV7" s="65"/>
      <c r="ASW7" s="65"/>
      <c r="ASX7" s="65"/>
      <c r="ASY7" s="65"/>
      <c r="ASZ7" s="65"/>
      <c r="ATA7" s="65"/>
      <c r="ATB7" s="65"/>
      <c r="ATC7" s="65"/>
      <c r="ATD7" s="65"/>
      <c r="ATE7" s="65"/>
      <c r="ATF7" s="65"/>
      <c r="ATG7" s="65"/>
      <c r="ATH7" s="65"/>
      <c r="ATI7" s="65"/>
      <c r="ATJ7" s="65"/>
      <c r="ATK7" s="65"/>
      <c r="ATL7" s="65"/>
      <c r="ATM7" s="65"/>
      <c r="ATN7" s="65"/>
      <c r="ATO7" s="65"/>
      <c r="ATP7" s="65"/>
      <c r="ATQ7" s="65"/>
      <c r="ATR7" s="65"/>
      <c r="ATS7" s="65"/>
      <c r="ATT7" s="65"/>
      <c r="ATU7" s="65"/>
      <c r="ATV7" s="65"/>
      <c r="ATW7" s="65"/>
      <c r="ATX7" s="65"/>
      <c r="ATY7" s="65"/>
      <c r="ATZ7" s="65"/>
      <c r="AUA7" s="65"/>
      <c r="AUB7" s="65"/>
      <c r="AUC7" s="65"/>
      <c r="AUD7" s="65"/>
      <c r="AUE7" s="65"/>
      <c r="AUF7" s="65"/>
      <c r="AUG7" s="65"/>
      <c r="AUH7" s="65"/>
      <c r="AUI7" s="65"/>
      <c r="AUJ7" s="65"/>
      <c r="AUK7" s="65"/>
      <c r="AUL7" s="65"/>
      <c r="AUM7" s="65"/>
      <c r="AUN7" s="65"/>
      <c r="AUO7" s="65"/>
      <c r="AUP7" s="65"/>
      <c r="AUQ7" s="65"/>
      <c r="AUR7" s="65"/>
      <c r="AUS7" s="65"/>
      <c r="AUT7" s="65"/>
      <c r="AUU7" s="65"/>
      <c r="AUV7" s="65"/>
      <c r="AUW7" s="65"/>
      <c r="AUX7" s="65"/>
      <c r="AUY7" s="65"/>
      <c r="AUZ7" s="65"/>
      <c r="AVA7" s="65"/>
      <c r="AVB7" s="65"/>
      <c r="AVC7" s="65"/>
      <c r="AVD7" s="65"/>
      <c r="AVE7" s="65"/>
      <c r="AVF7" s="65"/>
      <c r="AVG7" s="65"/>
      <c r="AVH7" s="65"/>
      <c r="AVI7" s="65"/>
      <c r="AVJ7" s="65"/>
      <c r="AVK7" s="65"/>
      <c r="AVL7" s="65"/>
      <c r="AVM7" s="65"/>
      <c r="AVN7" s="65"/>
      <c r="AVO7" s="65"/>
      <c r="AVP7" s="65"/>
      <c r="AVQ7" s="65"/>
      <c r="AVR7" s="65"/>
      <c r="AVS7" s="65"/>
      <c r="AVT7" s="65"/>
      <c r="AVU7" s="65"/>
      <c r="AVV7" s="65"/>
      <c r="AVW7" s="65"/>
      <c r="AVX7" s="65"/>
      <c r="AVY7" s="65"/>
      <c r="AVZ7" s="65"/>
      <c r="AWA7" s="65"/>
      <c r="AWB7" s="65"/>
      <c r="AWC7" s="65"/>
      <c r="AWD7" s="65"/>
      <c r="AWE7" s="65"/>
      <c r="AWF7" s="65"/>
      <c r="AWG7" s="65"/>
      <c r="AWH7" s="65"/>
      <c r="AWI7" s="65"/>
      <c r="AWJ7" s="65"/>
      <c r="AWK7" s="65"/>
      <c r="AWL7" s="65"/>
      <c r="AWM7" s="65"/>
      <c r="AWN7" s="65"/>
      <c r="AWO7" s="65"/>
      <c r="AWP7" s="65"/>
      <c r="AWQ7" s="65"/>
      <c r="AWR7" s="65"/>
      <c r="AWS7" s="65"/>
      <c r="AWT7" s="65"/>
      <c r="AWU7" s="65"/>
      <c r="AWV7" s="65"/>
      <c r="AWW7" s="65"/>
      <c r="AWX7" s="65"/>
      <c r="AWY7" s="65"/>
      <c r="AWZ7" s="65"/>
      <c r="AXA7" s="65"/>
      <c r="AXB7" s="65"/>
      <c r="AXC7" s="65"/>
      <c r="AXD7" s="65"/>
      <c r="AXE7" s="65"/>
      <c r="AXF7" s="65"/>
      <c r="AXG7" s="65"/>
      <c r="AXH7" s="65"/>
      <c r="AXI7" s="65"/>
      <c r="AXJ7" s="65"/>
      <c r="AXK7" s="65"/>
      <c r="AXL7" s="65"/>
      <c r="AXM7" s="65"/>
      <c r="AXN7" s="65"/>
      <c r="AXO7" s="65"/>
      <c r="AXP7" s="65"/>
      <c r="AXQ7" s="65"/>
      <c r="AXR7" s="65"/>
      <c r="AXS7" s="65"/>
      <c r="AXT7" s="65"/>
      <c r="AXU7" s="65"/>
      <c r="AXV7" s="65"/>
      <c r="AXW7" s="65"/>
      <c r="AXX7" s="65"/>
      <c r="AXY7" s="65"/>
      <c r="AXZ7" s="65"/>
      <c r="AYA7" s="65"/>
      <c r="AYB7" s="65"/>
      <c r="AYC7" s="65"/>
      <c r="AYD7" s="65"/>
      <c r="AYE7" s="65"/>
      <c r="AYF7" s="65"/>
      <c r="AYG7" s="65"/>
      <c r="AYH7" s="65"/>
      <c r="AYI7" s="65"/>
      <c r="AYJ7" s="65"/>
      <c r="AYK7" s="65"/>
      <c r="AYL7" s="65"/>
      <c r="AYM7" s="65"/>
      <c r="AYN7" s="65"/>
      <c r="AYO7" s="65"/>
      <c r="AYP7" s="65"/>
      <c r="AYQ7" s="65"/>
      <c r="AYR7" s="65"/>
      <c r="AYS7" s="65"/>
      <c r="AYT7" s="65"/>
      <c r="AYU7" s="65"/>
      <c r="AYV7" s="65"/>
      <c r="AYW7" s="65"/>
      <c r="AYX7" s="65"/>
      <c r="AYY7" s="65"/>
      <c r="AYZ7" s="65"/>
      <c r="AZA7" s="65"/>
      <c r="AZB7" s="65"/>
      <c r="AZC7" s="65"/>
      <c r="AZD7" s="65"/>
      <c r="AZE7" s="65"/>
      <c r="AZF7" s="65"/>
      <c r="AZG7" s="65"/>
      <c r="AZH7" s="65"/>
      <c r="AZI7" s="65"/>
      <c r="AZJ7" s="65"/>
      <c r="AZK7" s="65"/>
      <c r="AZL7" s="65"/>
      <c r="AZM7" s="65"/>
      <c r="AZN7" s="65"/>
      <c r="AZO7" s="65"/>
      <c r="AZP7" s="65"/>
      <c r="AZQ7" s="65"/>
      <c r="AZR7" s="65"/>
      <c r="AZS7" s="65"/>
      <c r="AZT7" s="65"/>
      <c r="AZU7" s="65"/>
      <c r="AZV7" s="65"/>
      <c r="AZW7" s="65"/>
      <c r="AZX7" s="65"/>
      <c r="AZY7" s="65"/>
      <c r="AZZ7" s="65"/>
      <c r="BAA7" s="65"/>
      <c r="BAB7" s="65"/>
      <c r="BAC7" s="65"/>
      <c r="BAD7" s="65"/>
      <c r="BAE7" s="65"/>
      <c r="BAF7" s="65"/>
      <c r="BAG7" s="65"/>
      <c r="BAH7" s="65"/>
      <c r="BAI7" s="65"/>
      <c r="BAJ7" s="65"/>
      <c r="BAK7" s="65"/>
      <c r="BAL7" s="65"/>
      <c r="BAM7" s="65"/>
      <c r="BAN7" s="65"/>
      <c r="BAO7" s="65"/>
      <c r="BAP7" s="65"/>
      <c r="BAQ7" s="65"/>
      <c r="BAR7" s="65"/>
      <c r="BAS7" s="65"/>
      <c r="BAT7" s="65"/>
      <c r="BAU7" s="65"/>
      <c r="BAV7" s="65"/>
      <c r="BAW7" s="65"/>
      <c r="BAX7" s="65"/>
      <c r="BAY7" s="65"/>
      <c r="BAZ7" s="65"/>
      <c r="BBA7" s="65"/>
      <c r="BBB7" s="65"/>
      <c r="BBC7" s="65"/>
      <c r="BBD7" s="65"/>
      <c r="BBE7" s="65"/>
      <c r="BBF7" s="65"/>
      <c r="BBG7" s="65"/>
      <c r="BBH7" s="65"/>
      <c r="BBI7" s="65"/>
      <c r="BBJ7" s="65"/>
      <c r="BBK7" s="65"/>
      <c r="BBL7" s="65"/>
      <c r="BBM7" s="65"/>
      <c r="BBN7" s="65"/>
      <c r="BBO7" s="65"/>
      <c r="BBP7" s="65"/>
      <c r="BBQ7" s="65"/>
      <c r="BBR7" s="65"/>
      <c r="BBS7" s="65"/>
      <c r="BBT7" s="65"/>
      <c r="BBU7" s="65"/>
      <c r="BBV7" s="65"/>
      <c r="BBW7" s="65"/>
      <c r="BBX7" s="65"/>
      <c r="BBY7" s="65"/>
      <c r="BBZ7" s="65"/>
      <c r="BCA7" s="65"/>
      <c r="BCB7" s="65"/>
      <c r="BCC7" s="65"/>
      <c r="BCD7" s="65"/>
      <c r="BCE7" s="65"/>
      <c r="BCF7" s="65"/>
      <c r="BCG7" s="65"/>
      <c r="BCH7" s="65"/>
      <c r="BCI7" s="65"/>
      <c r="BCJ7" s="65"/>
      <c r="BCK7" s="65"/>
      <c r="BCL7" s="65"/>
      <c r="BCM7" s="65"/>
      <c r="BCN7" s="65"/>
      <c r="BCO7" s="65"/>
      <c r="BCP7" s="65"/>
      <c r="BCQ7" s="65"/>
      <c r="BCR7" s="65"/>
      <c r="BCS7" s="65"/>
      <c r="BCT7" s="65"/>
      <c r="BCU7" s="65"/>
      <c r="BCV7" s="65"/>
      <c r="BCW7" s="65"/>
      <c r="BCX7" s="65"/>
      <c r="BCY7" s="65"/>
      <c r="BCZ7" s="65"/>
      <c r="BDA7" s="65"/>
      <c r="BDB7" s="65"/>
      <c r="BDC7" s="65"/>
      <c r="BDD7" s="65"/>
      <c r="BDE7" s="65"/>
      <c r="BDF7" s="65"/>
      <c r="BDG7" s="65"/>
      <c r="BDH7" s="65"/>
      <c r="BDI7" s="65"/>
      <c r="BDJ7" s="65"/>
      <c r="BDK7" s="65"/>
      <c r="BDL7" s="65"/>
      <c r="BDM7" s="65"/>
      <c r="BDN7" s="65"/>
      <c r="BDO7" s="65"/>
      <c r="BDP7" s="65"/>
      <c r="BDQ7" s="65"/>
      <c r="BDR7" s="65"/>
      <c r="BDS7" s="65"/>
      <c r="BDT7" s="65"/>
      <c r="BDU7" s="65"/>
      <c r="BDV7" s="65"/>
      <c r="BDW7" s="65"/>
      <c r="BDX7" s="65"/>
      <c r="BDY7" s="65"/>
      <c r="BDZ7" s="65"/>
      <c r="BEA7" s="65"/>
      <c r="BEB7" s="65"/>
      <c r="BEC7" s="65"/>
      <c r="BED7" s="65"/>
      <c r="BEE7" s="65"/>
      <c r="BEF7" s="65"/>
      <c r="BEG7" s="65"/>
      <c r="BEH7" s="65"/>
      <c r="BEI7" s="65"/>
      <c r="BEJ7" s="65"/>
      <c r="BEK7" s="65"/>
      <c r="BEL7" s="65"/>
      <c r="BEM7" s="65"/>
      <c r="BEN7" s="65"/>
      <c r="BEO7" s="65"/>
      <c r="BEP7" s="65"/>
      <c r="BEQ7" s="65"/>
      <c r="BER7" s="65"/>
      <c r="BES7" s="65"/>
      <c r="BET7" s="65"/>
      <c r="BEU7" s="65"/>
      <c r="BEV7" s="65"/>
      <c r="BEW7" s="65"/>
      <c r="BEX7" s="65"/>
      <c r="BEY7" s="65"/>
      <c r="BEZ7" s="65"/>
      <c r="BFA7" s="65"/>
      <c r="BFB7" s="65"/>
      <c r="BFC7" s="65"/>
      <c r="BFD7" s="65"/>
      <c r="BFE7" s="65"/>
      <c r="BFF7" s="65"/>
      <c r="BFG7" s="65"/>
      <c r="BFH7" s="65"/>
      <c r="BFI7" s="65"/>
      <c r="BFJ7" s="65"/>
      <c r="BFK7" s="65"/>
      <c r="BFL7" s="65"/>
      <c r="BFM7" s="65"/>
      <c r="BFN7" s="65"/>
      <c r="BFO7" s="65"/>
      <c r="BFP7" s="65"/>
      <c r="BFQ7" s="65"/>
      <c r="BFR7" s="65"/>
      <c r="BFS7" s="65"/>
      <c r="BFT7" s="65"/>
      <c r="BFU7" s="65"/>
      <c r="BFV7" s="65"/>
      <c r="BFW7" s="65"/>
      <c r="BFX7" s="65"/>
      <c r="BFY7" s="65"/>
      <c r="BFZ7" s="65"/>
      <c r="BGA7" s="65"/>
      <c r="BGB7" s="65"/>
      <c r="BGC7" s="65"/>
      <c r="BGD7" s="65"/>
      <c r="BGE7" s="65"/>
      <c r="BGF7" s="65"/>
      <c r="BGG7" s="65"/>
      <c r="BGH7" s="65"/>
      <c r="BGI7" s="65"/>
      <c r="BGJ7" s="65"/>
      <c r="BGK7" s="65"/>
      <c r="BGL7" s="65"/>
      <c r="BGM7" s="65"/>
      <c r="BGN7" s="65"/>
      <c r="BGO7" s="65"/>
      <c r="BGP7" s="65"/>
      <c r="BGQ7" s="65"/>
      <c r="BGR7" s="65"/>
      <c r="BGS7" s="65"/>
      <c r="BGT7" s="65"/>
      <c r="BGU7" s="65"/>
      <c r="BGV7" s="65"/>
      <c r="BGW7" s="65"/>
      <c r="BGX7" s="65"/>
      <c r="BGY7" s="65"/>
      <c r="BGZ7" s="65"/>
      <c r="BHA7" s="65"/>
      <c r="BHB7" s="65"/>
      <c r="BHC7" s="65"/>
      <c r="BHD7" s="65"/>
      <c r="BHE7" s="65"/>
      <c r="BHF7" s="65"/>
      <c r="BHG7" s="65"/>
      <c r="BHH7" s="65"/>
      <c r="BHI7" s="65"/>
      <c r="BHJ7" s="65"/>
      <c r="BHK7" s="65"/>
      <c r="BHL7" s="65"/>
      <c r="BHM7" s="65"/>
      <c r="BHN7" s="65"/>
      <c r="BHO7" s="65"/>
      <c r="BHP7" s="65"/>
      <c r="BHQ7" s="65"/>
      <c r="BHR7" s="65"/>
      <c r="BHS7" s="65"/>
      <c r="BHT7" s="65"/>
      <c r="BHU7" s="65"/>
      <c r="BHV7" s="65"/>
      <c r="BHW7" s="65"/>
      <c r="BHX7" s="65"/>
      <c r="BHY7" s="65"/>
      <c r="BHZ7" s="65"/>
      <c r="BIA7" s="65"/>
      <c r="BIB7" s="65"/>
      <c r="BIC7" s="65"/>
      <c r="BID7" s="65"/>
      <c r="BIE7" s="65"/>
      <c r="BIF7" s="65"/>
      <c r="BIG7" s="65"/>
      <c r="BIH7" s="65"/>
      <c r="BII7" s="65"/>
      <c r="BIJ7" s="65"/>
      <c r="BIK7" s="65"/>
      <c r="BIL7" s="65"/>
      <c r="BIM7" s="65"/>
      <c r="BIN7" s="65"/>
      <c r="BIO7" s="65"/>
      <c r="BIP7" s="65"/>
      <c r="BIQ7" s="65"/>
      <c r="BIR7" s="65"/>
      <c r="BIS7" s="65"/>
      <c r="BIT7" s="65"/>
      <c r="BIU7" s="65"/>
      <c r="BIV7" s="65"/>
      <c r="BIW7" s="65"/>
      <c r="BIX7" s="65"/>
      <c r="BIY7" s="65"/>
      <c r="BIZ7" s="65"/>
      <c r="BJA7" s="65"/>
      <c r="BJB7" s="65"/>
      <c r="BJC7" s="65"/>
      <c r="BJD7" s="65"/>
      <c r="BJE7" s="65"/>
      <c r="BJF7" s="65"/>
      <c r="BJG7" s="65"/>
      <c r="BJH7" s="65"/>
      <c r="BJI7" s="65"/>
      <c r="BJJ7" s="65"/>
      <c r="BJK7" s="65"/>
      <c r="BJL7" s="65"/>
      <c r="BJM7" s="65"/>
      <c r="BJN7" s="65"/>
      <c r="BJO7" s="65"/>
      <c r="BJP7" s="65"/>
      <c r="BJQ7" s="65"/>
      <c r="BJR7" s="65"/>
      <c r="BJS7" s="65"/>
      <c r="BJT7" s="65"/>
      <c r="BJU7" s="65"/>
      <c r="BJV7" s="65"/>
      <c r="BJW7" s="65"/>
      <c r="BJX7" s="65"/>
      <c r="BJY7" s="65"/>
      <c r="BJZ7" s="65"/>
      <c r="BKA7" s="65"/>
      <c r="BKB7" s="65"/>
      <c r="BKC7" s="65"/>
      <c r="BKD7" s="65"/>
      <c r="BKE7" s="65"/>
      <c r="BKF7" s="65"/>
      <c r="BKG7" s="65"/>
      <c r="BKH7" s="65"/>
      <c r="BKI7" s="65"/>
      <c r="BKJ7" s="65"/>
      <c r="BKK7" s="65"/>
      <c r="BKL7" s="65"/>
      <c r="BKM7" s="65"/>
      <c r="BKN7" s="65"/>
      <c r="BKO7" s="65"/>
      <c r="BKP7" s="65"/>
      <c r="BKQ7" s="65"/>
      <c r="BKR7" s="65"/>
      <c r="BKS7" s="65"/>
      <c r="BKT7" s="65"/>
      <c r="BKU7" s="65"/>
      <c r="BKV7" s="65"/>
      <c r="BKW7" s="65"/>
      <c r="BKX7" s="65"/>
      <c r="BKY7" s="65"/>
      <c r="BKZ7" s="65"/>
      <c r="BLA7" s="65"/>
      <c r="BLB7" s="65"/>
      <c r="BLC7" s="65"/>
      <c r="BLD7" s="65"/>
      <c r="BLE7" s="65"/>
      <c r="BLF7" s="65"/>
      <c r="BLG7" s="65"/>
      <c r="BLH7" s="65"/>
      <c r="BLI7" s="65"/>
      <c r="BLJ7" s="65"/>
      <c r="BLK7" s="65"/>
      <c r="BLL7" s="65"/>
      <c r="BLM7" s="65"/>
      <c r="BLN7" s="65"/>
      <c r="BLO7" s="65"/>
      <c r="BLP7" s="65"/>
      <c r="BLQ7" s="65"/>
      <c r="BLR7" s="65"/>
      <c r="BLS7" s="65"/>
      <c r="BLT7" s="65"/>
      <c r="BLU7" s="65"/>
      <c r="BLV7" s="65"/>
      <c r="BLW7" s="65"/>
      <c r="BLX7" s="65"/>
      <c r="BLY7" s="65"/>
      <c r="BLZ7" s="65"/>
      <c r="BMA7" s="65"/>
      <c r="BMB7" s="65"/>
      <c r="BMC7" s="65"/>
      <c r="BMD7" s="65"/>
      <c r="BME7" s="65"/>
      <c r="BMF7" s="65"/>
      <c r="BMG7" s="65"/>
      <c r="BMH7" s="65"/>
      <c r="BMI7" s="65"/>
      <c r="BMJ7" s="65"/>
      <c r="BMK7" s="65"/>
      <c r="BML7" s="65"/>
      <c r="BMM7" s="65"/>
      <c r="BMN7" s="65"/>
      <c r="BMO7" s="65"/>
      <c r="BMP7" s="65"/>
      <c r="BMQ7" s="65"/>
      <c r="BMR7" s="65"/>
      <c r="BMS7" s="65"/>
      <c r="BMT7" s="65"/>
      <c r="BMU7" s="65"/>
      <c r="BMV7" s="65"/>
      <c r="BMW7" s="65"/>
      <c r="BMX7" s="65"/>
      <c r="BMY7" s="65"/>
      <c r="BMZ7" s="65"/>
      <c r="BNA7" s="65"/>
      <c r="BNB7" s="65"/>
      <c r="BNC7" s="65"/>
      <c r="BND7" s="65"/>
      <c r="BNE7" s="65"/>
      <c r="BNF7" s="65"/>
      <c r="BNG7" s="65"/>
      <c r="BNH7" s="65"/>
      <c r="BNI7" s="65"/>
      <c r="BNJ7" s="65"/>
      <c r="BNK7" s="65"/>
      <c r="BNL7" s="65"/>
      <c r="BNM7" s="65"/>
      <c r="BNN7" s="65"/>
      <c r="BNO7" s="65"/>
      <c r="BNP7" s="65"/>
      <c r="BNQ7" s="65"/>
      <c r="BNR7" s="65"/>
      <c r="BNS7" s="65"/>
      <c r="BNT7" s="65"/>
      <c r="BNU7" s="65"/>
      <c r="BNV7" s="65"/>
      <c r="BNW7" s="65"/>
      <c r="BNX7" s="65"/>
      <c r="BNY7" s="65"/>
      <c r="BNZ7" s="65"/>
      <c r="BOA7" s="65"/>
      <c r="BOB7" s="65"/>
      <c r="BOC7" s="65"/>
      <c r="BOD7" s="65"/>
      <c r="BOE7" s="65"/>
      <c r="BOF7" s="65"/>
      <c r="BOG7" s="65"/>
      <c r="BOH7" s="65"/>
      <c r="BOI7" s="65"/>
      <c r="BOJ7" s="65"/>
      <c r="BOK7" s="65"/>
      <c r="BOL7" s="65"/>
      <c r="BOM7" s="65"/>
      <c r="BON7" s="65"/>
      <c r="BOO7" s="65"/>
      <c r="BOP7" s="65"/>
      <c r="BOQ7" s="65"/>
      <c r="BOR7" s="65"/>
      <c r="BOS7" s="65"/>
      <c r="BOT7" s="65"/>
      <c r="BOU7" s="65"/>
    </row>
    <row r="8" spans="1:1763" ht="15" thickBot="1">
      <c r="A8" s="712"/>
      <c r="B8" s="713"/>
      <c r="C8" s="714"/>
      <c r="D8" s="734" t="s">
        <v>784</v>
      </c>
      <c r="E8" s="735"/>
      <c r="F8" s="735"/>
      <c r="G8" s="735"/>
      <c r="H8" s="735"/>
      <c r="I8" s="735"/>
      <c r="J8" s="735"/>
      <c r="K8" s="735"/>
      <c r="L8" s="735"/>
      <c r="M8" s="735"/>
      <c r="N8" s="735"/>
      <c r="O8" s="735"/>
      <c r="P8" s="735"/>
      <c r="Q8" s="735"/>
      <c r="R8" s="735"/>
      <c r="S8" s="735"/>
      <c r="T8" s="735"/>
      <c r="U8" s="735"/>
      <c r="V8" s="735"/>
      <c r="W8" s="735"/>
      <c r="X8" s="735"/>
      <c r="Y8" s="735"/>
      <c r="Z8" s="735"/>
      <c r="AA8" s="735"/>
      <c r="AB8" s="735"/>
      <c r="AC8" s="735"/>
      <c r="AD8" s="735"/>
      <c r="AE8" s="735"/>
      <c r="AF8" s="735"/>
      <c r="AG8" s="735"/>
      <c r="AH8" s="735"/>
      <c r="AI8" s="735"/>
      <c r="AJ8" s="735"/>
      <c r="AK8" s="735"/>
      <c r="AL8" s="735"/>
      <c r="AM8" s="735"/>
      <c r="AN8" s="735"/>
      <c r="AO8" s="735"/>
      <c r="AP8" s="735"/>
      <c r="AQ8" s="735"/>
      <c r="AR8" s="735"/>
      <c r="AS8" s="735"/>
      <c r="AT8" s="735"/>
      <c r="AU8" s="736"/>
      <c r="AV8" s="737" t="s">
        <v>784</v>
      </c>
      <c r="AW8" s="735"/>
      <c r="AX8" s="735"/>
      <c r="AY8" s="735"/>
      <c r="AZ8" s="735"/>
      <c r="BA8" s="735"/>
      <c r="BB8" s="735"/>
      <c r="BC8" s="735"/>
      <c r="BD8" s="735"/>
      <c r="BE8" s="735"/>
      <c r="BF8" s="735"/>
      <c r="BG8" s="735"/>
      <c r="BH8" s="735"/>
      <c r="BI8" s="735"/>
      <c r="BJ8" s="735"/>
      <c r="BK8" s="735"/>
      <c r="BL8" s="735"/>
      <c r="BM8" s="735"/>
      <c r="BN8" s="735"/>
      <c r="BO8" s="735"/>
      <c r="BP8" s="735"/>
      <c r="BQ8" s="735"/>
      <c r="BR8" s="735"/>
      <c r="BS8" s="735"/>
      <c r="BT8" s="735"/>
      <c r="BU8" s="735"/>
      <c r="BV8" s="735"/>
      <c r="BW8" s="735"/>
      <c r="BX8" s="735"/>
      <c r="BY8" s="735"/>
      <c r="BZ8" s="735"/>
      <c r="CA8" s="735"/>
      <c r="CB8" s="735"/>
      <c r="CC8" s="735"/>
      <c r="CD8" s="735"/>
      <c r="CE8" s="735"/>
      <c r="CF8" s="735"/>
      <c r="CG8" s="735"/>
      <c r="CH8" s="735"/>
      <c r="CI8" s="735"/>
      <c r="CJ8" s="735"/>
      <c r="CK8" s="735"/>
      <c r="CL8" s="735"/>
      <c r="CM8" s="736"/>
      <c r="CN8" s="737" t="s">
        <v>784</v>
      </c>
      <c r="CO8" s="735"/>
      <c r="CP8" s="735"/>
      <c r="CQ8" s="735"/>
      <c r="CR8" s="735"/>
      <c r="CS8" s="735"/>
      <c r="CT8" s="735"/>
      <c r="CU8" s="735"/>
      <c r="CV8" s="735"/>
      <c r="CW8" s="735"/>
      <c r="CX8" s="735"/>
      <c r="CY8" s="735"/>
      <c r="CZ8" s="735"/>
      <c r="DA8" s="735"/>
      <c r="DB8" s="735"/>
      <c r="DC8" s="735"/>
      <c r="DD8" s="735"/>
      <c r="DE8" s="735"/>
      <c r="DF8" s="735"/>
      <c r="DG8" s="735"/>
      <c r="DH8" s="735"/>
      <c r="DI8" s="735"/>
      <c r="DJ8" s="735"/>
      <c r="DK8" s="735"/>
      <c r="DL8" s="735"/>
      <c r="DM8" s="735"/>
      <c r="DN8" s="735"/>
      <c r="DO8" s="735"/>
      <c r="DP8" s="735"/>
      <c r="DQ8" s="735"/>
      <c r="DR8" s="735"/>
      <c r="DS8" s="735"/>
      <c r="DT8" s="735"/>
      <c r="DU8" s="735"/>
      <c r="DV8" s="735"/>
      <c r="DW8" s="735"/>
      <c r="DX8" s="735"/>
      <c r="DY8" s="735"/>
      <c r="DZ8" s="735"/>
      <c r="EA8" s="735"/>
      <c r="EB8" s="735"/>
      <c r="EC8" s="735"/>
      <c r="ED8" s="735"/>
      <c r="EE8" s="736"/>
      <c r="EF8" s="737" t="s">
        <v>784</v>
      </c>
      <c r="EG8" s="735"/>
      <c r="EH8" s="735"/>
      <c r="EI8" s="735"/>
      <c r="EJ8" s="735"/>
      <c r="EK8" s="735"/>
      <c r="EL8" s="735"/>
      <c r="EM8" s="735"/>
      <c r="EN8" s="735"/>
      <c r="EO8" s="735"/>
      <c r="EP8" s="735"/>
      <c r="EQ8" s="735"/>
      <c r="ER8" s="735"/>
      <c r="ES8" s="735"/>
      <c r="ET8" s="735"/>
      <c r="EU8" s="735"/>
      <c r="EV8" s="735"/>
      <c r="EW8" s="735"/>
      <c r="EX8" s="735"/>
      <c r="EY8" s="735"/>
      <c r="EZ8" s="735"/>
      <c r="FA8" s="735"/>
      <c r="FB8" s="735"/>
      <c r="FC8" s="735"/>
      <c r="FD8" s="735"/>
      <c r="FE8" s="735"/>
      <c r="FF8" s="735"/>
      <c r="FG8" s="735"/>
      <c r="FH8" s="735"/>
      <c r="FI8" s="735"/>
      <c r="FJ8" s="735"/>
      <c r="FK8" s="735"/>
      <c r="FL8" s="735"/>
      <c r="FM8" s="735"/>
      <c r="FN8" s="735"/>
      <c r="FO8" s="735"/>
      <c r="FP8" s="735"/>
      <c r="FQ8" s="735"/>
      <c r="FR8" s="735"/>
      <c r="FS8" s="735"/>
      <c r="FT8" s="735"/>
      <c r="FU8" s="735"/>
      <c r="FV8" s="735"/>
      <c r="FW8" s="736"/>
      <c r="FX8" s="737" t="s">
        <v>784</v>
      </c>
      <c r="FY8" s="735"/>
      <c r="FZ8" s="735"/>
      <c r="GA8" s="735"/>
      <c r="GB8" s="735"/>
      <c r="GC8" s="735"/>
      <c r="GD8" s="735"/>
      <c r="GE8" s="735"/>
      <c r="GF8" s="735"/>
      <c r="GG8" s="735"/>
      <c r="GH8" s="735"/>
      <c r="GI8" s="735"/>
      <c r="GJ8" s="735"/>
      <c r="GK8" s="735"/>
      <c r="GL8" s="735"/>
      <c r="GM8" s="735"/>
      <c r="GN8" s="735"/>
      <c r="GO8" s="735"/>
      <c r="GP8" s="735"/>
      <c r="GQ8" s="735"/>
      <c r="GR8" s="735"/>
      <c r="GS8" s="735"/>
      <c r="GT8" s="735"/>
      <c r="GU8" s="735"/>
      <c r="GV8" s="735"/>
      <c r="GW8" s="735"/>
      <c r="GX8" s="735"/>
      <c r="GY8" s="735"/>
      <c r="GZ8" s="735"/>
      <c r="HA8" s="735"/>
      <c r="HB8" s="735"/>
      <c r="HC8" s="735"/>
      <c r="HD8" s="735"/>
      <c r="HE8" s="735"/>
      <c r="HF8" s="735"/>
      <c r="HG8" s="735"/>
      <c r="HH8" s="735"/>
      <c r="HI8" s="735"/>
      <c r="HJ8" s="735"/>
      <c r="HK8" s="735"/>
      <c r="HL8" s="735"/>
      <c r="HM8" s="735"/>
      <c r="HN8" s="735"/>
      <c r="HO8" s="736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  <c r="IX8" s="65"/>
      <c r="IY8" s="65"/>
      <c r="IZ8" s="65"/>
      <c r="JA8" s="65"/>
      <c r="JB8" s="65"/>
      <c r="JC8" s="65"/>
      <c r="JD8" s="65"/>
      <c r="JE8" s="65"/>
      <c r="JF8" s="65"/>
      <c r="JG8" s="65"/>
      <c r="JH8" s="65"/>
      <c r="JI8" s="65"/>
      <c r="JJ8" s="65"/>
      <c r="JK8" s="65"/>
      <c r="JL8" s="65"/>
      <c r="JM8" s="65"/>
      <c r="JN8" s="65"/>
      <c r="JO8" s="65"/>
      <c r="JP8" s="65"/>
      <c r="JQ8" s="65"/>
      <c r="JR8" s="65"/>
      <c r="JS8" s="65"/>
      <c r="JT8" s="65"/>
      <c r="JU8" s="65"/>
      <c r="JV8" s="65"/>
      <c r="JW8" s="65"/>
      <c r="JX8" s="65"/>
      <c r="JY8" s="65"/>
      <c r="JZ8" s="65"/>
      <c r="KA8" s="65"/>
      <c r="KB8" s="65"/>
      <c r="KC8" s="65"/>
      <c r="KD8" s="65"/>
      <c r="KE8" s="65"/>
      <c r="KF8" s="65"/>
      <c r="KG8" s="65"/>
      <c r="KH8" s="65"/>
      <c r="KI8" s="65"/>
      <c r="KJ8" s="65"/>
      <c r="KK8" s="65"/>
      <c r="KL8" s="65"/>
      <c r="KM8" s="65"/>
      <c r="KN8" s="65"/>
      <c r="KO8" s="65"/>
      <c r="KP8" s="65"/>
      <c r="KQ8" s="65"/>
      <c r="KR8" s="65"/>
      <c r="KS8" s="65"/>
      <c r="KT8" s="65"/>
      <c r="KU8" s="65"/>
      <c r="KV8" s="65"/>
      <c r="KW8" s="65"/>
      <c r="KX8" s="65"/>
      <c r="KY8" s="65"/>
      <c r="KZ8" s="65"/>
      <c r="LA8" s="65"/>
      <c r="LB8" s="65"/>
      <c r="LC8" s="65"/>
      <c r="LD8" s="65"/>
      <c r="LE8" s="65"/>
      <c r="LF8" s="65"/>
      <c r="LG8" s="65"/>
      <c r="LH8" s="65"/>
      <c r="LI8" s="65"/>
      <c r="LJ8" s="65"/>
      <c r="LK8" s="65"/>
      <c r="LL8" s="65"/>
      <c r="LM8" s="65"/>
      <c r="LN8" s="65"/>
      <c r="LO8" s="65"/>
      <c r="LP8" s="65"/>
      <c r="LQ8" s="65"/>
      <c r="LR8" s="65"/>
      <c r="LS8" s="65"/>
      <c r="LT8" s="65"/>
      <c r="LU8" s="65"/>
      <c r="LV8" s="65"/>
      <c r="LW8" s="65"/>
      <c r="LX8" s="65"/>
      <c r="LY8" s="65"/>
      <c r="LZ8" s="65"/>
      <c r="MA8" s="65"/>
      <c r="MB8" s="65"/>
      <c r="MC8" s="65"/>
      <c r="MD8" s="65"/>
      <c r="ME8" s="65"/>
      <c r="MF8" s="65"/>
      <c r="MG8" s="65"/>
      <c r="MH8" s="65"/>
      <c r="MI8" s="65"/>
      <c r="MJ8" s="65"/>
      <c r="MK8" s="65"/>
      <c r="ML8" s="65"/>
      <c r="MM8" s="65"/>
      <c r="MN8" s="65"/>
      <c r="MO8" s="65"/>
      <c r="MP8" s="65"/>
      <c r="MQ8" s="65"/>
      <c r="MR8" s="65"/>
      <c r="MS8" s="65"/>
      <c r="MT8" s="65"/>
      <c r="MU8" s="65"/>
      <c r="MV8" s="65"/>
      <c r="MW8" s="65"/>
      <c r="MX8" s="65"/>
      <c r="MY8" s="65"/>
      <c r="MZ8" s="65"/>
      <c r="NA8" s="65"/>
      <c r="NB8" s="65"/>
      <c r="NC8" s="65"/>
      <c r="ND8" s="65"/>
      <c r="NE8" s="65"/>
      <c r="NF8" s="65"/>
      <c r="NG8" s="65"/>
      <c r="NH8" s="65"/>
      <c r="NI8" s="65"/>
      <c r="NJ8" s="65"/>
      <c r="NK8" s="65"/>
      <c r="NL8" s="65"/>
      <c r="NM8" s="65"/>
      <c r="NN8" s="65"/>
      <c r="NO8" s="65"/>
      <c r="NP8" s="65"/>
      <c r="NQ8" s="65"/>
      <c r="NR8" s="65"/>
      <c r="NS8" s="65"/>
      <c r="NT8" s="65"/>
      <c r="NU8" s="65"/>
      <c r="NV8" s="65"/>
      <c r="NW8" s="65"/>
      <c r="NX8" s="65"/>
      <c r="NY8" s="65"/>
      <c r="NZ8" s="65"/>
      <c r="OA8" s="65"/>
      <c r="OB8" s="65"/>
      <c r="OC8" s="65"/>
      <c r="OD8" s="65"/>
      <c r="OE8" s="65"/>
      <c r="OF8" s="65"/>
      <c r="OG8" s="65"/>
      <c r="OH8" s="65"/>
      <c r="OI8" s="65"/>
      <c r="OJ8" s="65"/>
      <c r="OK8" s="65"/>
      <c r="OL8" s="65"/>
      <c r="OM8" s="65"/>
      <c r="ON8" s="65"/>
      <c r="OO8" s="65"/>
      <c r="OP8" s="65"/>
      <c r="OQ8" s="65"/>
      <c r="OR8" s="65"/>
      <c r="OS8" s="65"/>
      <c r="OT8" s="65"/>
      <c r="OU8" s="65"/>
      <c r="OV8" s="65"/>
      <c r="OW8" s="65"/>
      <c r="OX8" s="65"/>
      <c r="OY8" s="65"/>
      <c r="OZ8" s="65"/>
      <c r="PA8" s="65"/>
      <c r="PB8" s="65"/>
      <c r="PC8" s="65"/>
      <c r="PD8" s="65"/>
      <c r="PE8" s="65"/>
      <c r="PF8" s="65"/>
      <c r="PG8" s="65"/>
      <c r="PH8" s="65"/>
      <c r="PI8" s="65"/>
      <c r="PJ8" s="65"/>
      <c r="PK8" s="65"/>
      <c r="PL8" s="65"/>
      <c r="PM8" s="65"/>
      <c r="PN8" s="65"/>
      <c r="PO8" s="65"/>
      <c r="PP8" s="65"/>
      <c r="PQ8" s="65"/>
      <c r="PR8" s="65"/>
      <c r="PS8" s="65"/>
      <c r="PT8" s="65"/>
      <c r="PU8" s="65"/>
      <c r="PV8" s="65"/>
      <c r="PW8" s="65"/>
      <c r="PX8" s="65"/>
      <c r="PY8" s="65"/>
      <c r="PZ8" s="65"/>
      <c r="QA8" s="65"/>
      <c r="QB8" s="65"/>
      <c r="QC8" s="65"/>
      <c r="QD8" s="65"/>
      <c r="QE8" s="65"/>
      <c r="QF8" s="65"/>
      <c r="QG8" s="65"/>
      <c r="QH8" s="65"/>
      <c r="QI8" s="65"/>
      <c r="QJ8" s="65"/>
      <c r="QK8" s="65"/>
      <c r="QL8" s="65"/>
      <c r="QM8" s="65"/>
      <c r="QN8" s="65"/>
      <c r="QO8" s="65"/>
      <c r="QP8" s="65"/>
      <c r="QQ8" s="65"/>
      <c r="QR8" s="65"/>
      <c r="QS8" s="65"/>
      <c r="QT8" s="65"/>
      <c r="QU8" s="65"/>
      <c r="QV8" s="65"/>
      <c r="QW8" s="65"/>
      <c r="QX8" s="65"/>
      <c r="QY8" s="65"/>
      <c r="QZ8" s="65"/>
      <c r="RA8" s="65"/>
      <c r="RB8" s="65"/>
      <c r="RC8" s="65"/>
      <c r="RD8" s="65"/>
      <c r="RE8" s="65"/>
      <c r="RF8" s="65"/>
      <c r="RG8" s="65"/>
      <c r="RH8" s="65"/>
      <c r="RI8" s="65"/>
      <c r="RJ8" s="65"/>
      <c r="RK8" s="65"/>
      <c r="RL8" s="65"/>
      <c r="RM8" s="65"/>
      <c r="RN8" s="65"/>
      <c r="RO8" s="65"/>
      <c r="RP8" s="65"/>
      <c r="RQ8" s="65"/>
      <c r="RR8" s="65"/>
      <c r="RS8" s="65"/>
      <c r="RT8" s="65"/>
      <c r="RU8" s="65"/>
      <c r="RV8" s="65"/>
      <c r="RW8" s="65"/>
      <c r="RX8" s="65"/>
      <c r="RY8" s="65"/>
      <c r="RZ8" s="65"/>
      <c r="SA8" s="65"/>
      <c r="SB8" s="65"/>
      <c r="SC8" s="65"/>
      <c r="SD8" s="65"/>
      <c r="SE8" s="65"/>
      <c r="SF8" s="65"/>
      <c r="SG8" s="65"/>
      <c r="SH8" s="65"/>
      <c r="SI8" s="65"/>
      <c r="SJ8" s="65"/>
      <c r="SK8" s="65"/>
      <c r="SL8" s="65"/>
      <c r="SM8" s="65"/>
      <c r="SN8" s="65"/>
      <c r="SO8" s="65"/>
      <c r="SP8" s="65"/>
      <c r="SQ8" s="65"/>
      <c r="SR8" s="65"/>
      <c r="SS8" s="65"/>
      <c r="ST8" s="65"/>
      <c r="SU8" s="65"/>
      <c r="SV8" s="65"/>
      <c r="SW8" s="65"/>
      <c r="SX8" s="65"/>
      <c r="SY8" s="65"/>
      <c r="SZ8" s="65"/>
      <c r="TA8" s="65"/>
      <c r="TB8" s="65"/>
      <c r="TC8" s="65"/>
      <c r="TD8" s="65"/>
      <c r="TE8" s="65"/>
      <c r="TF8" s="65"/>
      <c r="TG8" s="65"/>
      <c r="TH8" s="65"/>
      <c r="TI8" s="65"/>
      <c r="TJ8" s="65"/>
      <c r="TK8" s="65"/>
      <c r="TL8" s="65"/>
      <c r="TM8" s="65"/>
      <c r="TN8" s="65"/>
      <c r="TO8" s="65"/>
      <c r="TP8" s="65"/>
      <c r="TQ8" s="65"/>
      <c r="TR8" s="65"/>
      <c r="TS8" s="65"/>
      <c r="TT8" s="65"/>
      <c r="TU8" s="65"/>
      <c r="TV8" s="65"/>
      <c r="TW8" s="65"/>
      <c r="TX8" s="65"/>
      <c r="TY8" s="65"/>
      <c r="TZ8" s="65"/>
      <c r="UA8" s="65"/>
      <c r="UB8" s="65"/>
      <c r="UC8" s="65"/>
      <c r="UD8" s="65"/>
      <c r="UE8" s="65"/>
      <c r="UF8" s="65"/>
      <c r="UG8" s="65"/>
      <c r="UH8" s="65"/>
      <c r="UI8" s="65"/>
      <c r="UJ8" s="65"/>
      <c r="UK8" s="65"/>
      <c r="UL8" s="65"/>
      <c r="UM8" s="65"/>
      <c r="UN8" s="65"/>
      <c r="UO8" s="65"/>
      <c r="UP8" s="65"/>
      <c r="UQ8" s="65"/>
      <c r="UR8" s="65"/>
      <c r="US8" s="65"/>
      <c r="UT8" s="65"/>
      <c r="UU8" s="65"/>
      <c r="UV8" s="65"/>
      <c r="UW8" s="65"/>
      <c r="UX8" s="65"/>
      <c r="UY8" s="65"/>
      <c r="UZ8" s="65"/>
      <c r="VA8" s="65"/>
      <c r="VB8" s="65"/>
      <c r="VC8" s="65"/>
      <c r="VD8" s="65"/>
      <c r="VE8" s="65"/>
      <c r="VF8" s="65"/>
      <c r="VG8" s="65"/>
      <c r="VH8" s="65"/>
      <c r="VI8" s="65"/>
      <c r="VJ8" s="65"/>
      <c r="VK8" s="65"/>
      <c r="VL8" s="65"/>
      <c r="VM8" s="65"/>
      <c r="VN8" s="65"/>
      <c r="VO8" s="65"/>
      <c r="VP8" s="65"/>
      <c r="VQ8" s="65"/>
      <c r="VR8" s="65"/>
      <c r="VS8" s="65"/>
      <c r="VT8" s="65"/>
      <c r="VU8" s="65"/>
      <c r="VV8" s="65"/>
      <c r="VW8" s="65"/>
      <c r="VX8" s="65"/>
      <c r="VY8" s="65"/>
      <c r="VZ8" s="65"/>
      <c r="WA8" s="65"/>
      <c r="WB8" s="65"/>
      <c r="WC8" s="65"/>
      <c r="WD8" s="65"/>
      <c r="WE8" s="65"/>
      <c r="WF8" s="65"/>
      <c r="WG8" s="65"/>
      <c r="WH8" s="65"/>
      <c r="WI8" s="65"/>
      <c r="WJ8" s="65"/>
      <c r="WK8" s="65"/>
      <c r="WL8" s="65"/>
      <c r="WM8" s="65"/>
      <c r="WN8" s="65"/>
      <c r="WO8" s="65"/>
      <c r="WP8" s="65"/>
      <c r="WQ8" s="65"/>
      <c r="WR8" s="65"/>
      <c r="WS8" s="65"/>
      <c r="WT8" s="65"/>
      <c r="WU8" s="65"/>
      <c r="WV8" s="65"/>
      <c r="WW8" s="65"/>
      <c r="WX8" s="65"/>
      <c r="WY8" s="65"/>
      <c r="WZ8" s="65"/>
      <c r="XA8" s="65"/>
      <c r="XB8" s="65"/>
      <c r="XC8" s="65"/>
      <c r="XD8" s="65"/>
      <c r="XE8" s="65"/>
      <c r="XF8" s="65"/>
      <c r="XG8" s="65"/>
      <c r="XH8" s="65"/>
      <c r="XI8" s="65"/>
      <c r="XJ8" s="65"/>
      <c r="XK8" s="65"/>
      <c r="XL8" s="65"/>
      <c r="XM8" s="65"/>
      <c r="XN8" s="65"/>
      <c r="XO8" s="65"/>
      <c r="XP8" s="65"/>
      <c r="XQ8" s="65"/>
      <c r="XR8" s="65"/>
      <c r="XS8" s="65"/>
      <c r="XT8" s="65"/>
      <c r="XU8" s="65"/>
      <c r="XV8" s="65"/>
      <c r="XW8" s="65"/>
      <c r="XX8" s="65"/>
      <c r="XY8" s="65"/>
      <c r="XZ8" s="65"/>
      <c r="YA8" s="65"/>
      <c r="YB8" s="65"/>
      <c r="YC8" s="65"/>
      <c r="YD8" s="65"/>
      <c r="YE8" s="65"/>
      <c r="YF8" s="65"/>
      <c r="YG8" s="65"/>
      <c r="YH8" s="65"/>
      <c r="YI8" s="65"/>
      <c r="YJ8" s="65"/>
      <c r="YK8" s="65"/>
      <c r="YL8" s="65"/>
      <c r="YM8" s="65"/>
      <c r="YN8" s="65"/>
      <c r="YO8" s="65"/>
      <c r="YP8" s="65"/>
      <c r="YQ8" s="65"/>
      <c r="YR8" s="65"/>
      <c r="YS8" s="65"/>
      <c r="YT8" s="65"/>
      <c r="YU8" s="65"/>
      <c r="YV8" s="65"/>
      <c r="YW8" s="65"/>
      <c r="YX8" s="65"/>
      <c r="YY8" s="65"/>
      <c r="YZ8" s="65"/>
      <c r="ZA8" s="65"/>
      <c r="ZB8" s="65"/>
      <c r="ZC8" s="65"/>
      <c r="ZD8" s="65"/>
      <c r="ZE8" s="65"/>
      <c r="ZF8" s="65"/>
      <c r="ZG8" s="65"/>
      <c r="ZH8" s="65"/>
      <c r="ZI8" s="65"/>
      <c r="ZJ8" s="65"/>
      <c r="ZK8" s="65"/>
      <c r="ZL8" s="65"/>
      <c r="ZM8" s="65"/>
      <c r="ZN8" s="65"/>
      <c r="ZO8" s="65"/>
      <c r="ZP8" s="65"/>
      <c r="ZQ8" s="65"/>
      <c r="ZR8" s="65"/>
      <c r="ZS8" s="65"/>
      <c r="ZT8" s="65"/>
      <c r="ZU8" s="65"/>
      <c r="ZV8" s="65"/>
      <c r="ZW8" s="65"/>
      <c r="ZX8" s="65"/>
      <c r="ZY8" s="65"/>
      <c r="ZZ8" s="65"/>
      <c r="AAA8" s="65"/>
      <c r="AAB8" s="65"/>
      <c r="AAC8" s="65"/>
      <c r="AAD8" s="65"/>
      <c r="AAE8" s="65"/>
      <c r="AAF8" s="65"/>
      <c r="AAG8" s="65"/>
      <c r="AAH8" s="65"/>
      <c r="AAI8" s="65"/>
      <c r="AAJ8" s="65"/>
      <c r="AAK8" s="65"/>
      <c r="AAL8" s="65"/>
      <c r="AAM8" s="65"/>
      <c r="AAN8" s="65"/>
      <c r="AAO8" s="65"/>
      <c r="AAP8" s="65"/>
      <c r="AAQ8" s="65"/>
      <c r="AAR8" s="65"/>
      <c r="AAS8" s="65"/>
      <c r="AAT8" s="65"/>
      <c r="AAU8" s="65"/>
      <c r="AAV8" s="65"/>
      <c r="AAW8" s="65"/>
      <c r="AAX8" s="65"/>
      <c r="AAY8" s="65"/>
      <c r="AAZ8" s="65"/>
      <c r="ABA8" s="65"/>
      <c r="ABB8" s="65"/>
      <c r="ABC8" s="65"/>
      <c r="ABD8" s="65"/>
      <c r="ABE8" s="65"/>
      <c r="ABF8" s="65"/>
      <c r="ABG8" s="65"/>
      <c r="ABH8" s="65"/>
      <c r="ABI8" s="65"/>
      <c r="ABJ8" s="65"/>
      <c r="ABK8" s="65"/>
      <c r="ABL8" s="65"/>
      <c r="ABM8" s="65"/>
      <c r="ABN8" s="65"/>
      <c r="ABO8" s="65"/>
      <c r="ABP8" s="65"/>
      <c r="ABQ8" s="65"/>
      <c r="ABR8" s="65"/>
      <c r="ABS8" s="65"/>
      <c r="ABT8" s="65"/>
      <c r="ABU8" s="65"/>
      <c r="ABV8" s="65"/>
      <c r="ABW8" s="65"/>
      <c r="ABX8" s="65"/>
      <c r="ABY8" s="65"/>
      <c r="ABZ8" s="65"/>
      <c r="ACA8" s="65"/>
      <c r="ACB8" s="65"/>
      <c r="ACC8" s="65"/>
      <c r="ACD8" s="65"/>
      <c r="ACE8" s="65"/>
      <c r="ACF8" s="65"/>
      <c r="ACG8" s="65"/>
      <c r="ACH8" s="65"/>
      <c r="ACI8" s="65"/>
      <c r="ACJ8" s="65"/>
      <c r="ACK8" s="65"/>
      <c r="ACL8" s="65"/>
      <c r="ACM8" s="65"/>
      <c r="ACN8" s="65"/>
      <c r="ACO8" s="65"/>
      <c r="ACP8" s="65"/>
      <c r="ACQ8" s="65"/>
      <c r="ACR8" s="65"/>
      <c r="ACS8" s="65"/>
      <c r="ACT8" s="65"/>
      <c r="ACU8" s="65"/>
      <c r="ACV8" s="65"/>
      <c r="ACW8" s="65"/>
      <c r="ACX8" s="65"/>
      <c r="ACY8" s="65"/>
      <c r="ACZ8" s="65"/>
      <c r="ADA8" s="65"/>
      <c r="ADB8" s="65"/>
      <c r="ADC8" s="65"/>
      <c r="ADD8" s="65"/>
      <c r="ADE8" s="65"/>
      <c r="ADF8" s="65"/>
      <c r="ADG8" s="65"/>
      <c r="ADH8" s="65"/>
      <c r="ADI8" s="65"/>
      <c r="ADJ8" s="65"/>
      <c r="ADK8" s="65"/>
      <c r="ADL8" s="65"/>
      <c r="ADM8" s="65"/>
      <c r="ADN8" s="65"/>
      <c r="ADO8" s="65"/>
      <c r="ADP8" s="65"/>
      <c r="ADQ8" s="65"/>
      <c r="ADR8" s="65"/>
      <c r="ADS8" s="65"/>
      <c r="ADT8" s="65"/>
      <c r="ADU8" s="65"/>
      <c r="ADV8" s="65"/>
      <c r="ADW8" s="65"/>
      <c r="ADX8" s="65"/>
      <c r="ADY8" s="65"/>
      <c r="ADZ8" s="65"/>
      <c r="AEA8" s="65"/>
      <c r="AEB8" s="65"/>
      <c r="AEC8" s="65"/>
      <c r="AED8" s="65"/>
      <c r="AEE8" s="65"/>
      <c r="AEF8" s="65"/>
      <c r="AEG8" s="65"/>
      <c r="AEH8" s="65"/>
      <c r="AEI8" s="65"/>
      <c r="AEJ8" s="65"/>
      <c r="AEK8" s="65"/>
      <c r="AEL8" s="65"/>
      <c r="AEM8" s="65"/>
      <c r="AEN8" s="65"/>
      <c r="AEO8" s="65"/>
      <c r="AEP8" s="65"/>
      <c r="AEQ8" s="65"/>
      <c r="AER8" s="65"/>
      <c r="AES8" s="65"/>
      <c r="AET8" s="65"/>
      <c r="AEU8" s="65"/>
      <c r="AEV8" s="65"/>
      <c r="AEW8" s="65"/>
      <c r="AEX8" s="65"/>
      <c r="AEY8" s="65"/>
      <c r="AEZ8" s="65"/>
      <c r="AFA8" s="65"/>
      <c r="AFB8" s="65"/>
      <c r="AFC8" s="65"/>
      <c r="AFD8" s="65"/>
      <c r="AFE8" s="65"/>
      <c r="AFF8" s="65"/>
      <c r="AFG8" s="65"/>
      <c r="AFH8" s="65"/>
      <c r="AFI8" s="65"/>
      <c r="AFJ8" s="65"/>
      <c r="AFK8" s="65"/>
      <c r="AFL8" s="65"/>
      <c r="AFM8" s="65"/>
      <c r="AFN8" s="65"/>
      <c r="AFO8" s="65"/>
      <c r="AFP8" s="65"/>
      <c r="AFQ8" s="65"/>
      <c r="AFR8" s="65"/>
      <c r="AFS8" s="65"/>
      <c r="AFT8" s="65"/>
      <c r="AFU8" s="65"/>
      <c r="AFV8" s="65"/>
      <c r="AFW8" s="65"/>
      <c r="AFX8" s="65"/>
      <c r="AFY8" s="65"/>
      <c r="AFZ8" s="65"/>
      <c r="AGA8" s="65"/>
      <c r="AGB8" s="65"/>
      <c r="AGC8" s="65"/>
      <c r="AGD8" s="65"/>
      <c r="AGE8" s="65"/>
      <c r="AGF8" s="65"/>
      <c r="AGG8" s="65"/>
      <c r="AGH8" s="65"/>
      <c r="AGI8" s="65"/>
      <c r="AGJ8" s="65"/>
      <c r="AGK8" s="65"/>
      <c r="AGL8" s="65"/>
      <c r="AGM8" s="65"/>
      <c r="AGN8" s="65"/>
      <c r="AGO8" s="65"/>
      <c r="AGP8" s="65"/>
      <c r="AGQ8" s="65"/>
      <c r="AGR8" s="65"/>
      <c r="AGS8" s="65"/>
      <c r="AGT8" s="65"/>
      <c r="AGU8" s="65"/>
      <c r="AGV8" s="65"/>
      <c r="AGW8" s="65"/>
      <c r="AGX8" s="65"/>
      <c r="AGY8" s="65"/>
      <c r="AGZ8" s="65"/>
      <c r="AHA8" s="65"/>
      <c r="AHB8" s="65"/>
      <c r="AHC8" s="65"/>
      <c r="AHD8" s="65"/>
      <c r="AHE8" s="65"/>
      <c r="AHF8" s="65"/>
      <c r="AHG8" s="65"/>
      <c r="AHH8" s="65"/>
      <c r="AHI8" s="65"/>
      <c r="AHJ8" s="65"/>
      <c r="AHK8" s="65"/>
      <c r="AHL8" s="65"/>
      <c r="AHM8" s="65"/>
      <c r="AHN8" s="65"/>
      <c r="AHO8" s="65"/>
      <c r="AHP8" s="65"/>
      <c r="AHQ8" s="65"/>
      <c r="AHR8" s="65"/>
      <c r="AHS8" s="65"/>
      <c r="AHT8" s="65"/>
      <c r="AHU8" s="65"/>
      <c r="AHV8" s="65"/>
      <c r="AHW8" s="65"/>
      <c r="AHX8" s="65"/>
      <c r="AHY8" s="65"/>
      <c r="AHZ8" s="65"/>
      <c r="AIA8" s="65"/>
      <c r="AIB8" s="65"/>
      <c r="AIC8" s="65"/>
      <c r="AID8" s="65"/>
      <c r="AIE8" s="65"/>
      <c r="AIF8" s="65"/>
      <c r="AIG8" s="65"/>
      <c r="AIH8" s="65"/>
      <c r="AII8" s="65"/>
      <c r="AIJ8" s="65"/>
      <c r="AIK8" s="65"/>
      <c r="AIL8" s="65"/>
      <c r="AIM8" s="65"/>
      <c r="AIN8" s="65"/>
      <c r="AIO8" s="65"/>
      <c r="AIP8" s="65"/>
      <c r="AIQ8" s="65"/>
      <c r="AIR8" s="65"/>
      <c r="AIS8" s="65"/>
      <c r="AIT8" s="65"/>
      <c r="AIU8" s="65"/>
      <c r="AIV8" s="65"/>
      <c r="AIW8" s="65"/>
      <c r="AIX8" s="65"/>
      <c r="AIY8" s="65"/>
      <c r="AIZ8" s="65"/>
      <c r="AJA8" s="65"/>
      <c r="AJB8" s="65"/>
      <c r="AJC8" s="65"/>
      <c r="AJD8" s="65"/>
      <c r="AJE8" s="65"/>
      <c r="AJF8" s="65"/>
      <c r="AJG8" s="65"/>
      <c r="AJH8" s="65"/>
      <c r="AJI8" s="65"/>
      <c r="AJJ8" s="65"/>
      <c r="AJK8" s="65"/>
      <c r="AJL8" s="65"/>
      <c r="AJM8" s="65"/>
      <c r="AJN8" s="65"/>
      <c r="AJO8" s="65"/>
      <c r="AJP8" s="65"/>
      <c r="AJQ8" s="65"/>
      <c r="AJR8" s="65"/>
      <c r="AJS8" s="65"/>
      <c r="AJT8" s="65"/>
      <c r="AJU8" s="65"/>
      <c r="AJV8" s="65"/>
      <c r="AJW8" s="65"/>
      <c r="AJX8" s="65"/>
      <c r="AJY8" s="65"/>
      <c r="AJZ8" s="65"/>
      <c r="AKA8" s="65"/>
      <c r="AKB8" s="65"/>
      <c r="AKC8" s="65"/>
      <c r="AKD8" s="65"/>
      <c r="AKE8" s="65"/>
      <c r="AKF8" s="65"/>
      <c r="AKG8" s="65"/>
      <c r="AKH8" s="65"/>
      <c r="AKI8" s="65"/>
      <c r="AKJ8" s="65"/>
      <c r="AKK8" s="65"/>
      <c r="AKL8" s="65"/>
      <c r="AKM8" s="65"/>
      <c r="AKN8" s="65"/>
      <c r="AKO8" s="65"/>
      <c r="AKP8" s="65"/>
      <c r="AKQ8" s="65"/>
      <c r="AKR8" s="65"/>
      <c r="AKS8" s="65"/>
      <c r="AKT8" s="65"/>
      <c r="AKU8" s="65"/>
      <c r="AKV8" s="65"/>
      <c r="AKW8" s="65"/>
      <c r="AKX8" s="65"/>
      <c r="AKY8" s="65"/>
      <c r="AKZ8" s="65"/>
      <c r="ALA8" s="65"/>
      <c r="ALB8" s="65"/>
      <c r="ALC8" s="65"/>
      <c r="ALD8" s="65"/>
      <c r="ALE8" s="65"/>
      <c r="ALF8" s="65"/>
      <c r="ALG8" s="65"/>
      <c r="ALH8" s="65"/>
      <c r="ALI8" s="65"/>
      <c r="ALJ8" s="65"/>
      <c r="ALK8" s="65"/>
      <c r="ALL8" s="65"/>
      <c r="ALM8" s="65"/>
      <c r="ALN8" s="65"/>
      <c r="ALO8" s="65"/>
      <c r="ALP8" s="65"/>
      <c r="ALQ8" s="65"/>
      <c r="ALR8" s="65"/>
      <c r="ALS8" s="65"/>
      <c r="ALT8" s="65"/>
      <c r="ALU8" s="65"/>
      <c r="ALV8" s="65"/>
      <c r="ALW8" s="65"/>
      <c r="ALX8" s="65"/>
      <c r="ALY8" s="65"/>
      <c r="ALZ8" s="65"/>
      <c r="AMA8" s="65"/>
      <c r="AMB8" s="65"/>
      <c r="AMC8" s="65"/>
      <c r="AMD8" s="65"/>
      <c r="AME8" s="65"/>
      <c r="AMF8" s="65"/>
      <c r="AMG8" s="65"/>
      <c r="AMH8" s="65"/>
      <c r="AMI8" s="65"/>
      <c r="AMJ8" s="65"/>
      <c r="AMK8" s="65"/>
      <c r="AML8" s="65"/>
      <c r="AMM8" s="65"/>
      <c r="AMN8" s="65"/>
      <c r="AMO8" s="65"/>
      <c r="AMP8" s="65"/>
      <c r="AMQ8" s="65"/>
      <c r="AMR8" s="65"/>
      <c r="AMS8" s="65"/>
      <c r="AMT8" s="65"/>
      <c r="AMU8" s="65"/>
      <c r="AMV8" s="65"/>
      <c r="AMW8" s="65"/>
      <c r="AMX8" s="65"/>
      <c r="AMY8" s="65"/>
      <c r="AMZ8" s="65"/>
      <c r="ANA8" s="65"/>
      <c r="ANB8" s="65"/>
      <c r="ANC8" s="65"/>
      <c r="AND8" s="65"/>
      <c r="ANE8" s="65"/>
      <c r="ANF8" s="65"/>
      <c r="ANG8" s="65"/>
      <c r="ANH8" s="65"/>
      <c r="ANI8" s="65"/>
      <c r="ANJ8" s="65"/>
      <c r="ANK8" s="65"/>
      <c r="ANL8" s="65"/>
      <c r="ANM8" s="65"/>
      <c r="ANN8" s="65"/>
      <c r="ANO8" s="65"/>
      <c r="ANP8" s="65"/>
      <c r="ANQ8" s="65"/>
      <c r="ANR8" s="65"/>
      <c r="ANS8" s="65"/>
      <c r="ANT8" s="65"/>
      <c r="ANU8" s="65"/>
      <c r="ANV8" s="65"/>
      <c r="ANW8" s="65"/>
      <c r="ANX8" s="65"/>
      <c r="ANY8" s="65"/>
      <c r="ANZ8" s="65"/>
      <c r="AOA8" s="65"/>
      <c r="AOB8" s="65"/>
      <c r="AOC8" s="65"/>
      <c r="AOD8" s="65"/>
      <c r="AOE8" s="65"/>
      <c r="AOF8" s="65"/>
      <c r="AOG8" s="65"/>
      <c r="AOH8" s="65"/>
      <c r="AOI8" s="65"/>
      <c r="AOJ8" s="65"/>
      <c r="AOK8" s="65"/>
      <c r="AOL8" s="65"/>
      <c r="AOM8" s="65"/>
      <c r="AON8" s="65"/>
      <c r="AOO8" s="65"/>
      <c r="AOP8" s="65"/>
      <c r="AOQ8" s="65"/>
      <c r="AOR8" s="65"/>
      <c r="AOS8" s="65"/>
      <c r="AOT8" s="65"/>
      <c r="AOU8" s="65"/>
      <c r="AOV8" s="65"/>
      <c r="AOW8" s="65"/>
      <c r="AOX8" s="65"/>
      <c r="AOY8" s="65"/>
      <c r="AOZ8" s="65"/>
      <c r="APA8" s="65"/>
      <c r="APB8" s="65"/>
      <c r="APC8" s="65"/>
      <c r="APD8" s="65"/>
      <c r="APE8" s="65"/>
      <c r="APF8" s="65"/>
      <c r="APG8" s="65"/>
      <c r="APH8" s="65"/>
      <c r="API8" s="65"/>
      <c r="APJ8" s="65"/>
      <c r="APK8" s="65"/>
      <c r="APL8" s="65"/>
      <c r="APM8" s="65"/>
      <c r="APN8" s="65"/>
      <c r="APO8" s="65"/>
      <c r="APP8" s="65"/>
      <c r="APQ8" s="65"/>
      <c r="APR8" s="65"/>
      <c r="APS8" s="65"/>
      <c r="APT8" s="65"/>
      <c r="APU8" s="65"/>
      <c r="APV8" s="65"/>
      <c r="APW8" s="65"/>
      <c r="APX8" s="65"/>
      <c r="APY8" s="65"/>
      <c r="APZ8" s="65"/>
      <c r="AQA8" s="65"/>
      <c r="AQB8" s="65"/>
      <c r="AQC8" s="65"/>
      <c r="AQD8" s="65"/>
      <c r="AQE8" s="65"/>
      <c r="AQF8" s="65"/>
      <c r="AQG8" s="65"/>
      <c r="AQH8" s="65"/>
      <c r="AQI8" s="65"/>
      <c r="AQJ8" s="65"/>
      <c r="AQK8" s="65"/>
      <c r="AQL8" s="65"/>
      <c r="AQM8" s="65"/>
      <c r="AQN8" s="65"/>
      <c r="AQO8" s="65"/>
      <c r="AQP8" s="65"/>
      <c r="AQQ8" s="65"/>
      <c r="AQR8" s="65"/>
      <c r="AQS8" s="65"/>
      <c r="AQT8" s="65"/>
      <c r="AQU8" s="65"/>
      <c r="AQV8" s="65"/>
      <c r="AQW8" s="65"/>
      <c r="AQX8" s="65"/>
      <c r="AQY8" s="65"/>
      <c r="AQZ8" s="65"/>
      <c r="ARA8" s="65"/>
      <c r="ARB8" s="65"/>
      <c r="ARC8" s="65"/>
      <c r="ARD8" s="65"/>
      <c r="ARE8" s="65"/>
      <c r="ARF8" s="65"/>
      <c r="ARG8" s="65"/>
      <c r="ARH8" s="65"/>
      <c r="ARI8" s="65"/>
      <c r="ARJ8" s="65"/>
      <c r="ARK8" s="65"/>
      <c r="ARL8" s="65"/>
      <c r="ARM8" s="65"/>
      <c r="ARN8" s="65"/>
      <c r="ARO8" s="65"/>
      <c r="ARP8" s="65"/>
      <c r="ARQ8" s="65"/>
      <c r="ARR8" s="65"/>
      <c r="ARS8" s="65"/>
      <c r="ART8" s="65"/>
      <c r="ARU8" s="65"/>
      <c r="ARV8" s="65"/>
      <c r="ARW8" s="65"/>
      <c r="ARX8" s="65"/>
      <c r="ARY8" s="65"/>
      <c r="ARZ8" s="65"/>
      <c r="ASA8" s="65"/>
      <c r="ASB8" s="65"/>
      <c r="ASC8" s="65"/>
      <c r="ASD8" s="65"/>
      <c r="ASE8" s="65"/>
      <c r="ASF8" s="65"/>
      <c r="ASG8" s="65"/>
      <c r="ASH8" s="65"/>
      <c r="ASI8" s="65"/>
      <c r="ASJ8" s="65"/>
      <c r="ASK8" s="65"/>
      <c r="ASL8" s="65"/>
      <c r="ASM8" s="65"/>
      <c r="ASN8" s="65"/>
      <c r="ASO8" s="65"/>
      <c r="ASP8" s="65"/>
      <c r="ASQ8" s="65"/>
      <c r="ASR8" s="65"/>
      <c r="ASS8" s="65"/>
      <c r="AST8" s="65"/>
      <c r="ASU8" s="65"/>
      <c r="ASV8" s="65"/>
      <c r="ASW8" s="65"/>
      <c r="ASX8" s="65"/>
      <c r="ASY8" s="65"/>
      <c r="ASZ8" s="65"/>
      <c r="ATA8" s="65"/>
      <c r="ATB8" s="65"/>
      <c r="ATC8" s="65"/>
      <c r="ATD8" s="65"/>
      <c r="ATE8" s="65"/>
      <c r="ATF8" s="65"/>
      <c r="ATG8" s="65"/>
      <c r="ATH8" s="65"/>
      <c r="ATI8" s="65"/>
      <c r="ATJ8" s="65"/>
      <c r="ATK8" s="65"/>
      <c r="ATL8" s="65"/>
      <c r="ATM8" s="65"/>
      <c r="ATN8" s="65"/>
      <c r="ATO8" s="65"/>
      <c r="ATP8" s="65"/>
      <c r="ATQ8" s="65"/>
      <c r="ATR8" s="65"/>
      <c r="ATS8" s="65"/>
      <c r="ATT8" s="65"/>
      <c r="ATU8" s="65"/>
      <c r="ATV8" s="65"/>
      <c r="ATW8" s="65"/>
      <c r="ATX8" s="65"/>
      <c r="ATY8" s="65"/>
      <c r="ATZ8" s="65"/>
      <c r="AUA8" s="65"/>
      <c r="AUB8" s="65"/>
      <c r="AUC8" s="65"/>
      <c r="AUD8" s="65"/>
      <c r="AUE8" s="65"/>
      <c r="AUF8" s="65"/>
      <c r="AUG8" s="65"/>
      <c r="AUH8" s="65"/>
      <c r="AUI8" s="65"/>
      <c r="AUJ8" s="65"/>
      <c r="AUK8" s="65"/>
      <c r="AUL8" s="65"/>
      <c r="AUM8" s="65"/>
      <c r="AUN8" s="65"/>
      <c r="AUO8" s="65"/>
      <c r="AUP8" s="65"/>
      <c r="AUQ8" s="65"/>
      <c r="AUR8" s="65"/>
      <c r="AUS8" s="65"/>
      <c r="AUT8" s="65"/>
      <c r="AUU8" s="65"/>
      <c r="AUV8" s="65"/>
      <c r="AUW8" s="65"/>
      <c r="AUX8" s="65"/>
      <c r="AUY8" s="65"/>
      <c r="AUZ8" s="65"/>
      <c r="AVA8" s="65"/>
      <c r="AVB8" s="65"/>
      <c r="AVC8" s="65"/>
      <c r="AVD8" s="65"/>
      <c r="AVE8" s="65"/>
      <c r="AVF8" s="65"/>
      <c r="AVG8" s="65"/>
      <c r="AVH8" s="65"/>
      <c r="AVI8" s="65"/>
      <c r="AVJ8" s="65"/>
      <c r="AVK8" s="65"/>
      <c r="AVL8" s="65"/>
      <c r="AVM8" s="65"/>
      <c r="AVN8" s="65"/>
      <c r="AVO8" s="65"/>
      <c r="AVP8" s="65"/>
      <c r="AVQ8" s="65"/>
      <c r="AVR8" s="65"/>
      <c r="AVS8" s="65"/>
      <c r="AVT8" s="65"/>
      <c r="AVU8" s="65"/>
      <c r="AVV8" s="65"/>
      <c r="AVW8" s="65"/>
      <c r="AVX8" s="65"/>
      <c r="AVY8" s="65"/>
      <c r="AVZ8" s="65"/>
      <c r="AWA8" s="65"/>
      <c r="AWB8" s="65"/>
      <c r="AWC8" s="65"/>
      <c r="AWD8" s="65"/>
      <c r="AWE8" s="65"/>
      <c r="AWF8" s="65"/>
      <c r="AWG8" s="65"/>
      <c r="AWH8" s="65"/>
      <c r="AWI8" s="65"/>
      <c r="AWJ8" s="65"/>
      <c r="AWK8" s="65"/>
      <c r="AWL8" s="65"/>
      <c r="AWM8" s="65"/>
      <c r="AWN8" s="65"/>
      <c r="AWO8" s="65"/>
      <c r="AWP8" s="65"/>
      <c r="AWQ8" s="65"/>
      <c r="AWR8" s="65"/>
      <c r="AWS8" s="65"/>
      <c r="AWT8" s="65"/>
      <c r="AWU8" s="65"/>
      <c r="AWV8" s="65"/>
      <c r="AWW8" s="65"/>
      <c r="AWX8" s="65"/>
      <c r="AWY8" s="65"/>
      <c r="AWZ8" s="65"/>
      <c r="AXA8" s="65"/>
      <c r="AXB8" s="65"/>
      <c r="AXC8" s="65"/>
      <c r="AXD8" s="65"/>
      <c r="AXE8" s="65"/>
      <c r="AXF8" s="65"/>
      <c r="AXG8" s="65"/>
      <c r="AXH8" s="65"/>
      <c r="AXI8" s="65"/>
      <c r="AXJ8" s="65"/>
      <c r="AXK8" s="65"/>
      <c r="AXL8" s="65"/>
      <c r="AXM8" s="65"/>
      <c r="AXN8" s="65"/>
      <c r="AXO8" s="65"/>
      <c r="AXP8" s="65"/>
      <c r="AXQ8" s="65"/>
      <c r="AXR8" s="65"/>
      <c r="AXS8" s="65"/>
      <c r="AXT8" s="65"/>
      <c r="AXU8" s="65"/>
      <c r="AXV8" s="65"/>
      <c r="AXW8" s="65"/>
      <c r="AXX8" s="65"/>
      <c r="AXY8" s="65"/>
      <c r="AXZ8" s="65"/>
      <c r="AYA8" s="65"/>
      <c r="AYB8" s="65"/>
      <c r="AYC8" s="65"/>
      <c r="AYD8" s="65"/>
      <c r="AYE8" s="65"/>
      <c r="AYF8" s="65"/>
      <c r="AYG8" s="65"/>
      <c r="AYH8" s="65"/>
      <c r="AYI8" s="65"/>
      <c r="AYJ8" s="65"/>
      <c r="AYK8" s="65"/>
      <c r="AYL8" s="65"/>
      <c r="AYM8" s="65"/>
      <c r="AYN8" s="65"/>
      <c r="AYO8" s="65"/>
      <c r="AYP8" s="65"/>
      <c r="AYQ8" s="65"/>
      <c r="AYR8" s="65"/>
      <c r="AYS8" s="65"/>
      <c r="AYT8" s="65"/>
      <c r="AYU8" s="65"/>
      <c r="AYV8" s="65"/>
      <c r="AYW8" s="65"/>
      <c r="AYX8" s="65"/>
      <c r="AYY8" s="65"/>
      <c r="AYZ8" s="65"/>
      <c r="AZA8" s="65"/>
      <c r="AZB8" s="65"/>
      <c r="AZC8" s="65"/>
      <c r="AZD8" s="65"/>
      <c r="AZE8" s="65"/>
      <c r="AZF8" s="65"/>
      <c r="AZG8" s="65"/>
      <c r="AZH8" s="65"/>
      <c r="AZI8" s="65"/>
      <c r="AZJ8" s="65"/>
      <c r="AZK8" s="65"/>
      <c r="AZL8" s="65"/>
      <c r="AZM8" s="65"/>
      <c r="AZN8" s="65"/>
      <c r="AZO8" s="65"/>
      <c r="AZP8" s="65"/>
      <c r="AZQ8" s="65"/>
      <c r="AZR8" s="65"/>
      <c r="AZS8" s="65"/>
      <c r="AZT8" s="65"/>
      <c r="AZU8" s="65"/>
      <c r="AZV8" s="65"/>
      <c r="AZW8" s="65"/>
      <c r="AZX8" s="65"/>
      <c r="AZY8" s="65"/>
      <c r="AZZ8" s="65"/>
      <c r="BAA8" s="65"/>
      <c r="BAB8" s="65"/>
      <c r="BAC8" s="65"/>
      <c r="BAD8" s="65"/>
      <c r="BAE8" s="65"/>
      <c r="BAF8" s="65"/>
      <c r="BAG8" s="65"/>
      <c r="BAH8" s="65"/>
      <c r="BAI8" s="65"/>
      <c r="BAJ8" s="65"/>
      <c r="BAK8" s="65"/>
      <c r="BAL8" s="65"/>
      <c r="BAM8" s="65"/>
      <c r="BAN8" s="65"/>
      <c r="BAO8" s="65"/>
      <c r="BAP8" s="65"/>
      <c r="BAQ8" s="65"/>
      <c r="BAR8" s="65"/>
      <c r="BAS8" s="65"/>
      <c r="BAT8" s="65"/>
      <c r="BAU8" s="65"/>
      <c r="BAV8" s="65"/>
      <c r="BAW8" s="65"/>
      <c r="BAX8" s="65"/>
      <c r="BAY8" s="65"/>
      <c r="BAZ8" s="65"/>
      <c r="BBA8" s="65"/>
      <c r="BBB8" s="65"/>
      <c r="BBC8" s="65"/>
      <c r="BBD8" s="65"/>
      <c r="BBE8" s="65"/>
      <c r="BBF8" s="65"/>
      <c r="BBG8" s="65"/>
      <c r="BBH8" s="65"/>
      <c r="BBI8" s="65"/>
      <c r="BBJ8" s="65"/>
      <c r="BBK8" s="65"/>
      <c r="BBL8" s="65"/>
      <c r="BBM8" s="65"/>
      <c r="BBN8" s="65"/>
      <c r="BBO8" s="65"/>
      <c r="BBP8" s="65"/>
      <c r="BBQ8" s="65"/>
      <c r="BBR8" s="65"/>
      <c r="BBS8" s="65"/>
      <c r="BBT8" s="65"/>
      <c r="BBU8" s="65"/>
      <c r="BBV8" s="65"/>
      <c r="BBW8" s="65"/>
      <c r="BBX8" s="65"/>
      <c r="BBY8" s="65"/>
      <c r="BBZ8" s="65"/>
      <c r="BCA8" s="65"/>
      <c r="BCB8" s="65"/>
      <c r="BCC8" s="65"/>
      <c r="BCD8" s="65"/>
      <c r="BCE8" s="65"/>
      <c r="BCF8" s="65"/>
      <c r="BCG8" s="65"/>
      <c r="BCH8" s="65"/>
      <c r="BCI8" s="65"/>
      <c r="BCJ8" s="65"/>
      <c r="BCK8" s="65"/>
      <c r="BCL8" s="65"/>
      <c r="BCM8" s="65"/>
      <c r="BCN8" s="65"/>
      <c r="BCO8" s="65"/>
      <c r="BCP8" s="65"/>
      <c r="BCQ8" s="65"/>
      <c r="BCR8" s="65"/>
      <c r="BCS8" s="65"/>
      <c r="BCT8" s="65"/>
      <c r="BCU8" s="65"/>
      <c r="BCV8" s="65"/>
      <c r="BCW8" s="65"/>
      <c r="BCX8" s="65"/>
      <c r="BCY8" s="65"/>
      <c r="BCZ8" s="65"/>
      <c r="BDA8" s="65"/>
      <c r="BDB8" s="65"/>
      <c r="BDC8" s="65"/>
      <c r="BDD8" s="65"/>
      <c r="BDE8" s="65"/>
      <c r="BDF8" s="65"/>
      <c r="BDG8" s="65"/>
      <c r="BDH8" s="65"/>
      <c r="BDI8" s="65"/>
      <c r="BDJ8" s="65"/>
      <c r="BDK8" s="65"/>
      <c r="BDL8" s="65"/>
      <c r="BDM8" s="65"/>
      <c r="BDN8" s="65"/>
      <c r="BDO8" s="65"/>
      <c r="BDP8" s="65"/>
      <c r="BDQ8" s="65"/>
      <c r="BDR8" s="65"/>
      <c r="BDS8" s="65"/>
      <c r="BDT8" s="65"/>
      <c r="BDU8" s="65"/>
      <c r="BDV8" s="65"/>
      <c r="BDW8" s="65"/>
      <c r="BDX8" s="65"/>
      <c r="BDY8" s="65"/>
      <c r="BDZ8" s="65"/>
      <c r="BEA8" s="65"/>
      <c r="BEB8" s="65"/>
      <c r="BEC8" s="65"/>
      <c r="BED8" s="65"/>
      <c r="BEE8" s="65"/>
      <c r="BEF8" s="65"/>
      <c r="BEG8" s="65"/>
      <c r="BEH8" s="65"/>
      <c r="BEI8" s="65"/>
      <c r="BEJ8" s="65"/>
      <c r="BEK8" s="65"/>
      <c r="BEL8" s="65"/>
      <c r="BEM8" s="65"/>
      <c r="BEN8" s="65"/>
      <c r="BEO8" s="65"/>
      <c r="BEP8" s="65"/>
      <c r="BEQ8" s="65"/>
      <c r="BER8" s="65"/>
      <c r="BES8" s="65"/>
      <c r="BET8" s="65"/>
      <c r="BEU8" s="65"/>
      <c r="BEV8" s="65"/>
      <c r="BEW8" s="65"/>
      <c r="BEX8" s="65"/>
      <c r="BEY8" s="65"/>
      <c r="BEZ8" s="65"/>
      <c r="BFA8" s="65"/>
      <c r="BFB8" s="65"/>
      <c r="BFC8" s="65"/>
      <c r="BFD8" s="65"/>
      <c r="BFE8" s="65"/>
      <c r="BFF8" s="65"/>
      <c r="BFG8" s="65"/>
      <c r="BFH8" s="65"/>
      <c r="BFI8" s="65"/>
      <c r="BFJ8" s="65"/>
      <c r="BFK8" s="65"/>
      <c r="BFL8" s="65"/>
      <c r="BFM8" s="65"/>
      <c r="BFN8" s="65"/>
      <c r="BFO8" s="65"/>
      <c r="BFP8" s="65"/>
      <c r="BFQ8" s="65"/>
      <c r="BFR8" s="65"/>
      <c r="BFS8" s="65"/>
      <c r="BFT8" s="65"/>
      <c r="BFU8" s="65"/>
      <c r="BFV8" s="65"/>
      <c r="BFW8" s="65"/>
      <c r="BFX8" s="65"/>
      <c r="BFY8" s="65"/>
      <c r="BFZ8" s="65"/>
      <c r="BGA8" s="65"/>
      <c r="BGB8" s="65"/>
      <c r="BGC8" s="65"/>
      <c r="BGD8" s="65"/>
      <c r="BGE8" s="65"/>
      <c r="BGF8" s="65"/>
      <c r="BGG8" s="65"/>
      <c r="BGH8" s="65"/>
      <c r="BGI8" s="65"/>
      <c r="BGJ8" s="65"/>
      <c r="BGK8" s="65"/>
      <c r="BGL8" s="65"/>
      <c r="BGM8" s="65"/>
      <c r="BGN8" s="65"/>
      <c r="BGO8" s="65"/>
      <c r="BGP8" s="65"/>
      <c r="BGQ8" s="65"/>
      <c r="BGR8" s="65"/>
      <c r="BGS8" s="65"/>
      <c r="BGT8" s="65"/>
      <c r="BGU8" s="65"/>
      <c r="BGV8" s="65"/>
      <c r="BGW8" s="65"/>
      <c r="BGX8" s="65"/>
      <c r="BGY8" s="65"/>
      <c r="BGZ8" s="65"/>
      <c r="BHA8" s="65"/>
      <c r="BHB8" s="65"/>
      <c r="BHC8" s="65"/>
      <c r="BHD8" s="65"/>
      <c r="BHE8" s="65"/>
      <c r="BHF8" s="65"/>
      <c r="BHG8" s="65"/>
      <c r="BHH8" s="65"/>
      <c r="BHI8" s="65"/>
      <c r="BHJ8" s="65"/>
      <c r="BHK8" s="65"/>
      <c r="BHL8" s="65"/>
      <c r="BHM8" s="65"/>
      <c r="BHN8" s="65"/>
      <c r="BHO8" s="65"/>
      <c r="BHP8" s="65"/>
      <c r="BHQ8" s="65"/>
      <c r="BHR8" s="65"/>
      <c r="BHS8" s="65"/>
      <c r="BHT8" s="65"/>
      <c r="BHU8" s="65"/>
      <c r="BHV8" s="65"/>
      <c r="BHW8" s="65"/>
      <c r="BHX8" s="65"/>
      <c r="BHY8" s="65"/>
      <c r="BHZ8" s="65"/>
      <c r="BIA8" s="65"/>
      <c r="BIB8" s="65"/>
      <c r="BIC8" s="65"/>
      <c r="BID8" s="65"/>
      <c r="BIE8" s="65"/>
      <c r="BIF8" s="65"/>
      <c r="BIG8" s="65"/>
      <c r="BIH8" s="65"/>
      <c r="BII8" s="65"/>
      <c r="BIJ8" s="65"/>
      <c r="BIK8" s="65"/>
      <c r="BIL8" s="65"/>
      <c r="BIM8" s="65"/>
      <c r="BIN8" s="65"/>
      <c r="BIO8" s="65"/>
      <c r="BIP8" s="65"/>
      <c r="BIQ8" s="65"/>
      <c r="BIR8" s="65"/>
      <c r="BIS8" s="65"/>
      <c r="BIT8" s="65"/>
      <c r="BIU8" s="65"/>
      <c r="BIV8" s="65"/>
      <c r="BIW8" s="65"/>
      <c r="BIX8" s="65"/>
      <c r="BIY8" s="65"/>
      <c r="BIZ8" s="65"/>
      <c r="BJA8" s="65"/>
      <c r="BJB8" s="65"/>
      <c r="BJC8" s="65"/>
      <c r="BJD8" s="65"/>
      <c r="BJE8" s="65"/>
      <c r="BJF8" s="65"/>
      <c r="BJG8" s="65"/>
      <c r="BJH8" s="65"/>
      <c r="BJI8" s="65"/>
      <c r="BJJ8" s="65"/>
      <c r="BJK8" s="65"/>
      <c r="BJL8" s="65"/>
      <c r="BJM8" s="65"/>
      <c r="BJN8" s="65"/>
      <c r="BJO8" s="65"/>
      <c r="BJP8" s="65"/>
      <c r="BJQ8" s="65"/>
      <c r="BJR8" s="65"/>
      <c r="BJS8" s="65"/>
      <c r="BJT8" s="65"/>
      <c r="BJU8" s="65"/>
      <c r="BJV8" s="65"/>
      <c r="BJW8" s="65"/>
      <c r="BJX8" s="65"/>
      <c r="BJY8" s="65"/>
      <c r="BJZ8" s="65"/>
      <c r="BKA8" s="65"/>
      <c r="BKB8" s="65"/>
      <c r="BKC8" s="65"/>
      <c r="BKD8" s="65"/>
      <c r="BKE8" s="65"/>
      <c r="BKF8" s="65"/>
      <c r="BKG8" s="65"/>
      <c r="BKH8" s="65"/>
      <c r="BKI8" s="65"/>
      <c r="BKJ8" s="65"/>
      <c r="BKK8" s="65"/>
      <c r="BKL8" s="65"/>
      <c r="BKM8" s="65"/>
      <c r="BKN8" s="65"/>
      <c r="BKO8" s="65"/>
      <c r="BKP8" s="65"/>
      <c r="BKQ8" s="65"/>
      <c r="BKR8" s="65"/>
      <c r="BKS8" s="65"/>
      <c r="BKT8" s="65"/>
      <c r="BKU8" s="65"/>
      <c r="BKV8" s="65"/>
      <c r="BKW8" s="65"/>
      <c r="BKX8" s="65"/>
      <c r="BKY8" s="65"/>
      <c r="BKZ8" s="65"/>
      <c r="BLA8" s="65"/>
      <c r="BLB8" s="65"/>
      <c r="BLC8" s="65"/>
      <c r="BLD8" s="65"/>
      <c r="BLE8" s="65"/>
      <c r="BLF8" s="65"/>
      <c r="BLG8" s="65"/>
      <c r="BLH8" s="65"/>
      <c r="BLI8" s="65"/>
      <c r="BLJ8" s="65"/>
      <c r="BLK8" s="65"/>
      <c r="BLL8" s="65"/>
      <c r="BLM8" s="65"/>
      <c r="BLN8" s="65"/>
      <c r="BLO8" s="65"/>
      <c r="BLP8" s="65"/>
      <c r="BLQ8" s="65"/>
      <c r="BLR8" s="65"/>
      <c r="BLS8" s="65"/>
      <c r="BLT8" s="65"/>
      <c r="BLU8" s="65"/>
      <c r="BLV8" s="65"/>
      <c r="BLW8" s="65"/>
      <c r="BLX8" s="65"/>
      <c r="BLY8" s="65"/>
      <c r="BLZ8" s="65"/>
      <c r="BMA8" s="65"/>
      <c r="BMB8" s="65"/>
      <c r="BMC8" s="65"/>
      <c r="BMD8" s="65"/>
      <c r="BME8" s="65"/>
      <c r="BMF8" s="65"/>
      <c r="BMG8" s="65"/>
      <c r="BMH8" s="65"/>
      <c r="BMI8" s="65"/>
      <c r="BMJ8" s="65"/>
      <c r="BMK8" s="65"/>
      <c r="BML8" s="65"/>
      <c r="BMM8" s="65"/>
      <c r="BMN8" s="65"/>
      <c r="BMO8" s="65"/>
      <c r="BMP8" s="65"/>
      <c r="BMQ8" s="65"/>
      <c r="BMR8" s="65"/>
      <c r="BMS8" s="65"/>
      <c r="BMT8" s="65"/>
      <c r="BMU8" s="65"/>
      <c r="BMV8" s="65"/>
      <c r="BMW8" s="65"/>
      <c r="BMX8" s="65"/>
      <c r="BMY8" s="65"/>
      <c r="BMZ8" s="65"/>
      <c r="BNA8" s="65"/>
      <c r="BNB8" s="65"/>
      <c r="BNC8" s="65"/>
      <c r="BND8" s="65"/>
      <c r="BNE8" s="65"/>
      <c r="BNF8" s="65"/>
      <c r="BNG8" s="65"/>
      <c r="BNH8" s="65"/>
      <c r="BNI8" s="65"/>
      <c r="BNJ8" s="65"/>
      <c r="BNK8" s="65"/>
      <c r="BNL8" s="65"/>
      <c r="BNM8" s="65"/>
      <c r="BNN8" s="65"/>
      <c r="BNO8" s="65"/>
      <c r="BNP8" s="65"/>
      <c r="BNQ8" s="65"/>
      <c r="BNR8" s="65"/>
      <c r="BNS8" s="65"/>
      <c r="BNT8" s="65"/>
      <c r="BNU8" s="65"/>
      <c r="BNV8" s="65"/>
      <c r="BNW8" s="65"/>
      <c r="BNX8" s="65"/>
      <c r="BNY8" s="65"/>
      <c r="BNZ8" s="65"/>
      <c r="BOA8" s="65"/>
      <c r="BOB8" s="65"/>
      <c r="BOC8" s="65"/>
      <c r="BOD8" s="65"/>
      <c r="BOE8" s="65"/>
      <c r="BOF8" s="65"/>
      <c r="BOG8" s="65"/>
      <c r="BOH8" s="65"/>
      <c r="BOI8" s="65"/>
      <c r="BOJ8" s="65"/>
      <c r="BOK8" s="65"/>
      <c r="BOL8" s="65"/>
      <c r="BOM8" s="65"/>
      <c r="BON8" s="65"/>
      <c r="BOO8" s="65"/>
      <c r="BOP8" s="65"/>
      <c r="BOQ8" s="65"/>
      <c r="BOR8" s="65"/>
      <c r="BOS8" s="65"/>
      <c r="BOT8" s="65"/>
      <c r="BOU8" s="65"/>
    </row>
    <row r="9" spans="1:1763" ht="15" thickBot="1">
      <c r="A9" s="712"/>
      <c r="B9" s="713"/>
      <c r="C9" s="714"/>
      <c r="D9" s="718" t="s">
        <v>786</v>
      </c>
      <c r="E9" s="719"/>
      <c r="F9" s="719"/>
      <c r="G9" s="719"/>
      <c r="H9" s="719"/>
      <c r="I9" s="719"/>
      <c r="J9" s="719"/>
      <c r="K9" s="719"/>
      <c r="L9" s="719"/>
      <c r="M9" s="719"/>
      <c r="N9" s="719"/>
      <c r="O9" s="719"/>
      <c r="P9" s="719"/>
      <c r="Q9" s="719"/>
      <c r="R9" s="719"/>
      <c r="S9" s="719"/>
      <c r="T9" s="719"/>
      <c r="U9" s="719"/>
      <c r="V9" s="719"/>
      <c r="W9" s="719"/>
      <c r="X9" s="719"/>
      <c r="Y9" s="719"/>
      <c r="Z9" s="719"/>
      <c r="AA9" s="719"/>
      <c r="AB9" s="719"/>
      <c r="AC9" s="719"/>
      <c r="AD9" s="719"/>
      <c r="AE9" s="719"/>
      <c r="AF9" s="719"/>
      <c r="AG9" s="719"/>
      <c r="AH9" s="719"/>
      <c r="AI9" s="719"/>
      <c r="AJ9" s="719"/>
      <c r="AK9" s="719"/>
      <c r="AL9" s="719"/>
      <c r="AM9" s="719"/>
      <c r="AN9" s="719"/>
      <c r="AO9" s="719"/>
      <c r="AP9" s="719"/>
      <c r="AQ9" s="719"/>
      <c r="AR9" s="720"/>
      <c r="AS9" s="720"/>
      <c r="AT9" s="720"/>
      <c r="AU9" s="721"/>
      <c r="AV9" s="733" t="s">
        <v>786</v>
      </c>
      <c r="AW9" s="719"/>
      <c r="AX9" s="719"/>
      <c r="AY9" s="719"/>
      <c r="AZ9" s="719"/>
      <c r="BA9" s="719"/>
      <c r="BB9" s="719"/>
      <c r="BC9" s="719"/>
      <c r="BD9" s="719"/>
      <c r="BE9" s="719"/>
      <c r="BF9" s="719"/>
      <c r="BG9" s="719"/>
      <c r="BH9" s="719"/>
      <c r="BI9" s="719"/>
      <c r="BJ9" s="719"/>
      <c r="BK9" s="719"/>
      <c r="BL9" s="719"/>
      <c r="BM9" s="719"/>
      <c r="BN9" s="719"/>
      <c r="BO9" s="719"/>
      <c r="BP9" s="719"/>
      <c r="BQ9" s="719"/>
      <c r="BR9" s="719"/>
      <c r="BS9" s="719"/>
      <c r="BT9" s="719"/>
      <c r="BU9" s="719"/>
      <c r="BV9" s="719"/>
      <c r="BW9" s="719"/>
      <c r="BX9" s="719"/>
      <c r="BY9" s="719"/>
      <c r="BZ9" s="719"/>
      <c r="CA9" s="719"/>
      <c r="CB9" s="719"/>
      <c r="CC9" s="719"/>
      <c r="CD9" s="719"/>
      <c r="CE9" s="719"/>
      <c r="CF9" s="719"/>
      <c r="CG9" s="719"/>
      <c r="CH9" s="719"/>
      <c r="CI9" s="719"/>
      <c r="CJ9" s="720"/>
      <c r="CK9" s="720"/>
      <c r="CL9" s="720"/>
      <c r="CM9" s="721"/>
      <c r="CN9" s="733" t="s">
        <v>786</v>
      </c>
      <c r="CO9" s="719"/>
      <c r="CP9" s="719"/>
      <c r="CQ9" s="719"/>
      <c r="CR9" s="719"/>
      <c r="CS9" s="719"/>
      <c r="CT9" s="719"/>
      <c r="CU9" s="719"/>
      <c r="CV9" s="719"/>
      <c r="CW9" s="719"/>
      <c r="CX9" s="719"/>
      <c r="CY9" s="719"/>
      <c r="CZ9" s="719"/>
      <c r="DA9" s="719"/>
      <c r="DB9" s="719"/>
      <c r="DC9" s="719"/>
      <c r="DD9" s="719"/>
      <c r="DE9" s="719"/>
      <c r="DF9" s="719"/>
      <c r="DG9" s="719"/>
      <c r="DH9" s="719"/>
      <c r="DI9" s="719"/>
      <c r="DJ9" s="719"/>
      <c r="DK9" s="719"/>
      <c r="DL9" s="719"/>
      <c r="DM9" s="719"/>
      <c r="DN9" s="719"/>
      <c r="DO9" s="719"/>
      <c r="DP9" s="719"/>
      <c r="DQ9" s="719"/>
      <c r="DR9" s="719"/>
      <c r="DS9" s="719"/>
      <c r="DT9" s="719"/>
      <c r="DU9" s="719"/>
      <c r="DV9" s="719"/>
      <c r="DW9" s="719"/>
      <c r="DX9" s="719"/>
      <c r="DY9" s="719"/>
      <c r="DZ9" s="719"/>
      <c r="EA9" s="719"/>
      <c r="EB9" s="720"/>
      <c r="EC9" s="720"/>
      <c r="ED9" s="720"/>
      <c r="EE9" s="721"/>
      <c r="EF9" s="733" t="s">
        <v>786</v>
      </c>
      <c r="EG9" s="719"/>
      <c r="EH9" s="719"/>
      <c r="EI9" s="719"/>
      <c r="EJ9" s="719"/>
      <c r="EK9" s="719"/>
      <c r="EL9" s="719"/>
      <c r="EM9" s="719"/>
      <c r="EN9" s="719"/>
      <c r="EO9" s="719"/>
      <c r="EP9" s="719"/>
      <c r="EQ9" s="719"/>
      <c r="ER9" s="719"/>
      <c r="ES9" s="719"/>
      <c r="ET9" s="719"/>
      <c r="EU9" s="719"/>
      <c r="EV9" s="719"/>
      <c r="EW9" s="719"/>
      <c r="EX9" s="719"/>
      <c r="EY9" s="719"/>
      <c r="EZ9" s="719"/>
      <c r="FA9" s="719"/>
      <c r="FB9" s="719"/>
      <c r="FC9" s="719"/>
      <c r="FD9" s="719"/>
      <c r="FE9" s="719"/>
      <c r="FF9" s="719"/>
      <c r="FG9" s="719"/>
      <c r="FH9" s="719"/>
      <c r="FI9" s="719"/>
      <c r="FJ9" s="719"/>
      <c r="FK9" s="719"/>
      <c r="FL9" s="719"/>
      <c r="FM9" s="719"/>
      <c r="FN9" s="719"/>
      <c r="FO9" s="719"/>
      <c r="FP9" s="719"/>
      <c r="FQ9" s="719"/>
      <c r="FR9" s="719"/>
      <c r="FS9" s="719"/>
      <c r="FT9" s="720"/>
      <c r="FU9" s="720"/>
      <c r="FV9" s="720"/>
      <c r="FW9" s="721"/>
      <c r="FX9" s="733" t="s">
        <v>786</v>
      </c>
      <c r="FY9" s="719"/>
      <c r="FZ9" s="719"/>
      <c r="GA9" s="719"/>
      <c r="GB9" s="719"/>
      <c r="GC9" s="719"/>
      <c r="GD9" s="719"/>
      <c r="GE9" s="719"/>
      <c r="GF9" s="719"/>
      <c r="GG9" s="719"/>
      <c r="GH9" s="719"/>
      <c r="GI9" s="719"/>
      <c r="GJ9" s="719"/>
      <c r="GK9" s="719"/>
      <c r="GL9" s="719"/>
      <c r="GM9" s="719"/>
      <c r="GN9" s="719"/>
      <c r="GO9" s="719"/>
      <c r="GP9" s="719"/>
      <c r="GQ9" s="719"/>
      <c r="GR9" s="719"/>
      <c r="GS9" s="719"/>
      <c r="GT9" s="719"/>
      <c r="GU9" s="719"/>
      <c r="GV9" s="719"/>
      <c r="GW9" s="719"/>
      <c r="GX9" s="719"/>
      <c r="GY9" s="719"/>
      <c r="GZ9" s="719"/>
      <c r="HA9" s="719"/>
      <c r="HB9" s="719"/>
      <c r="HC9" s="719"/>
      <c r="HD9" s="719"/>
      <c r="HE9" s="719"/>
      <c r="HF9" s="719"/>
      <c r="HG9" s="719"/>
      <c r="HH9" s="719"/>
      <c r="HI9" s="719"/>
      <c r="HJ9" s="719"/>
      <c r="HK9" s="719"/>
      <c r="HL9" s="720"/>
      <c r="HM9" s="720"/>
      <c r="HN9" s="720"/>
      <c r="HO9" s="721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  <c r="IX9" s="65"/>
      <c r="IY9" s="65"/>
      <c r="IZ9" s="65"/>
      <c r="JA9" s="65"/>
      <c r="JB9" s="65"/>
      <c r="JC9" s="65"/>
      <c r="JD9" s="65"/>
      <c r="JE9" s="65"/>
      <c r="JF9" s="65"/>
      <c r="JG9" s="65"/>
      <c r="JH9" s="65"/>
      <c r="JI9" s="65"/>
      <c r="JJ9" s="65"/>
      <c r="JK9" s="65"/>
      <c r="JL9" s="65"/>
      <c r="JM9" s="65"/>
      <c r="JN9" s="65"/>
      <c r="JO9" s="65"/>
      <c r="JP9" s="65"/>
      <c r="JQ9" s="65"/>
      <c r="JR9" s="65"/>
      <c r="JS9" s="65"/>
      <c r="JT9" s="65"/>
      <c r="JU9" s="65"/>
      <c r="JV9" s="65"/>
      <c r="JW9" s="65"/>
      <c r="JX9" s="65"/>
      <c r="JY9" s="65"/>
      <c r="JZ9" s="65"/>
      <c r="KA9" s="65"/>
      <c r="KB9" s="65"/>
      <c r="KC9" s="65"/>
      <c r="KD9" s="65"/>
      <c r="KE9" s="65"/>
      <c r="KF9" s="65"/>
      <c r="KG9" s="65"/>
      <c r="KH9" s="65"/>
      <c r="KI9" s="65"/>
      <c r="KJ9" s="65"/>
      <c r="KK9" s="65"/>
      <c r="KL9" s="65"/>
      <c r="KM9" s="65"/>
      <c r="KN9" s="65"/>
      <c r="KO9" s="65"/>
      <c r="KP9" s="65"/>
      <c r="KQ9" s="65"/>
      <c r="KR9" s="65"/>
      <c r="KS9" s="65"/>
      <c r="KT9" s="65"/>
      <c r="KU9" s="65"/>
      <c r="KV9" s="65"/>
      <c r="KW9" s="65"/>
      <c r="KX9" s="65"/>
      <c r="KY9" s="65"/>
      <c r="KZ9" s="65"/>
      <c r="LA9" s="65"/>
      <c r="LB9" s="65"/>
      <c r="LC9" s="65"/>
      <c r="LD9" s="65"/>
      <c r="LE9" s="65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  <c r="LZ9" s="65"/>
      <c r="MA9" s="65"/>
      <c r="MB9" s="65"/>
      <c r="MC9" s="65"/>
      <c r="MD9" s="65"/>
      <c r="ME9" s="65"/>
      <c r="MF9" s="65"/>
      <c r="MG9" s="65"/>
      <c r="MH9" s="65"/>
      <c r="MI9" s="65"/>
      <c r="MJ9" s="65"/>
      <c r="MK9" s="65"/>
      <c r="ML9" s="65"/>
      <c r="MM9" s="65"/>
      <c r="MN9" s="65"/>
      <c r="MO9" s="65"/>
      <c r="MP9" s="65"/>
      <c r="MQ9" s="65"/>
      <c r="MR9" s="65"/>
      <c r="MS9" s="65"/>
      <c r="MT9" s="65"/>
      <c r="MU9" s="65"/>
      <c r="MV9" s="65"/>
      <c r="MW9" s="65"/>
      <c r="MX9" s="65"/>
      <c r="MY9" s="65"/>
      <c r="MZ9" s="65"/>
      <c r="NA9" s="65"/>
      <c r="NB9" s="65"/>
      <c r="NC9" s="65"/>
      <c r="ND9" s="65"/>
      <c r="NE9" s="65"/>
      <c r="NF9" s="65"/>
      <c r="NG9" s="65"/>
      <c r="NH9" s="65"/>
      <c r="NI9" s="65"/>
      <c r="NJ9" s="65"/>
      <c r="NK9" s="65"/>
      <c r="NL9" s="65"/>
      <c r="NM9" s="65"/>
      <c r="NN9" s="65"/>
      <c r="NO9" s="65"/>
      <c r="NP9" s="65"/>
      <c r="NQ9" s="65"/>
      <c r="NR9" s="65"/>
      <c r="NS9" s="65"/>
      <c r="NT9" s="65"/>
      <c r="NU9" s="65"/>
      <c r="NV9" s="65"/>
      <c r="NW9" s="65"/>
      <c r="NX9" s="65"/>
      <c r="NY9" s="65"/>
      <c r="NZ9" s="65"/>
      <c r="OA9" s="65"/>
      <c r="OB9" s="65"/>
      <c r="OC9" s="65"/>
      <c r="OD9" s="65"/>
      <c r="OE9" s="65"/>
      <c r="OF9" s="65"/>
      <c r="OG9" s="65"/>
      <c r="OH9" s="65"/>
      <c r="OI9" s="65"/>
      <c r="OJ9" s="65"/>
      <c r="OK9" s="65"/>
      <c r="OL9" s="65"/>
      <c r="OM9" s="65"/>
      <c r="ON9" s="65"/>
      <c r="OO9" s="65"/>
      <c r="OP9" s="65"/>
      <c r="OQ9" s="65"/>
      <c r="OR9" s="65"/>
      <c r="OS9" s="65"/>
      <c r="OT9" s="65"/>
      <c r="OU9" s="65"/>
      <c r="OV9" s="65"/>
      <c r="OW9" s="65"/>
      <c r="OX9" s="65"/>
      <c r="OY9" s="65"/>
      <c r="OZ9" s="65"/>
      <c r="PA9" s="65"/>
      <c r="PB9" s="65"/>
      <c r="PC9" s="65"/>
      <c r="PD9" s="65"/>
      <c r="PE9" s="65"/>
      <c r="PF9" s="65"/>
      <c r="PG9" s="65"/>
      <c r="PH9" s="65"/>
      <c r="PI9" s="65"/>
      <c r="PJ9" s="65"/>
      <c r="PK9" s="65"/>
      <c r="PL9" s="65"/>
      <c r="PM9" s="65"/>
      <c r="PN9" s="65"/>
      <c r="PO9" s="65"/>
      <c r="PP9" s="65"/>
      <c r="PQ9" s="65"/>
      <c r="PR9" s="65"/>
      <c r="PS9" s="65"/>
      <c r="PT9" s="65"/>
      <c r="PU9" s="65"/>
      <c r="PV9" s="65"/>
      <c r="PW9" s="65"/>
      <c r="PX9" s="65"/>
      <c r="PY9" s="65"/>
      <c r="PZ9" s="65"/>
      <c r="QA9" s="65"/>
      <c r="QB9" s="65"/>
      <c r="QC9" s="65"/>
      <c r="QD9" s="65"/>
      <c r="QE9" s="65"/>
      <c r="QF9" s="65"/>
      <c r="QG9" s="65"/>
      <c r="QH9" s="65"/>
      <c r="QI9" s="65"/>
      <c r="QJ9" s="65"/>
      <c r="QK9" s="65"/>
      <c r="QL9" s="65"/>
      <c r="QM9" s="65"/>
      <c r="QN9" s="65"/>
      <c r="QO9" s="65"/>
      <c r="QP9" s="65"/>
      <c r="QQ9" s="65"/>
      <c r="QR9" s="65"/>
      <c r="QS9" s="65"/>
      <c r="QT9" s="65"/>
      <c r="QU9" s="65"/>
      <c r="QV9" s="65"/>
      <c r="QW9" s="65"/>
      <c r="QX9" s="65"/>
      <c r="QY9" s="65"/>
      <c r="QZ9" s="65"/>
      <c r="RA9" s="65"/>
      <c r="RB9" s="65"/>
      <c r="RC9" s="65"/>
      <c r="RD9" s="65"/>
      <c r="RE9" s="65"/>
      <c r="RF9" s="65"/>
      <c r="RG9" s="65"/>
      <c r="RH9" s="65"/>
      <c r="RI9" s="65"/>
      <c r="RJ9" s="65"/>
      <c r="RK9" s="65"/>
      <c r="RL9" s="65"/>
      <c r="RM9" s="65"/>
      <c r="RN9" s="65"/>
      <c r="RO9" s="65"/>
      <c r="RP9" s="65"/>
      <c r="RQ9" s="65"/>
      <c r="RR9" s="65"/>
      <c r="RS9" s="65"/>
      <c r="RT9" s="65"/>
      <c r="RU9" s="65"/>
      <c r="RV9" s="65"/>
      <c r="RW9" s="65"/>
      <c r="RX9" s="65"/>
      <c r="RY9" s="65"/>
      <c r="RZ9" s="65"/>
      <c r="SA9" s="65"/>
      <c r="SB9" s="65"/>
      <c r="SC9" s="65"/>
      <c r="SD9" s="65"/>
      <c r="SE9" s="65"/>
      <c r="SF9" s="65"/>
      <c r="SG9" s="65"/>
      <c r="SH9" s="65"/>
      <c r="SI9" s="65"/>
      <c r="SJ9" s="65"/>
      <c r="SK9" s="65"/>
      <c r="SL9" s="65"/>
      <c r="SM9" s="65"/>
      <c r="SN9" s="65"/>
      <c r="SO9" s="65"/>
      <c r="SP9" s="65"/>
      <c r="SQ9" s="65"/>
      <c r="SR9" s="65"/>
      <c r="SS9" s="65"/>
      <c r="ST9" s="65"/>
      <c r="SU9" s="65"/>
      <c r="SV9" s="65"/>
      <c r="SW9" s="65"/>
      <c r="SX9" s="65"/>
      <c r="SY9" s="65"/>
      <c r="SZ9" s="65"/>
      <c r="TA9" s="65"/>
      <c r="TB9" s="65"/>
      <c r="TC9" s="65"/>
      <c r="TD9" s="65"/>
      <c r="TE9" s="65"/>
      <c r="TF9" s="65"/>
      <c r="TG9" s="65"/>
      <c r="TH9" s="65"/>
      <c r="TI9" s="65"/>
      <c r="TJ9" s="65"/>
      <c r="TK9" s="65"/>
      <c r="TL9" s="65"/>
      <c r="TM9" s="65"/>
      <c r="TN9" s="65"/>
      <c r="TO9" s="65"/>
      <c r="TP9" s="65"/>
      <c r="TQ9" s="65"/>
      <c r="TR9" s="65"/>
      <c r="TS9" s="65"/>
      <c r="TT9" s="65"/>
      <c r="TU9" s="65"/>
      <c r="TV9" s="65"/>
      <c r="TW9" s="65"/>
      <c r="TX9" s="65"/>
      <c r="TY9" s="65"/>
      <c r="TZ9" s="65"/>
      <c r="UA9" s="65"/>
      <c r="UB9" s="65"/>
      <c r="UC9" s="65"/>
      <c r="UD9" s="65"/>
      <c r="UE9" s="65"/>
      <c r="UF9" s="65"/>
      <c r="UG9" s="65"/>
      <c r="UH9" s="65"/>
      <c r="UI9" s="65"/>
      <c r="UJ9" s="65"/>
      <c r="UK9" s="65"/>
      <c r="UL9" s="65"/>
      <c r="UM9" s="65"/>
      <c r="UN9" s="65"/>
      <c r="UO9" s="65"/>
      <c r="UP9" s="65"/>
      <c r="UQ9" s="65"/>
      <c r="UR9" s="65"/>
      <c r="US9" s="65"/>
      <c r="UT9" s="65"/>
      <c r="UU9" s="65"/>
      <c r="UV9" s="65"/>
      <c r="UW9" s="65"/>
      <c r="UX9" s="65"/>
      <c r="UY9" s="65"/>
      <c r="UZ9" s="65"/>
      <c r="VA9" s="65"/>
      <c r="VB9" s="65"/>
      <c r="VC9" s="65"/>
      <c r="VD9" s="65"/>
      <c r="VE9" s="65"/>
      <c r="VF9" s="65"/>
      <c r="VG9" s="65"/>
      <c r="VH9" s="65"/>
      <c r="VI9" s="65"/>
      <c r="VJ9" s="65"/>
      <c r="VK9" s="65"/>
      <c r="VL9" s="65"/>
      <c r="VM9" s="65"/>
      <c r="VN9" s="65"/>
      <c r="VO9" s="65"/>
      <c r="VP9" s="65"/>
      <c r="VQ9" s="65"/>
      <c r="VR9" s="65"/>
      <c r="VS9" s="65"/>
      <c r="VT9" s="65"/>
      <c r="VU9" s="65"/>
      <c r="VV9" s="65"/>
      <c r="VW9" s="65"/>
      <c r="VX9" s="65"/>
      <c r="VY9" s="65"/>
      <c r="VZ9" s="65"/>
      <c r="WA9" s="65"/>
      <c r="WB9" s="65"/>
      <c r="WC9" s="65"/>
      <c r="WD9" s="65"/>
      <c r="WE9" s="65"/>
      <c r="WF9" s="65"/>
      <c r="WG9" s="65"/>
      <c r="WH9" s="65"/>
      <c r="WI9" s="65"/>
      <c r="WJ9" s="65"/>
      <c r="WK9" s="65"/>
      <c r="WL9" s="65"/>
      <c r="WM9" s="65"/>
      <c r="WN9" s="65"/>
      <c r="WO9" s="65"/>
      <c r="WP9" s="65"/>
      <c r="WQ9" s="65"/>
      <c r="WR9" s="65"/>
      <c r="WS9" s="65"/>
      <c r="WT9" s="65"/>
      <c r="WU9" s="65"/>
      <c r="WV9" s="65"/>
      <c r="WW9" s="65"/>
      <c r="WX9" s="65"/>
      <c r="WY9" s="65"/>
      <c r="WZ9" s="65"/>
      <c r="XA9" s="65"/>
      <c r="XB9" s="65"/>
      <c r="XC9" s="65"/>
      <c r="XD9" s="65"/>
      <c r="XE9" s="65"/>
      <c r="XF9" s="65"/>
      <c r="XG9" s="65"/>
      <c r="XH9" s="65"/>
      <c r="XI9" s="65"/>
      <c r="XJ9" s="65"/>
      <c r="XK9" s="65"/>
      <c r="XL9" s="65"/>
      <c r="XM9" s="65"/>
      <c r="XN9" s="65"/>
      <c r="XO9" s="65"/>
      <c r="XP9" s="65"/>
      <c r="XQ9" s="65"/>
      <c r="XR9" s="65"/>
      <c r="XS9" s="65"/>
      <c r="XT9" s="65"/>
      <c r="XU9" s="65"/>
      <c r="XV9" s="65"/>
      <c r="XW9" s="65"/>
      <c r="XX9" s="65"/>
      <c r="XY9" s="65"/>
      <c r="XZ9" s="65"/>
      <c r="YA9" s="65"/>
      <c r="YB9" s="65"/>
      <c r="YC9" s="65"/>
      <c r="YD9" s="65"/>
      <c r="YE9" s="65"/>
      <c r="YF9" s="65"/>
      <c r="YG9" s="65"/>
      <c r="YH9" s="65"/>
      <c r="YI9" s="65"/>
      <c r="YJ9" s="65"/>
      <c r="YK9" s="65"/>
      <c r="YL9" s="65"/>
      <c r="YM9" s="65"/>
      <c r="YN9" s="65"/>
      <c r="YO9" s="65"/>
      <c r="YP9" s="65"/>
      <c r="YQ9" s="65"/>
      <c r="YR9" s="65"/>
      <c r="YS9" s="65"/>
      <c r="YT9" s="65"/>
      <c r="YU9" s="65"/>
      <c r="YV9" s="65"/>
      <c r="YW9" s="65"/>
      <c r="YX9" s="65"/>
      <c r="YY9" s="65"/>
      <c r="YZ9" s="65"/>
      <c r="ZA9" s="65"/>
      <c r="ZB9" s="65"/>
      <c r="ZC9" s="65"/>
      <c r="ZD9" s="65"/>
      <c r="ZE9" s="65"/>
      <c r="ZF9" s="65"/>
      <c r="ZG9" s="65"/>
      <c r="ZH9" s="65"/>
      <c r="ZI9" s="65"/>
      <c r="ZJ9" s="65"/>
      <c r="ZK9" s="65"/>
      <c r="ZL9" s="65"/>
      <c r="ZM9" s="65"/>
      <c r="ZN9" s="65"/>
      <c r="ZO9" s="65"/>
      <c r="ZP9" s="65"/>
      <c r="ZQ9" s="65"/>
      <c r="ZR9" s="65"/>
      <c r="ZS9" s="65"/>
      <c r="ZT9" s="65"/>
      <c r="ZU9" s="65"/>
      <c r="ZV9" s="65"/>
      <c r="ZW9" s="65"/>
      <c r="ZX9" s="65"/>
      <c r="ZY9" s="65"/>
      <c r="ZZ9" s="65"/>
      <c r="AAA9" s="65"/>
      <c r="AAB9" s="65"/>
      <c r="AAC9" s="65"/>
      <c r="AAD9" s="65"/>
      <c r="AAE9" s="65"/>
      <c r="AAF9" s="65"/>
      <c r="AAG9" s="65"/>
      <c r="AAH9" s="65"/>
      <c r="AAI9" s="65"/>
      <c r="AAJ9" s="65"/>
      <c r="AAK9" s="65"/>
      <c r="AAL9" s="65"/>
      <c r="AAM9" s="65"/>
      <c r="AAN9" s="65"/>
      <c r="AAO9" s="65"/>
      <c r="AAP9" s="65"/>
      <c r="AAQ9" s="65"/>
      <c r="AAR9" s="65"/>
      <c r="AAS9" s="65"/>
      <c r="AAT9" s="65"/>
      <c r="AAU9" s="65"/>
      <c r="AAV9" s="65"/>
      <c r="AAW9" s="65"/>
      <c r="AAX9" s="65"/>
      <c r="AAY9" s="65"/>
      <c r="AAZ9" s="65"/>
      <c r="ABA9" s="65"/>
      <c r="ABB9" s="65"/>
      <c r="ABC9" s="65"/>
      <c r="ABD9" s="65"/>
      <c r="ABE9" s="65"/>
      <c r="ABF9" s="65"/>
      <c r="ABG9" s="65"/>
      <c r="ABH9" s="65"/>
      <c r="ABI9" s="65"/>
      <c r="ABJ9" s="65"/>
      <c r="ABK9" s="65"/>
      <c r="ABL9" s="65"/>
      <c r="ABM9" s="65"/>
      <c r="ABN9" s="65"/>
      <c r="ABO9" s="65"/>
      <c r="ABP9" s="65"/>
      <c r="ABQ9" s="65"/>
      <c r="ABR9" s="65"/>
      <c r="ABS9" s="65"/>
      <c r="ABT9" s="65"/>
      <c r="ABU9" s="65"/>
      <c r="ABV9" s="65"/>
      <c r="ABW9" s="65"/>
      <c r="ABX9" s="65"/>
      <c r="ABY9" s="65"/>
      <c r="ABZ9" s="65"/>
      <c r="ACA9" s="65"/>
      <c r="ACB9" s="65"/>
      <c r="ACC9" s="65"/>
      <c r="ACD9" s="65"/>
      <c r="ACE9" s="65"/>
      <c r="ACF9" s="65"/>
      <c r="ACG9" s="65"/>
      <c r="ACH9" s="65"/>
      <c r="ACI9" s="65"/>
      <c r="ACJ9" s="65"/>
      <c r="ACK9" s="65"/>
      <c r="ACL9" s="65"/>
      <c r="ACM9" s="65"/>
      <c r="ACN9" s="65"/>
      <c r="ACO9" s="65"/>
      <c r="ACP9" s="65"/>
      <c r="ACQ9" s="65"/>
      <c r="ACR9" s="65"/>
      <c r="ACS9" s="65"/>
      <c r="ACT9" s="65"/>
      <c r="ACU9" s="65"/>
      <c r="ACV9" s="65"/>
      <c r="ACW9" s="65"/>
      <c r="ACX9" s="65"/>
      <c r="ACY9" s="65"/>
      <c r="ACZ9" s="65"/>
      <c r="ADA9" s="65"/>
      <c r="ADB9" s="65"/>
      <c r="ADC9" s="65"/>
      <c r="ADD9" s="65"/>
      <c r="ADE9" s="65"/>
      <c r="ADF9" s="65"/>
      <c r="ADG9" s="65"/>
      <c r="ADH9" s="65"/>
      <c r="ADI9" s="65"/>
      <c r="ADJ9" s="65"/>
      <c r="ADK9" s="65"/>
      <c r="ADL9" s="65"/>
      <c r="ADM9" s="65"/>
      <c r="ADN9" s="65"/>
      <c r="ADO9" s="65"/>
      <c r="ADP9" s="65"/>
      <c r="ADQ9" s="65"/>
      <c r="ADR9" s="65"/>
      <c r="ADS9" s="65"/>
      <c r="ADT9" s="65"/>
      <c r="ADU9" s="65"/>
      <c r="ADV9" s="65"/>
      <c r="ADW9" s="65"/>
      <c r="ADX9" s="65"/>
      <c r="ADY9" s="65"/>
      <c r="ADZ9" s="65"/>
      <c r="AEA9" s="65"/>
      <c r="AEB9" s="65"/>
      <c r="AEC9" s="65"/>
      <c r="AED9" s="65"/>
      <c r="AEE9" s="65"/>
      <c r="AEF9" s="65"/>
      <c r="AEG9" s="65"/>
      <c r="AEH9" s="65"/>
      <c r="AEI9" s="65"/>
      <c r="AEJ9" s="65"/>
      <c r="AEK9" s="65"/>
      <c r="AEL9" s="65"/>
      <c r="AEM9" s="65"/>
      <c r="AEN9" s="65"/>
      <c r="AEO9" s="65"/>
      <c r="AEP9" s="65"/>
      <c r="AEQ9" s="65"/>
      <c r="AER9" s="65"/>
      <c r="AES9" s="65"/>
      <c r="AET9" s="65"/>
      <c r="AEU9" s="65"/>
      <c r="AEV9" s="65"/>
      <c r="AEW9" s="65"/>
      <c r="AEX9" s="65"/>
      <c r="AEY9" s="65"/>
      <c r="AEZ9" s="65"/>
      <c r="AFA9" s="65"/>
      <c r="AFB9" s="65"/>
      <c r="AFC9" s="65"/>
      <c r="AFD9" s="65"/>
      <c r="AFE9" s="65"/>
      <c r="AFF9" s="65"/>
      <c r="AFG9" s="65"/>
      <c r="AFH9" s="65"/>
      <c r="AFI9" s="65"/>
      <c r="AFJ9" s="65"/>
      <c r="AFK9" s="65"/>
      <c r="AFL9" s="65"/>
      <c r="AFM9" s="65"/>
      <c r="AFN9" s="65"/>
      <c r="AFO9" s="65"/>
      <c r="AFP9" s="65"/>
      <c r="AFQ9" s="65"/>
      <c r="AFR9" s="65"/>
      <c r="AFS9" s="65"/>
      <c r="AFT9" s="65"/>
      <c r="AFU9" s="65"/>
      <c r="AFV9" s="65"/>
      <c r="AFW9" s="65"/>
      <c r="AFX9" s="65"/>
      <c r="AFY9" s="65"/>
      <c r="AFZ9" s="65"/>
      <c r="AGA9" s="65"/>
      <c r="AGB9" s="65"/>
      <c r="AGC9" s="65"/>
      <c r="AGD9" s="65"/>
      <c r="AGE9" s="65"/>
      <c r="AGF9" s="65"/>
      <c r="AGG9" s="65"/>
      <c r="AGH9" s="65"/>
      <c r="AGI9" s="65"/>
      <c r="AGJ9" s="65"/>
      <c r="AGK9" s="65"/>
      <c r="AGL9" s="65"/>
      <c r="AGM9" s="65"/>
      <c r="AGN9" s="65"/>
      <c r="AGO9" s="65"/>
      <c r="AGP9" s="65"/>
      <c r="AGQ9" s="65"/>
      <c r="AGR9" s="65"/>
      <c r="AGS9" s="65"/>
      <c r="AGT9" s="65"/>
      <c r="AGU9" s="65"/>
      <c r="AGV9" s="65"/>
      <c r="AGW9" s="65"/>
      <c r="AGX9" s="65"/>
      <c r="AGY9" s="65"/>
      <c r="AGZ9" s="65"/>
      <c r="AHA9" s="65"/>
      <c r="AHB9" s="65"/>
      <c r="AHC9" s="65"/>
      <c r="AHD9" s="65"/>
      <c r="AHE9" s="65"/>
      <c r="AHF9" s="65"/>
      <c r="AHG9" s="65"/>
      <c r="AHH9" s="65"/>
      <c r="AHI9" s="65"/>
      <c r="AHJ9" s="65"/>
      <c r="AHK9" s="65"/>
      <c r="AHL9" s="65"/>
      <c r="AHM9" s="65"/>
      <c r="AHN9" s="65"/>
      <c r="AHO9" s="65"/>
      <c r="AHP9" s="65"/>
      <c r="AHQ9" s="65"/>
      <c r="AHR9" s="65"/>
      <c r="AHS9" s="65"/>
      <c r="AHT9" s="65"/>
      <c r="AHU9" s="65"/>
      <c r="AHV9" s="65"/>
      <c r="AHW9" s="65"/>
      <c r="AHX9" s="65"/>
      <c r="AHY9" s="65"/>
      <c r="AHZ9" s="65"/>
      <c r="AIA9" s="65"/>
      <c r="AIB9" s="65"/>
      <c r="AIC9" s="65"/>
      <c r="AID9" s="65"/>
      <c r="AIE9" s="65"/>
      <c r="AIF9" s="65"/>
      <c r="AIG9" s="65"/>
      <c r="AIH9" s="65"/>
      <c r="AII9" s="65"/>
      <c r="AIJ9" s="65"/>
      <c r="AIK9" s="65"/>
      <c r="AIL9" s="65"/>
      <c r="AIM9" s="65"/>
      <c r="AIN9" s="65"/>
      <c r="AIO9" s="65"/>
      <c r="AIP9" s="65"/>
      <c r="AIQ9" s="65"/>
      <c r="AIR9" s="65"/>
      <c r="AIS9" s="65"/>
      <c r="AIT9" s="65"/>
      <c r="AIU9" s="65"/>
      <c r="AIV9" s="65"/>
      <c r="AIW9" s="65"/>
      <c r="AIX9" s="65"/>
      <c r="AIY9" s="65"/>
      <c r="AIZ9" s="65"/>
      <c r="AJA9" s="65"/>
      <c r="AJB9" s="65"/>
      <c r="AJC9" s="65"/>
      <c r="AJD9" s="65"/>
      <c r="AJE9" s="65"/>
      <c r="AJF9" s="65"/>
      <c r="AJG9" s="65"/>
      <c r="AJH9" s="65"/>
      <c r="AJI9" s="65"/>
      <c r="AJJ9" s="65"/>
      <c r="AJK9" s="65"/>
      <c r="AJL9" s="65"/>
      <c r="AJM9" s="65"/>
      <c r="AJN9" s="65"/>
      <c r="AJO9" s="65"/>
      <c r="AJP9" s="65"/>
      <c r="AJQ9" s="65"/>
      <c r="AJR9" s="65"/>
      <c r="AJS9" s="65"/>
      <c r="AJT9" s="65"/>
      <c r="AJU9" s="65"/>
      <c r="AJV9" s="65"/>
      <c r="AJW9" s="65"/>
      <c r="AJX9" s="65"/>
      <c r="AJY9" s="65"/>
      <c r="AJZ9" s="65"/>
      <c r="AKA9" s="65"/>
      <c r="AKB9" s="65"/>
      <c r="AKC9" s="65"/>
      <c r="AKD9" s="65"/>
      <c r="AKE9" s="65"/>
      <c r="AKF9" s="65"/>
      <c r="AKG9" s="65"/>
      <c r="AKH9" s="65"/>
      <c r="AKI9" s="65"/>
      <c r="AKJ9" s="65"/>
      <c r="AKK9" s="65"/>
      <c r="AKL9" s="65"/>
      <c r="AKM9" s="65"/>
      <c r="AKN9" s="65"/>
      <c r="AKO9" s="65"/>
      <c r="AKP9" s="65"/>
      <c r="AKQ9" s="65"/>
      <c r="AKR9" s="65"/>
      <c r="AKS9" s="65"/>
      <c r="AKT9" s="65"/>
      <c r="AKU9" s="65"/>
      <c r="AKV9" s="65"/>
      <c r="AKW9" s="65"/>
      <c r="AKX9" s="65"/>
      <c r="AKY9" s="65"/>
      <c r="AKZ9" s="65"/>
      <c r="ALA9" s="65"/>
      <c r="ALB9" s="65"/>
      <c r="ALC9" s="65"/>
      <c r="ALD9" s="65"/>
      <c r="ALE9" s="65"/>
      <c r="ALF9" s="65"/>
      <c r="ALG9" s="65"/>
      <c r="ALH9" s="65"/>
      <c r="ALI9" s="65"/>
      <c r="ALJ9" s="65"/>
      <c r="ALK9" s="65"/>
      <c r="ALL9" s="65"/>
      <c r="ALM9" s="65"/>
      <c r="ALN9" s="65"/>
      <c r="ALO9" s="65"/>
      <c r="ALP9" s="65"/>
      <c r="ALQ9" s="65"/>
      <c r="ALR9" s="65"/>
      <c r="ALS9" s="65"/>
      <c r="ALT9" s="65"/>
      <c r="ALU9" s="65"/>
      <c r="ALV9" s="65"/>
      <c r="ALW9" s="65"/>
      <c r="ALX9" s="65"/>
      <c r="ALY9" s="65"/>
      <c r="ALZ9" s="65"/>
      <c r="AMA9" s="65"/>
      <c r="AMB9" s="65"/>
      <c r="AMC9" s="65"/>
      <c r="AMD9" s="65"/>
      <c r="AME9" s="65"/>
      <c r="AMF9" s="65"/>
      <c r="AMG9" s="65"/>
      <c r="AMH9" s="65"/>
      <c r="AMI9" s="65"/>
      <c r="AMJ9" s="65"/>
      <c r="AMK9" s="65"/>
      <c r="AML9" s="65"/>
      <c r="AMM9" s="65"/>
      <c r="AMN9" s="65"/>
      <c r="AMO9" s="65"/>
      <c r="AMP9" s="65"/>
      <c r="AMQ9" s="65"/>
      <c r="AMR9" s="65"/>
      <c r="AMS9" s="65"/>
      <c r="AMT9" s="65"/>
      <c r="AMU9" s="65"/>
      <c r="AMV9" s="65"/>
      <c r="AMW9" s="65"/>
      <c r="AMX9" s="65"/>
      <c r="AMY9" s="65"/>
      <c r="AMZ9" s="65"/>
      <c r="ANA9" s="65"/>
      <c r="ANB9" s="65"/>
      <c r="ANC9" s="65"/>
      <c r="AND9" s="65"/>
      <c r="ANE9" s="65"/>
      <c r="ANF9" s="65"/>
      <c r="ANG9" s="65"/>
      <c r="ANH9" s="65"/>
      <c r="ANI9" s="65"/>
      <c r="ANJ9" s="65"/>
      <c r="ANK9" s="65"/>
      <c r="ANL9" s="65"/>
      <c r="ANM9" s="65"/>
      <c r="ANN9" s="65"/>
      <c r="ANO9" s="65"/>
      <c r="ANP9" s="65"/>
      <c r="ANQ9" s="65"/>
      <c r="ANR9" s="65"/>
      <c r="ANS9" s="65"/>
      <c r="ANT9" s="65"/>
      <c r="ANU9" s="65"/>
      <c r="ANV9" s="65"/>
      <c r="ANW9" s="65"/>
      <c r="ANX9" s="65"/>
      <c r="ANY9" s="65"/>
      <c r="ANZ9" s="65"/>
      <c r="AOA9" s="65"/>
      <c r="AOB9" s="65"/>
      <c r="AOC9" s="65"/>
      <c r="AOD9" s="65"/>
      <c r="AOE9" s="65"/>
      <c r="AOF9" s="65"/>
      <c r="AOG9" s="65"/>
      <c r="AOH9" s="65"/>
      <c r="AOI9" s="65"/>
      <c r="AOJ9" s="65"/>
      <c r="AOK9" s="65"/>
      <c r="AOL9" s="65"/>
      <c r="AOM9" s="65"/>
      <c r="AON9" s="65"/>
      <c r="AOO9" s="65"/>
      <c r="AOP9" s="65"/>
      <c r="AOQ9" s="65"/>
      <c r="AOR9" s="65"/>
      <c r="AOS9" s="65"/>
      <c r="AOT9" s="65"/>
      <c r="AOU9" s="65"/>
      <c r="AOV9" s="65"/>
      <c r="AOW9" s="65"/>
      <c r="AOX9" s="65"/>
      <c r="AOY9" s="65"/>
      <c r="AOZ9" s="65"/>
      <c r="APA9" s="65"/>
      <c r="APB9" s="65"/>
      <c r="APC9" s="65"/>
      <c r="APD9" s="65"/>
      <c r="APE9" s="65"/>
      <c r="APF9" s="65"/>
      <c r="APG9" s="65"/>
      <c r="APH9" s="65"/>
      <c r="API9" s="65"/>
      <c r="APJ9" s="65"/>
      <c r="APK9" s="65"/>
      <c r="APL9" s="65"/>
      <c r="APM9" s="65"/>
      <c r="APN9" s="65"/>
      <c r="APO9" s="65"/>
      <c r="APP9" s="65"/>
      <c r="APQ9" s="65"/>
      <c r="APR9" s="65"/>
      <c r="APS9" s="65"/>
      <c r="APT9" s="65"/>
      <c r="APU9" s="65"/>
      <c r="APV9" s="65"/>
      <c r="APW9" s="65"/>
      <c r="APX9" s="65"/>
      <c r="APY9" s="65"/>
      <c r="APZ9" s="65"/>
      <c r="AQA9" s="65"/>
      <c r="AQB9" s="65"/>
      <c r="AQC9" s="65"/>
      <c r="AQD9" s="65"/>
      <c r="AQE9" s="65"/>
      <c r="AQF9" s="65"/>
      <c r="AQG9" s="65"/>
      <c r="AQH9" s="65"/>
      <c r="AQI9" s="65"/>
      <c r="AQJ9" s="65"/>
      <c r="AQK9" s="65"/>
      <c r="AQL9" s="65"/>
      <c r="AQM9" s="65"/>
      <c r="AQN9" s="65"/>
      <c r="AQO9" s="65"/>
      <c r="AQP9" s="65"/>
      <c r="AQQ9" s="65"/>
      <c r="AQR9" s="65"/>
      <c r="AQS9" s="65"/>
      <c r="AQT9" s="65"/>
      <c r="AQU9" s="65"/>
      <c r="AQV9" s="65"/>
      <c r="AQW9" s="65"/>
      <c r="AQX9" s="65"/>
      <c r="AQY9" s="65"/>
      <c r="AQZ9" s="65"/>
      <c r="ARA9" s="65"/>
      <c r="ARB9" s="65"/>
      <c r="ARC9" s="65"/>
      <c r="ARD9" s="65"/>
      <c r="ARE9" s="65"/>
      <c r="ARF9" s="65"/>
      <c r="ARG9" s="65"/>
      <c r="ARH9" s="65"/>
      <c r="ARI9" s="65"/>
      <c r="ARJ9" s="65"/>
      <c r="ARK9" s="65"/>
      <c r="ARL9" s="65"/>
      <c r="ARM9" s="65"/>
      <c r="ARN9" s="65"/>
      <c r="ARO9" s="65"/>
      <c r="ARP9" s="65"/>
      <c r="ARQ9" s="65"/>
      <c r="ARR9" s="65"/>
      <c r="ARS9" s="65"/>
      <c r="ART9" s="65"/>
      <c r="ARU9" s="65"/>
      <c r="ARV9" s="65"/>
      <c r="ARW9" s="65"/>
      <c r="ARX9" s="65"/>
      <c r="ARY9" s="65"/>
      <c r="ARZ9" s="65"/>
      <c r="ASA9" s="65"/>
      <c r="ASB9" s="65"/>
      <c r="ASC9" s="65"/>
      <c r="ASD9" s="65"/>
      <c r="ASE9" s="65"/>
      <c r="ASF9" s="65"/>
      <c r="ASG9" s="65"/>
      <c r="ASH9" s="65"/>
      <c r="ASI9" s="65"/>
      <c r="ASJ9" s="65"/>
      <c r="ASK9" s="65"/>
      <c r="ASL9" s="65"/>
      <c r="ASM9" s="65"/>
      <c r="ASN9" s="65"/>
      <c r="ASO9" s="65"/>
      <c r="ASP9" s="65"/>
      <c r="ASQ9" s="65"/>
      <c r="ASR9" s="65"/>
      <c r="ASS9" s="65"/>
      <c r="AST9" s="65"/>
      <c r="ASU9" s="65"/>
      <c r="ASV9" s="65"/>
      <c r="ASW9" s="65"/>
      <c r="ASX9" s="65"/>
      <c r="ASY9" s="65"/>
      <c r="ASZ9" s="65"/>
      <c r="ATA9" s="65"/>
      <c r="ATB9" s="65"/>
      <c r="ATC9" s="65"/>
      <c r="ATD9" s="65"/>
      <c r="ATE9" s="65"/>
      <c r="ATF9" s="65"/>
      <c r="ATG9" s="65"/>
      <c r="ATH9" s="65"/>
      <c r="ATI9" s="65"/>
      <c r="ATJ9" s="65"/>
      <c r="ATK9" s="65"/>
      <c r="ATL9" s="65"/>
      <c r="ATM9" s="65"/>
      <c r="ATN9" s="65"/>
      <c r="ATO9" s="65"/>
      <c r="ATP9" s="65"/>
      <c r="ATQ9" s="65"/>
      <c r="ATR9" s="65"/>
      <c r="ATS9" s="65"/>
      <c r="ATT9" s="65"/>
      <c r="ATU9" s="65"/>
      <c r="ATV9" s="65"/>
      <c r="ATW9" s="65"/>
      <c r="ATX9" s="65"/>
      <c r="ATY9" s="65"/>
      <c r="ATZ9" s="65"/>
      <c r="AUA9" s="65"/>
      <c r="AUB9" s="65"/>
      <c r="AUC9" s="65"/>
      <c r="AUD9" s="65"/>
      <c r="AUE9" s="65"/>
      <c r="AUF9" s="65"/>
      <c r="AUG9" s="65"/>
      <c r="AUH9" s="65"/>
      <c r="AUI9" s="65"/>
      <c r="AUJ9" s="65"/>
      <c r="AUK9" s="65"/>
      <c r="AUL9" s="65"/>
      <c r="AUM9" s="65"/>
      <c r="AUN9" s="65"/>
      <c r="AUO9" s="65"/>
      <c r="AUP9" s="65"/>
      <c r="AUQ9" s="65"/>
      <c r="AUR9" s="65"/>
      <c r="AUS9" s="65"/>
      <c r="AUT9" s="65"/>
      <c r="AUU9" s="65"/>
      <c r="AUV9" s="65"/>
      <c r="AUW9" s="65"/>
      <c r="AUX9" s="65"/>
      <c r="AUY9" s="65"/>
      <c r="AUZ9" s="65"/>
      <c r="AVA9" s="65"/>
      <c r="AVB9" s="65"/>
      <c r="AVC9" s="65"/>
      <c r="AVD9" s="65"/>
      <c r="AVE9" s="65"/>
      <c r="AVF9" s="65"/>
      <c r="AVG9" s="65"/>
      <c r="AVH9" s="65"/>
      <c r="AVI9" s="65"/>
      <c r="AVJ9" s="65"/>
      <c r="AVK9" s="65"/>
      <c r="AVL9" s="65"/>
      <c r="AVM9" s="65"/>
      <c r="AVN9" s="65"/>
      <c r="AVO9" s="65"/>
      <c r="AVP9" s="65"/>
      <c r="AVQ9" s="65"/>
      <c r="AVR9" s="65"/>
      <c r="AVS9" s="65"/>
      <c r="AVT9" s="65"/>
      <c r="AVU9" s="65"/>
      <c r="AVV9" s="65"/>
      <c r="AVW9" s="65"/>
      <c r="AVX9" s="65"/>
      <c r="AVY9" s="65"/>
      <c r="AVZ9" s="65"/>
      <c r="AWA9" s="65"/>
      <c r="AWB9" s="65"/>
      <c r="AWC9" s="65"/>
      <c r="AWD9" s="65"/>
      <c r="AWE9" s="65"/>
      <c r="AWF9" s="65"/>
      <c r="AWG9" s="65"/>
      <c r="AWH9" s="65"/>
      <c r="AWI9" s="65"/>
      <c r="AWJ9" s="65"/>
      <c r="AWK9" s="65"/>
      <c r="AWL9" s="65"/>
      <c r="AWM9" s="65"/>
      <c r="AWN9" s="65"/>
      <c r="AWO9" s="65"/>
      <c r="AWP9" s="65"/>
      <c r="AWQ9" s="65"/>
      <c r="AWR9" s="65"/>
      <c r="AWS9" s="65"/>
      <c r="AWT9" s="65"/>
      <c r="AWU9" s="65"/>
      <c r="AWV9" s="65"/>
      <c r="AWW9" s="65"/>
      <c r="AWX9" s="65"/>
      <c r="AWY9" s="65"/>
      <c r="AWZ9" s="65"/>
      <c r="AXA9" s="65"/>
      <c r="AXB9" s="65"/>
      <c r="AXC9" s="65"/>
      <c r="AXD9" s="65"/>
      <c r="AXE9" s="65"/>
      <c r="AXF9" s="65"/>
      <c r="AXG9" s="65"/>
      <c r="AXH9" s="65"/>
      <c r="AXI9" s="65"/>
      <c r="AXJ9" s="65"/>
      <c r="AXK9" s="65"/>
      <c r="AXL9" s="65"/>
      <c r="AXM9" s="65"/>
      <c r="AXN9" s="65"/>
      <c r="AXO9" s="65"/>
      <c r="AXP9" s="65"/>
      <c r="AXQ9" s="65"/>
      <c r="AXR9" s="65"/>
      <c r="AXS9" s="65"/>
      <c r="AXT9" s="65"/>
      <c r="AXU9" s="65"/>
      <c r="AXV9" s="65"/>
      <c r="AXW9" s="65"/>
      <c r="AXX9" s="65"/>
      <c r="AXY9" s="65"/>
      <c r="AXZ9" s="65"/>
      <c r="AYA9" s="65"/>
      <c r="AYB9" s="65"/>
      <c r="AYC9" s="65"/>
      <c r="AYD9" s="65"/>
      <c r="AYE9" s="65"/>
      <c r="AYF9" s="65"/>
      <c r="AYG9" s="65"/>
      <c r="AYH9" s="65"/>
      <c r="AYI9" s="65"/>
      <c r="AYJ9" s="65"/>
      <c r="AYK9" s="65"/>
      <c r="AYL9" s="65"/>
      <c r="AYM9" s="65"/>
      <c r="AYN9" s="65"/>
      <c r="AYO9" s="65"/>
      <c r="AYP9" s="65"/>
      <c r="AYQ9" s="65"/>
      <c r="AYR9" s="65"/>
      <c r="AYS9" s="65"/>
      <c r="AYT9" s="65"/>
      <c r="AYU9" s="65"/>
      <c r="AYV9" s="65"/>
      <c r="AYW9" s="65"/>
      <c r="AYX9" s="65"/>
      <c r="AYY9" s="65"/>
      <c r="AYZ9" s="65"/>
      <c r="AZA9" s="65"/>
      <c r="AZB9" s="65"/>
      <c r="AZC9" s="65"/>
      <c r="AZD9" s="65"/>
      <c r="AZE9" s="65"/>
      <c r="AZF9" s="65"/>
      <c r="AZG9" s="65"/>
      <c r="AZH9" s="65"/>
      <c r="AZI9" s="65"/>
      <c r="AZJ9" s="65"/>
      <c r="AZK9" s="65"/>
      <c r="AZL9" s="65"/>
      <c r="AZM9" s="65"/>
      <c r="AZN9" s="65"/>
      <c r="AZO9" s="65"/>
      <c r="AZP9" s="65"/>
      <c r="AZQ9" s="65"/>
      <c r="AZR9" s="65"/>
      <c r="AZS9" s="65"/>
      <c r="AZT9" s="65"/>
      <c r="AZU9" s="65"/>
      <c r="AZV9" s="65"/>
      <c r="AZW9" s="65"/>
      <c r="AZX9" s="65"/>
      <c r="AZY9" s="65"/>
      <c r="AZZ9" s="65"/>
      <c r="BAA9" s="65"/>
      <c r="BAB9" s="65"/>
      <c r="BAC9" s="65"/>
      <c r="BAD9" s="65"/>
      <c r="BAE9" s="65"/>
      <c r="BAF9" s="65"/>
      <c r="BAG9" s="65"/>
      <c r="BAH9" s="65"/>
      <c r="BAI9" s="65"/>
      <c r="BAJ9" s="65"/>
      <c r="BAK9" s="65"/>
      <c r="BAL9" s="65"/>
      <c r="BAM9" s="65"/>
      <c r="BAN9" s="65"/>
      <c r="BAO9" s="65"/>
      <c r="BAP9" s="65"/>
      <c r="BAQ9" s="65"/>
      <c r="BAR9" s="65"/>
      <c r="BAS9" s="65"/>
      <c r="BAT9" s="65"/>
      <c r="BAU9" s="65"/>
      <c r="BAV9" s="65"/>
      <c r="BAW9" s="65"/>
      <c r="BAX9" s="65"/>
      <c r="BAY9" s="65"/>
      <c r="BAZ9" s="65"/>
      <c r="BBA9" s="65"/>
      <c r="BBB9" s="65"/>
      <c r="BBC9" s="65"/>
      <c r="BBD9" s="65"/>
      <c r="BBE9" s="65"/>
      <c r="BBF9" s="65"/>
      <c r="BBG9" s="65"/>
      <c r="BBH9" s="65"/>
      <c r="BBI9" s="65"/>
      <c r="BBJ9" s="65"/>
      <c r="BBK9" s="65"/>
      <c r="BBL9" s="65"/>
      <c r="BBM9" s="65"/>
      <c r="BBN9" s="65"/>
      <c r="BBO9" s="65"/>
      <c r="BBP9" s="65"/>
      <c r="BBQ9" s="65"/>
      <c r="BBR9" s="65"/>
      <c r="BBS9" s="65"/>
      <c r="BBT9" s="65"/>
      <c r="BBU9" s="65"/>
      <c r="BBV9" s="65"/>
      <c r="BBW9" s="65"/>
      <c r="BBX9" s="65"/>
      <c r="BBY9" s="65"/>
      <c r="BBZ9" s="65"/>
      <c r="BCA9" s="65"/>
      <c r="BCB9" s="65"/>
      <c r="BCC9" s="65"/>
      <c r="BCD9" s="65"/>
      <c r="BCE9" s="65"/>
      <c r="BCF9" s="65"/>
      <c r="BCG9" s="65"/>
      <c r="BCH9" s="65"/>
      <c r="BCI9" s="65"/>
      <c r="BCJ9" s="65"/>
      <c r="BCK9" s="65"/>
      <c r="BCL9" s="65"/>
      <c r="BCM9" s="65"/>
      <c r="BCN9" s="65"/>
      <c r="BCO9" s="65"/>
      <c r="BCP9" s="65"/>
      <c r="BCQ9" s="65"/>
      <c r="BCR9" s="65"/>
      <c r="BCS9" s="65"/>
      <c r="BCT9" s="65"/>
      <c r="BCU9" s="65"/>
      <c r="BCV9" s="65"/>
      <c r="BCW9" s="65"/>
      <c r="BCX9" s="65"/>
      <c r="BCY9" s="65"/>
      <c r="BCZ9" s="65"/>
      <c r="BDA9" s="65"/>
      <c r="BDB9" s="65"/>
      <c r="BDC9" s="65"/>
      <c r="BDD9" s="65"/>
      <c r="BDE9" s="65"/>
      <c r="BDF9" s="65"/>
      <c r="BDG9" s="65"/>
      <c r="BDH9" s="65"/>
      <c r="BDI9" s="65"/>
      <c r="BDJ9" s="65"/>
      <c r="BDK9" s="65"/>
      <c r="BDL9" s="65"/>
      <c r="BDM9" s="65"/>
      <c r="BDN9" s="65"/>
      <c r="BDO9" s="65"/>
      <c r="BDP9" s="65"/>
      <c r="BDQ9" s="65"/>
      <c r="BDR9" s="65"/>
      <c r="BDS9" s="65"/>
      <c r="BDT9" s="65"/>
      <c r="BDU9" s="65"/>
      <c r="BDV9" s="65"/>
      <c r="BDW9" s="65"/>
      <c r="BDX9" s="65"/>
      <c r="BDY9" s="65"/>
      <c r="BDZ9" s="65"/>
      <c r="BEA9" s="65"/>
      <c r="BEB9" s="65"/>
      <c r="BEC9" s="65"/>
      <c r="BED9" s="65"/>
      <c r="BEE9" s="65"/>
      <c r="BEF9" s="65"/>
      <c r="BEG9" s="65"/>
      <c r="BEH9" s="65"/>
      <c r="BEI9" s="65"/>
      <c r="BEJ9" s="65"/>
      <c r="BEK9" s="65"/>
      <c r="BEL9" s="65"/>
      <c r="BEM9" s="65"/>
      <c r="BEN9" s="65"/>
      <c r="BEO9" s="65"/>
      <c r="BEP9" s="65"/>
      <c r="BEQ9" s="65"/>
      <c r="BER9" s="65"/>
      <c r="BES9" s="65"/>
      <c r="BET9" s="65"/>
      <c r="BEU9" s="65"/>
      <c r="BEV9" s="65"/>
      <c r="BEW9" s="65"/>
      <c r="BEX9" s="65"/>
      <c r="BEY9" s="65"/>
      <c r="BEZ9" s="65"/>
      <c r="BFA9" s="65"/>
      <c r="BFB9" s="65"/>
      <c r="BFC9" s="65"/>
      <c r="BFD9" s="65"/>
      <c r="BFE9" s="65"/>
      <c r="BFF9" s="65"/>
      <c r="BFG9" s="65"/>
      <c r="BFH9" s="65"/>
      <c r="BFI9" s="65"/>
      <c r="BFJ9" s="65"/>
      <c r="BFK9" s="65"/>
      <c r="BFL9" s="65"/>
      <c r="BFM9" s="65"/>
      <c r="BFN9" s="65"/>
      <c r="BFO9" s="65"/>
      <c r="BFP9" s="65"/>
      <c r="BFQ9" s="65"/>
      <c r="BFR9" s="65"/>
      <c r="BFS9" s="65"/>
      <c r="BFT9" s="65"/>
      <c r="BFU9" s="65"/>
      <c r="BFV9" s="65"/>
      <c r="BFW9" s="65"/>
      <c r="BFX9" s="65"/>
      <c r="BFY9" s="65"/>
      <c r="BFZ9" s="65"/>
      <c r="BGA9" s="65"/>
      <c r="BGB9" s="65"/>
      <c r="BGC9" s="65"/>
      <c r="BGD9" s="65"/>
      <c r="BGE9" s="65"/>
      <c r="BGF9" s="65"/>
      <c r="BGG9" s="65"/>
      <c r="BGH9" s="65"/>
      <c r="BGI9" s="65"/>
      <c r="BGJ9" s="65"/>
      <c r="BGK9" s="65"/>
      <c r="BGL9" s="65"/>
      <c r="BGM9" s="65"/>
      <c r="BGN9" s="65"/>
      <c r="BGO9" s="65"/>
      <c r="BGP9" s="65"/>
      <c r="BGQ9" s="65"/>
      <c r="BGR9" s="65"/>
      <c r="BGS9" s="65"/>
      <c r="BGT9" s="65"/>
      <c r="BGU9" s="65"/>
      <c r="BGV9" s="65"/>
      <c r="BGW9" s="65"/>
      <c r="BGX9" s="65"/>
      <c r="BGY9" s="65"/>
      <c r="BGZ9" s="65"/>
      <c r="BHA9" s="65"/>
      <c r="BHB9" s="65"/>
      <c r="BHC9" s="65"/>
      <c r="BHD9" s="65"/>
      <c r="BHE9" s="65"/>
      <c r="BHF9" s="65"/>
      <c r="BHG9" s="65"/>
      <c r="BHH9" s="65"/>
      <c r="BHI9" s="65"/>
      <c r="BHJ9" s="65"/>
      <c r="BHK9" s="65"/>
      <c r="BHL9" s="65"/>
      <c r="BHM9" s="65"/>
      <c r="BHN9" s="65"/>
      <c r="BHO9" s="65"/>
      <c r="BHP9" s="65"/>
      <c r="BHQ9" s="65"/>
      <c r="BHR9" s="65"/>
      <c r="BHS9" s="65"/>
      <c r="BHT9" s="65"/>
      <c r="BHU9" s="65"/>
      <c r="BHV9" s="65"/>
      <c r="BHW9" s="65"/>
      <c r="BHX9" s="65"/>
      <c r="BHY9" s="65"/>
      <c r="BHZ9" s="65"/>
      <c r="BIA9" s="65"/>
      <c r="BIB9" s="65"/>
      <c r="BIC9" s="65"/>
      <c r="BID9" s="65"/>
      <c r="BIE9" s="65"/>
      <c r="BIF9" s="65"/>
      <c r="BIG9" s="65"/>
      <c r="BIH9" s="65"/>
      <c r="BII9" s="65"/>
      <c r="BIJ9" s="65"/>
      <c r="BIK9" s="65"/>
      <c r="BIL9" s="65"/>
      <c r="BIM9" s="65"/>
      <c r="BIN9" s="65"/>
      <c r="BIO9" s="65"/>
      <c r="BIP9" s="65"/>
      <c r="BIQ9" s="65"/>
      <c r="BIR9" s="65"/>
      <c r="BIS9" s="65"/>
      <c r="BIT9" s="65"/>
      <c r="BIU9" s="65"/>
      <c r="BIV9" s="65"/>
      <c r="BIW9" s="65"/>
      <c r="BIX9" s="65"/>
      <c r="BIY9" s="65"/>
      <c r="BIZ9" s="65"/>
      <c r="BJA9" s="65"/>
      <c r="BJB9" s="65"/>
      <c r="BJC9" s="65"/>
      <c r="BJD9" s="65"/>
      <c r="BJE9" s="65"/>
      <c r="BJF9" s="65"/>
      <c r="BJG9" s="65"/>
      <c r="BJH9" s="65"/>
      <c r="BJI9" s="65"/>
      <c r="BJJ9" s="65"/>
      <c r="BJK9" s="65"/>
      <c r="BJL9" s="65"/>
      <c r="BJM9" s="65"/>
      <c r="BJN9" s="65"/>
      <c r="BJO9" s="65"/>
      <c r="BJP9" s="65"/>
      <c r="BJQ9" s="65"/>
      <c r="BJR9" s="65"/>
      <c r="BJS9" s="65"/>
      <c r="BJT9" s="65"/>
      <c r="BJU9" s="65"/>
      <c r="BJV9" s="65"/>
      <c r="BJW9" s="65"/>
      <c r="BJX9" s="65"/>
      <c r="BJY9" s="65"/>
      <c r="BJZ9" s="65"/>
      <c r="BKA9" s="65"/>
      <c r="BKB9" s="65"/>
      <c r="BKC9" s="65"/>
      <c r="BKD9" s="65"/>
      <c r="BKE9" s="65"/>
      <c r="BKF9" s="65"/>
      <c r="BKG9" s="65"/>
      <c r="BKH9" s="65"/>
      <c r="BKI9" s="65"/>
      <c r="BKJ9" s="65"/>
      <c r="BKK9" s="65"/>
      <c r="BKL9" s="65"/>
      <c r="BKM9" s="65"/>
      <c r="BKN9" s="65"/>
      <c r="BKO9" s="65"/>
      <c r="BKP9" s="65"/>
      <c r="BKQ9" s="65"/>
      <c r="BKR9" s="65"/>
      <c r="BKS9" s="65"/>
      <c r="BKT9" s="65"/>
      <c r="BKU9" s="65"/>
      <c r="BKV9" s="65"/>
      <c r="BKW9" s="65"/>
      <c r="BKX9" s="65"/>
      <c r="BKY9" s="65"/>
      <c r="BKZ9" s="65"/>
      <c r="BLA9" s="65"/>
      <c r="BLB9" s="65"/>
      <c r="BLC9" s="65"/>
      <c r="BLD9" s="65"/>
      <c r="BLE9" s="65"/>
      <c r="BLF9" s="65"/>
      <c r="BLG9" s="65"/>
      <c r="BLH9" s="65"/>
      <c r="BLI9" s="65"/>
      <c r="BLJ9" s="65"/>
      <c r="BLK9" s="65"/>
      <c r="BLL9" s="65"/>
      <c r="BLM9" s="65"/>
      <c r="BLN9" s="65"/>
      <c r="BLO9" s="65"/>
      <c r="BLP9" s="65"/>
      <c r="BLQ9" s="65"/>
      <c r="BLR9" s="65"/>
      <c r="BLS9" s="65"/>
      <c r="BLT9" s="65"/>
      <c r="BLU9" s="65"/>
      <c r="BLV9" s="65"/>
      <c r="BLW9" s="65"/>
      <c r="BLX9" s="65"/>
      <c r="BLY9" s="65"/>
      <c r="BLZ9" s="65"/>
      <c r="BMA9" s="65"/>
      <c r="BMB9" s="65"/>
      <c r="BMC9" s="65"/>
      <c r="BMD9" s="65"/>
      <c r="BME9" s="65"/>
      <c r="BMF9" s="65"/>
      <c r="BMG9" s="65"/>
      <c r="BMH9" s="65"/>
      <c r="BMI9" s="65"/>
      <c r="BMJ9" s="65"/>
      <c r="BMK9" s="65"/>
      <c r="BML9" s="65"/>
      <c r="BMM9" s="65"/>
      <c r="BMN9" s="65"/>
      <c r="BMO9" s="65"/>
      <c r="BMP9" s="65"/>
      <c r="BMQ9" s="65"/>
      <c r="BMR9" s="65"/>
      <c r="BMS9" s="65"/>
      <c r="BMT9" s="65"/>
      <c r="BMU9" s="65"/>
      <c r="BMV9" s="65"/>
      <c r="BMW9" s="65"/>
      <c r="BMX9" s="65"/>
      <c r="BMY9" s="65"/>
      <c r="BMZ9" s="65"/>
      <c r="BNA9" s="65"/>
      <c r="BNB9" s="65"/>
      <c r="BNC9" s="65"/>
      <c r="BND9" s="65"/>
      <c r="BNE9" s="65"/>
      <c r="BNF9" s="65"/>
      <c r="BNG9" s="65"/>
      <c r="BNH9" s="65"/>
      <c r="BNI9" s="65"/>
      <c r="BNJ9" s="65"/>
      <c r="BNK9" s="65"/>
      <c r="BNL9" s="65"/>
      <c r="BNM9" s="65"/>
      <c r="BNN9" s="65"/>
      <c r="BNO9" s="65"/>
      <c r="BNP9" s="65"/>
      <c r="BNQ9" s="65"/>
      <c r="BNR9" s="65"/>
      <c r="BNS9" s="65"/>
      <c r="BNT9" s="65"/>
      <c r="BNU9" s="65"/>
      <c r="BNV9" s="65"/>
      <c r="BNW9" s="65"/>
      <c r="BNX9" s="65"/>
      <c r="BNY9" s="65"/>
      <c r="BNZ9" s="65"/>
      <c r="BOA9" s="65"/>
      <c r="BOB9" s="65"/>
      <c r="BOC9" s="65"/>
      <c r="BOD9" s="65"/>
      <c r="BOE9" s="65"/>
      <c r="BOF9" s="65"/>
      <c r="BOG9" s="65"/>
      <c r="BOH9" s="65"/>
      <c r="BOI9" s="65"/>
      <c r="BOJ9" s="65"/>
      <c r="BOK9" s="65"/>
      <c r="BOL9" s="65"/>
      <c r="BOM9" s="65"/>
      <c r="BON9" s="65"/>
      <c r="BOO9" s="65"/>
      <c r="BOP9" s="65"/>
      <c r="BOQ9" s="65"/>
      <c r="BOR9" s="65"/>
      <c r="BOS9" s="65"/>
      <c r="BOT9" s="65"/>
      <c r="BOU9" s="65"/>
    </row>
    <row r="10" spans="1:1763" ht="15" thickBot="1">
      <c r="A10" s="712"/>
      <c r="B10" s="713"/>
      <c r="C10" s="714"/>
      <c r="D10" s="718" t="s">
        <v>787</v>
      </c>
      <c r="E10" s="719"/>
      <c r="F10" s="719"/>
      <c r="G10" s="719"/>
      <c r="H10" s="719"/>
      <c r="I10" s="719"/>
      <c r="J10" s="719"/>
      <c r="K10" s="719"/>
      <c r="L10" s="719"/>
      <c r="M10" s="719"/>
      <c r="N10" s="719"/>
      <c r="O10" s="719"/>
      <c r="P10" s="719"/>
      <c r="Q10" s="719"/>
      <c r="R10" s="719"/>
      <c r="S10" s="719"/>
      <c r="T10" s="720"/>
      <c r="U10" s="720"/>
      <c r="V10" s="720"/>
      <c r="W10" s="721"/>
      <c r="X10" s="726" t="s">
        <v>788</v>
      </c>
      <c r="Y10" s="727"/>
      <c r="Z10" s="727"/>
      <c r="AA10" s="728"/>
      <c r="AB10" s="733" t="s">
        <v>789</v>
      </c>
      <c r="AC10" s="719"/>
      <c r="AD10" s="719"/>
      <c r="AE10" s="719"/>
      <c r="AF10" s="719"/>
      <c r="AG10" s="719"/>
      <c r="AH10" s="719"/>
      <c r="AI10" s="719"/>
      <c r="AJ10" s="719"/>
      <c r="AK10" s="719"/>
      <c r="AL10" s="719"/>
      <c r="AM10" s="719"/>
      <c r="AN10" s="720"/>
      <c r="AO10" s="720"/>
      <c r="AP10" s="720"/>
      <c r="AQ10" s="721"/>
      <c r="AR10" s="722"/>
      <c r="AS10" s="722"/>
      <c r="AT10" s="722"/>
      <c r="AU10" s="723"/>
      <c r="AV10" s="733" t="s">
        <v>787</v>
      </c>
      <c r="AW10" s="719"/>
      <c r="AX10" s="719"/>
      <c r="AY10" s="719"/>
      <c r="AZ10" s="719"/>
      <c r="BA10" s="719"/>
      <c r="BB10" s="719"/>
      <c r="BC10" s="719"/>
      <c r="BD10" s="719"/>
      <c r="BE10" s="719"/>
      <c r="BF10" s="719"/>
      <c r="BG10" s="719"/>
      <c r="BH10" s="719"/>
      <c r="BI10" s="719"/>
      <c r="BJ10" s="719"/>
      <c r="BK10" s="719"/>
      <c r="BL10" s="720"/>
      <c r="BM10" s="720"/>
      <c r="BN10" s="720"/>
      <c r="BO10" s="721"/>
      <c r="BP10" s="726" t="s">
        <v>788</v>
      </c>
      <c r="BQ10" s="727"/>
      <c r="BR10" s="727"/>
      <c r="BS10" s="728"/>
      <c r="BT10" s="733" t="s">
        <v>789</v>
      </c>
      <c r="BU10" s="719"/>
      <c r="BV10" s="719"/>
      <c r="BW10" s="719"/>
      <c r="BX10" s="719"/>
      <c r="BY10" s="719"/>
      <c r="BZ10" s="719"/>
      <c r="CA10" s="719"/>
      <c r="CB10" s="719"/>
      <c r="CC10" s="719"/>
      <c r="CD10" s="719"/>
      <c r="CE10" s="719"/>
      <c r="CF10" s="720"/>
      <c r="CG10" s="720"/>
      <c r="CH10" s="720"/>
      <c r="CI10" s="721"/>
      <c r="CJ10" s="722"/>
      <c r="CK10" s="722"/>
      <c r="CL10" s="722"/>
      <c r="CM10" s="723"/>
      <c r="CN10" s="733" t="s">
        <v>787</v>
      </c>
      <c r="CO10" s="719"/>
      <c r="CP10" s="719"/>
      <c r="CQ10" s="719"/>
      <c r="CR10" s="719"/>
      <c r="CS10" s="719"/>
      <c r="CT10" s="719"/>
      <c r="CU10" s="719"/>
      <c r="CV10" s="719"/>
      <c r="CW10" s="719"/>
      <c r="CX10" s="719"/>
      <c r="CY10" s="719"/>
      <c r="CZ10" s="719"/>
      <c r="DA10" s="719"/>
      <c r="DB10" s="719"/>
      <c r="DC10" s="719"/>
      <c r="DD10" s="720"/>
      <c r="DE10" s="720"/>
      <c r="DF10" s="720"/>
      <c r="DG10" s="721"/>
      <c r="DH10" s="726" t="s">
        <v>788</v>
      </c>
      <c r="DI10" s="727"/>
      <c r="DJ10" s="727"/>
      <c r="DK10" s="728"/>
      <c r="DL10" s="733" t="s">
        <v>789</v>
      </c>
      <c r="DM10" s="719"/>
      <c r="DN10" s="719"/>
      <c r="DO10" s="719"/>
      <c r="DP10" s="719"/>
      <c r="DQ10" s="719"/>
      <c r="DR10" s="719"/>
      <c r="DS10" s="719"/>
      <c r="DT10" s="719"/>
      <c r="DU10" s="719"/>
      <c r="DV10" s="719"/>
      <c r="DW10" s="719"/>
      <c r="DX10" s="720"/>
      <c r="DY10" s="720"/>
      <c r="DZ10" s="720"/>
      <c r="EA10" s="721"/>
      <c r="EB10" s="722"/>
      <c r="EC10" s="722"/>
      <c r="ED10" s="722"/>
      <c r="EE10" s="723"/>
      <c r="EF10" s="733" t="s">
        <v>787</v>
      </c>
      <c r="EG10" s="719"/>
      <c r="EH10" s="719"/>
      <c r="EI10" s="719"/>
      <c r="EJ10" s="719"/>
      <c r="EK10" s="719"/>
      <c r="EL10" s="719"/>
      <c r="EM10" s="719"/>
      <c r="EN10" s="719"/>
      <c r="EO10" s="719"/>
      <c r="EP10" s="719"/>
      <c r="EQ10" s="719"/>
      <c r="ER10" s="719"/>
      <c r="ES10" s="719"/>
      <c r="ET10" s="719"/>
      <c r="EU10" s="719"/>
      <c r="EV10" s="720"/>
      <c r="EW10" s="720"/>
      <c r="EX10" s="720"/>
      <c r="EY10" s="721"/>
      <c r="EZ10" s="726" t="s">
        <v>788</v>
      </c>
      <c r="FA10" s="727"/>
      <c r="FB10" s="727"/>
      <c r="FC10" s="728"/>
      <c r="FD10" s="733" t="s">
        <v>789</v>
      </c>
      <c r="FE10" s="719"/>
      <c r="FF10" s="719"/>
      <c r="FG10" s="719"/>
      <c r="FH10" s="719"/>
      <c r="FI10" s="719"/>
      <c r="FJ10" s="719"/>
      <c r="FK10" s="719"/>
      <c r="FL10" s="719"/>
      <c r="FM10" s="719"/>
      <c r="FN10" s="719"/>
      <c r="FO10" s="719"/>
      <c r="FP10" s="720"/>
      <c r="FQ10" s="720"/>
      <c r="FR10" s="720"/>
      <c r="FS10" s="721"/>
      <c r="FT10" s="722"/>
      <c r="FU10" s="722"/>
      <c r="FV10" s="722"/>
      <c r="FW10" s="723"/>
      <c r="FX10" s="733" t="s">
        <v>787</v>
      </c>
      <c r="FY10" s="719"/>
      <c r="FZ10" s="719"/>
      <c r="GA10" s="719"/>
      <c r="GB10" s="719"/>
      <c r="GC10" s="719"/>
      <c r="GD10" s="719"/>
      <c r="GE10" s="719"/>
      <c r="GF10" s="719"/>
      <c r="GG10" s="719"/>
      <c r="GH10" s="719"/>
      <c r="GI10" s="719"/>
      <c r="GJ10" s="719"/>
      <c r="GK10" s="719"/>
      <c r="GL10" s="719"/>
      <c r="GM10" s="719"/>
      <c r="GN10" s="720"/>
      <c r="GO10" s="720"/>
      <c r="GP10" s="720"/>
      <c r="GQ10" s="721"/>
      <c r="GR10" s="726" t="s">
        <v>788</v>
      </c>
      <c r="GS10" s="727"/>
      <c r="GT10" s="727"/>
      <c r="GU10" s="728"/>
      <c r="GV10" s="733" t="s">
        <v>789</v>
      </c>
      <c r="GW10" s="719"/>
      <c r="GX10" s="719"/>
      <c r="GY10" s="719"/>
      <c r="GZ10" s="719"/>
      <c r="HA10" s="719"/>
      <c r="HB10" s="719"/>
      <c r="HC10" s="719"/>
      <c r="HD10" s="719"/>
      <c r="HE10" s="719"/>
      <c r="HF10" s="719"/>
      <c r="HG10" s="719"/>
      <c r="HH10" s="720"/>
      <c r="HI10" s="720"/>
      <c r="HJ10" s="720"/>
      <c r="HK10" s="721"/>
      <c r="HL10" s="722"/>
      <c r="HM10" s="722"/>
      <c r="HN10" s="722"/>
      <c r="HO10" s="723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  <c r="IX10" s="65"/>
      <c r="IY10" s="65"/>
      <c r="IZ10" s="65"/>
      <c r="JA10" s="65"/>
      <c r="JB10" s="65"/>
      <c r="JC10" s="65"/>
      <c r="JD10" s="65"/>
      <c r="JE10" s="65"/>
      <c r="JF10" s="65"/>
      <c r="JG10" s="65"/>
      <c r="JH10" s="65"/>
      <c r="JI10" s="65"/>
      <c r="JJ10" s="65"/>
      <c r="JK10" s="65"/>
      <c r="JL10" s="65"/>
      <c r="JM10" s="65"/>
      <c r="JN10" s="65"/>
      <c r="JO10" s="65"/>
      <c r="JP10" s="65"/>
      <c r="JQ10" s="65"/>
      <c r="JR10" s="65"/>
      <c r="JS10" s="65"/>
      <c r="JT10" s="65"/>
      <c r="JU10" s="65"/>
      <c r="JV10" s="65"/>
      <c r="JW10" s="65"/>
      <c r="JX10" s="65"/>
      <c r="JY10" s="65"/>
      <c r="JZ10" s="65"/>
      <c r="KA10" s="65"/>
      <c r="KB10" s="65"/>
      <c r="KC10" s="65"/>
      <c r="KD10" s="65"/>
      <c r="KE10" s="65"/>
      <c r="KF10" s="65"/>
      <c r="KG10" s="65"/>
      <c r="KH10" s="65"/>
      <c r="KI10" s="65"/>
      <c r="KJ10" s="65"/>
      <c r="KK10" s="65"/>
      <c r="KL10" s="65"/>
      <c r="KM10" s="65"/>
      <c r="KN10" s="65"/>
      <c r="KO10" s="65"/>
      <c r="KP10" s="65"/>
      <c r="KQ10" s="65"/>
      <c r="KR10" s="65"/>
      <c r="KS10" s="65"/>
      <c r="KT10" s="65"/>
      <c r="KU10" s="65"/>
      <c r="KV10" s="65"/>
      <c r="KW10" s="65"/>
      <c r="KX10" s="65"/>
      <c r="KY10" s="65"/>
      <c r="KZ10" s="65"/>
      <c r="LA10" s="65"/>
      <c r="LB10" s="65"/>
      <c r="LC10" s="65"/>
      <c r="LD10" s="65"/>
      <c r="LE10" s="65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  <c r="LZ10" s="65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5"/>
      <c r="MQ10" s="65"/>
      <c r="MR10" s="65"/>
      <c r="MS10" s="65"/>
      <c r="MT10" s="65"/>
      <c r="MU10" s="65"/>
      <c r="MV10" s="65"/>
      <c r="MW10" s="65"/>
      <c r="MX10" s="65"/>
      <c r="MY10" s="65"/>
      <c r="MZ10" s="65"/>
      <c r="NA10" s="65"/>
      <c r="NB10" s="65"/>
      <c r="NC10" s="65"/>
      <c r="ND10" s="65"/>
      <c r="NE10" s="65"/>
      <c r="NF10" s="65"/>
      <c r="NG10" s="65"/>
      <c r="NH10" s="65"/>
      <c r="NI10" s="65"/>
      <c r="NJ10" s="65"/>
      <c r="NK10" s="65"/>
      <c r="NL10" s="65"/>
      <c r="NM10" s="65"/>
      <c r="NN10" s="65"/>
      <c r="NO10" s="65"/>
      <c r="NP10" s="65"/>
      <c r="NQ10" s="65"/>
      <c r="NR10" s="65"/>
      <c r="NS10" s="65"/>
      <c r="NT10" s="65"/>
      <c r="NU10" s="65"/>
      <c r="NV10" s="65"/>
      <c r="NW10" s="65"/>
      <c r="NX10" s="65"/>
      <c r="NY10" s="65"/>
      <c r="NZ10" s="65"/>
      <c r="OA10" s="65"/>
      <c r="OB10" s="65"/>
      <c r="OC10" s="65"/>
      <c r="OD10" s="65"/>
      <c r="OE10" s="65"/>
      <c r="OF10" s="65"/>
      <c r="OG10" s="65"/>
      <c r="OH10" s="65"/>
      <c r="OI10" s="65"/>
      <c r="OJ10" s="65"/>
      <c r="OK10" s="65"/>
      <c r="OL10" s="65"/>
      <c r="OM10" s="65"/>
      <c r="ON10" s="65"/>
      <c r="OO10" s="65"/>
      <c r="OP10" s="65"/>
      <c r="OQ10" s="65"/>
      <c r="OR10" s="65"/>
      <c r="OS10" s="65"/>
      <c r="OT10" s="65"/>
      <c r="OU10" s="65"/>
      <c r="OV10" s="65"/>
      <c r="OW10" s="65"/>
      <c r="OX10" s="65"/>
      <c r="OY10" s="65"/>
      <c r="OZ10" s="65"/>
      <c r="PA10" s="65"/>
      <c r="PB10" s="65"/>
      <c r="PC10" s="65"/>
      <c r="PD10" s="65"/>
      <c r="PE10" s="65"/>
      <c r="PF10" s="65"/>
      <c r="PG10" s="65"/>
      <c r="PH10" s="65"/>
      <c r="PI10" s="65"/>
      <c r="PJ10" s="65"/>
      <c r="PK10" s="65"/>
      <c r="PL10" s="65"/>
      <c r="PM10" s="65"/>
      <c r="PN10" s="65"/>
      <c r="PO10" s="65"/>
      <c r="PP10" s="65"/>
      <c r="PQ10" s="65"/>
      <c r="PR10" s="65"/>
      <c r="PS10" s="65"/>
      <c r="PT10" s="65"/>
      <c r="PU10" s="65"/>
      <c r="PV10" s="65"/>
      <c r="PW10" s="65"/>
      <c r="PX10" s="65"/>
      <c r="PY10" s="65"/>
      <c r="PZ10" s="65"/>
      <c r="QA10" s="65"/>
      <c r="QB10" s="65"/>
      <c r="QC10" s="65"/>
      <c r="QD10" s="65"/>
      <c r="QE10" s="65"/>
      <c r="QF10" s="65"/>
      <c r="QG10" s="65"/>
      <c r="QH10" s="65"/>
      <c r="QI10" s="65"/>
      <c r="QJ10" s="65"/>
      <c r="QK10" s="65"/>
      <c r="QL10" s="65"/>
      <c r="QM10" s="65"/>
      <c r="QN10" s="65"/>
      <c r="QO10" s="65"/>
      <c r="QP10" s="65"/>
      <c r="QQ10" s="65"/>
      <c r="QR10" s="65"/>
      <c r="QS10" s="65"/>
      <c r="QT10" s="65"/>
      <c r="QU10" s="65"/>
      <c r="QV10" s="65"/>
      <c r="QW10" s="65"/>
      <c r="QX10" s="65"/>
      <c r="QY10" s="65"/>
      <c r="QZ10" s="65"/>
      <c r="RA10" s="65"/>
      <c r="RB10" s="65"/>
      <c r="RC10" s="65"/>
      <c r="RD10" s="65"/>
      <c r="RE10" s="65"/>
      <c r="RF10" s="65"/>
      <c r="RG10" s="65"/>
      <c r="RH10" s="65"/>
      <c r="RI10" s="65"/>
      <c r="RJ10" s="65"/>
      <c r="RK10" s="65"/>
      <c r="RL10" s="65"/>
      <c r="RM10" s="65"/>
      <c r="RN10" s="65"/>
      <c r="RO10" s="65"/>
      <c r="RP10" s="65"/>
      <c r="RQ10" s="65"/>
      <c r="RR10" s="65"/>
      <c r="RS10" s="65"/>
      <c r="RT10" s="65"/>
      <c r="RU10" s="65"/>
      <c r="RV10" s="65"/>
      <c r="RW10" s="65"/>
      <c r="RX10" s="65"/>
      <c r="RY10" s="65"/>
      <c r="RZ10" s="65"/>
      <c r="SA10" s="65"/>
      <c r="SB10" s="65"/>
      <c r="SC10" s="65"/>
      <c r="SD10" s="65"/>
      <c r="SE10" s="65"/>
      <c r="SF10" s="65"/>
      <c r="SG10" s="65"/>
      <c r="SH10" s="65"/>
      <c r="SI10" s="65"/>
      <c r="SJ10" s="65"/>
      <c r="SK10" s="65"/>
      <c r="SL10" s="65"/>
      <c r="SM10" s="65"/>
      <c r="SN10" s="65"/>
      <c r="SO10" s="65"/>
      <c r="SP10" s="65"/>
      <c r="SQ10" s="65"/>
      <c r="SR10" s="65"/>
      <c r="SS10" s="65"/>
      <c r="ST10" s="65"/>
      <c r="SU10" s="65"/>
      <c r="SV10" s="65"/>
      <c r="SW10" s="65"/>
      <c r="SX10" s="65"/>
      <c r="SY10" s="65"/>
      <c r="SZ10" s="65"/>
      <c r="TA10" s="65"/>
      <c r="TB10" s="65"/>
      <c r="TC10" s="65"/>
      <c r="TD10" s="65"/>
      <c r="TE10" s="65"/>
      <c r="TF10" s="65"/>
      <c r="TG10" s="65"/>
      <c r="TH10" s="65"/>
      <c r="TI10" s="65"/>
      <c r="TJ10" s="65"/>
      <c r="TK10" s="65"/>
      <c r="TL10" s="65"/>
      <c r="TM10" s="65"/>
      <c r="TN10" s="65"/>
      <c r="TO10" s="65"/>
      <c r="TP10" s="65"/>
      <c r="TQ10" s="65"/>
      <c r="TR10" s="65"/>
      <c r="TS10" s="65"/>
      <c r="TT10" s="65"/>
      <c r="TU10" s="65"/>
      <c r="TV10" s="65"/>
      <c r="TW10" s="65"/>
      <c r="TX10" s="65"/>
      <c r="TY10" s="65"/>
      <c r="TZ10" s="65"/>
      <c r="UA10" s="65"/>
      <c r="UB10" s="65"/>
      <c r="UC10" s="65"/>
      <c r="UD10" s="65"/>
      <c r="UE10" s="65"/>
      <c r="UF10" s="65"/>
      <c r="UG10" s="65"/>
      <c r="UH10" s="65"/>
      <c r="UI10" s="65"/>
      <c r="UJ10" s="65"/>
      <c r="UK10" s="65"/>
      <c r="UL10" s="65"/>
      <c r="UM10" s="65"/>
      <c r="UN10" s="65"/>
      <c r="UO10" s="65"/>
      <c r="UP10" s="65"/>
      <c r="UQ10" s="65"/>
      <c r="UR10" s="65"/>
      <c r="US10" s="65"/>
      <c r="UT10" s="65"/>
      <c r="UU10" s="65"/>
      <c r="UV10" s="65"/>
      <c r="UW10" s="65"/>
      <c r="UX10" s="65"/>
      <c r="UY10" s="65"/>
      <c r="UZ10" s="65"/>
      <c r="VA10" s="65"/>
      <c r="VB10" s="65"/>
      <c r="VC10" s="65"/>
      <c r="VD10" s="65"/>
      <c r="VE10" s="65"/>
      <c r="VF10" s="65"/>
      <c r="VG10" s="65"/>
      <c r="VH10" s="65"/>
      <c r="VI10" s="65"/>
      <c r="VJ10" s="65"/>
      <c r="VK10" s="65"/>
      <c r="VL10" s="65"/>
      <c r="VM10" s="65"/>
      <c r="VN10" s="65"/>
      <c r="VO10" s="65"/>
      <c r="VP10" s="65"/>
      <c r="VQ10" s="65"/>
      <c r="VR10" s="65"/>
      <c r="VS10" s="65"/>
      <c r="VT10" s="65"/>
      <c r="VU10" s="65"/>
      <c r="VV10" s="65"/>
      <c r="VW10" s="65"/>
      <c r="VX10" s="65"/>
      <c r="VY10" s="65"/>
      <c r="VZ10" s="65"/>
      <c r="WA10" s="65"/>
      <c r="WB10" s="65"/>
      <c r="WC10" s="65"/>
      <c r="WD10" s="65"/>
      <c r="WE10" s="65"/>
      <c r="WF10" s="65"/>
      <c r="WG10" s="65"/>
      <c r="WH10" s="65"/>
      <c r="WI10" s="65"/>
      <c r="WJ10" s="65"/>
      <c r="WK10" s="65"/>
      <c r="WL10" s="65"/>
      <c r="WM10" s="65"/>
      <c r="WN10" s="65"/>
      <c r="WO10" s="65"/>
      <c r="WP10" s="65"/>
      <c r="WQ10" s="65"/>
      <c r="WR10" s="65"/>
      <c r="WS10" s="65"/>
      <c r="WT10" s="65"/>
      <c r="WU10" s="65"/>
      <c r="WV10" s="65"/>
      <c r="WW10" s="65"/>
      <c r="WX10" s="65"/>
      <c r="WY10" s="65"/>
      <c r="WZ10" s="65"/>
      <c r="XA10" s="65"/>
      <c r="XB10" s="65"/>
      <c r="XC10" s="65"/>
      <c r="XD10" s="65"/>
      <c r="XE10" s="65"/>
      <c r="XF10" s="65"/>
      <c r="XG10" s="65"/>
      <c r="XH10" s="65"/>
      <c r="XI10" s="65"/>
      <c r="XJ10" s="65"/>
      <c r="XK10" s="65"/>
      <c r="XL10" s="65"/>
      <c r="XM10" s="65"/>
      <c r="XN10" s="65"/>
      <c r="XO10" s="65"/>
      <c r="XP10" s="65"/>
      <c r="XQ10" s="65"/>
      <c r="XR10" s="65"/>
      <c r="XS10" s="65"/>
      <c r="XT10" s="65"/>
      <c r="XU10" s="65"/>
      <c r="XV10" s="65"/>
      <c r="XW10" s="65"/>
      <c r="XX10" s="65"/>
      <c r="XY10" s="65"/>
      <c r="XZ10" s="65"/>
      <c r="YA10" s="65"/>
      <c r="YB10" s="65"/>
      <c r="YC10" s="65"/>
      <c r="YD10" s="65"/>
      <c r="YE10" s="65"/>
      <c r="YF10" s="65"/>
      <c r="YG10" s="65"/>
      <c r="YH10" s="65"/>
      <c r="YI10" s="65"/>
      <c r="YJ10" s="65"/>
      <c r="YK10" s="65"/>
      <c r="YL10" s="65"/>
      <c r="YM10" s="65"/>
      <c r="YN10" s="65"/>
      <c r="YO10" s="65"/>
      <c r="YP10" s="65"/>
      <c r="YQ10" s="65"/>
      <c r="YR10" s="65"/>
      <c r="YS10" s="65"/>
      <c r="YT10" s="65"/>
      <c r="YU10" s="65"/>
      <c r="YV10" s="65"/>
      <c r="YW10" s="65"/>
      <c r="YX10" s="65"/>
      <c r="YY10" s="65"/>
      <c r="YZ10" s="65"/>
      <c r="ZA10" s="65"/>
      <c r="ZB10" s="65"/>
      <c r="ZC10" s="65"/>
      <c r="ZD10" s="65"/>
      <c r="ZE10" s="65"/>
      <c r="ZF10" s="65"/>
      <c r="ZG10" s="65"/>
      <c r="ZH10" s="65"/>
      <c r="ZI10" s="65"/>
      <c r="ZJ10" s="65"/>
      <c r="ZK10" s="65"/>
      <c r="ZL10" s="65"/>
      <c r="ZM10" s="65"/>
      <c r="ZN10" s="65"/>
      <c r="ZO10" s="65"/>
      <c r="ZP10" s="65"/>
      <c r="ZQ10" s="65"/>
      <c r="ZR10" s="65"/>
      <c r="ZS10" s="65"/>
      <c r="ZT10" s="65"/>
      <c r="ZU10" s="65"/>
      <c r="ZV10" s="65"/>
      <c r="ZW10" s="65"/>
      <c r="ZX10" s="65"/>
      <c r="ZY10" s="65"/>
      <c r="ZZ10" s="65"/>
      <c r="AAA10" s="65"/>
      <c r="AAB10" s="65"/>
      <c r="AAC10" s="65"/>
      <c r="AAD10" s="65"/>
      <c r="AAE10" s="65"/>
      <c r="AAF10" s="65"/>
      <c r="AAG10" s="65"/>
      <c r="AAH10" s="65"/>
      <c r="AAI10" s="65"/>
      <c r="AAJ10" s="65"/>
      <c r="AAK10" s="65"/>
      <c r="AAL10" s="65"/>
      <c r="AAM10" s="65"/>
      <c r="AAN10" s="65"/>
      <c r="AAO10" s="65"/>
      <c r="AAP10" s="65"/>
      <c r="AAQ10" s="65"/>
      <c r="AAR10" s="65"/>
      <c r="AAS10" s="65"/>
      <c r="AAT10" s="65"/>
      <c r="AAU10" s="65"/>
      <c r="AAV10" s="65"/>
      <c r="AAW10" s="65"/>
      <c r="AAX10" s="65"/>
      <c r="AAY10" s="65"/>
      <c r="AAZ10" s="65"/>
      <c r="ABA10" s="65"/>
      <c r="ABB10" s="65"/>
      <c r="ABC10" s="65"/>
      <c r="ABD10" s="65"/>
      <c r="ABE10" s="65"/>
      <c r="ABF10" s="65"/>
      <c r="ABG10" s="65"/>
      <c r="ABH10" s="65"/>
      <c r="ABI10" s="65"/>
      <c r="ABJ10" s="65"/>
      <c r="ABK10" s="65"/>
      <c r="ABL10" s="65"/>
      <c r="ABM10" s="65"/>
      <c r="ABN10" s="65"/>
      <c r="ABO10" s="65"/>
      <c r="ABP10" s="65"/>
      <c r="ABQ10" s="65"/>
      <c r="ABR10" s="65"/>
      <c r="ABS10" s="65"/>
      <c r="ABT10" s="65"/>
      <c r="ABU10" s="65"/>
      <c r="ABV10" s="65"/>
      <c r="ABW10" s="65"/>
      <c r="ABX10" s="65"/>
      <c r="ABY10" s="65"/>
      <c r="ABZ10" s="65"/>
      <c r="ACA10" s="65"/>
      <c r="ACB10" s="65"/>
      <c r="ACC10" s="65"/>
      <c r="ACD10" s="65"/>
      <c r="ACE10" s="65"/>
      <c r="ACF10" s="65"/>
      <c r="ACG10" s="65"/>
      <c r="ACH10" s="65"/>
      <c r="ACI10" s="65"/>
      <c r="ACJ10" s="65"/>
      <c r="ACK10" s="65"/>
      <c r="ACL10" s="65"/>
      <c r="ACM10" s="65"/>
      <c r="ACN10" s="65"/>
      <c r="ACO10" s="65"/>
      <c r="ACP10" s="65"/>
      <c r="ACQ10" s="65"/>
      <c r="ACR10" s="65"/>
      <c r="ACS10" s="65"/>
      <c r="ACT10" s="65"/>
      <c r="ACU10" s="65"/>
      <c r="ACV10" s="65"/>
      <c r="ACW10" s="65"/>
      <c r="ACX10" s="65"/>
      <c r="ACY10" s="65"/>
      <c r="ACZ10" s="65"/>
      <c r="ADA10" s="65"/>
      <c r="ADB10" s="65"/>
      <c r="ADC10" s="65"/>
      <c r="ADD10" s="65"/>
      <c r="ADE10" s="65"/>
      <c r="ADF10" s="65"/>
      <c r="ADG10" s="65"/>
      <c r="ADH10" s="65"/>
      <c r="ADI10" s="65"/>
      <c r="ADJ10" s="65"/>
      <c r="ADK10" s="65"/>
      <c r="ADL10" s="65"/>
      <c r="ADM10" s="65"/>
      <c r="ADN10" s="65"/>
      <c r="ADO10" s="65"/>
      <c r="ADP10" s="65"/>
      <c r="ADQ10" s="65"/>
      <c r="ADR10" s="65"/>
      <c r="ADS10" s="65"/>
      <c r="ADT10" s="65"/>
      <c r="ADU10" s="65"/>
      <c r="ADV10" s="65"/>
      <c r="ADW10" s="65"/>
      <c r="ADX10" s="65"/>
      <c r="ADY10" s="65"/>
      <c r="ADZ10" s="65"/>
      <c r="AEA10" s="65"/>
      <c r="AEB10" s="65"/>
      <c r="AEC10" s="65"/>
      <c r="AED10" s="65"/>
      <c r="AEE10" s="65"/>
      <c r="AEF10" s="65"/>
      <c r="AEG10" s="65"/>
      <c r="AEH10" s="65"/>
      <c r="AEI10" s="65"/>
      <c r="AEJ10" s="65"/>
      <c r="AEK10" s="65"/>
      <c r="AEL10" s="65"/>
      <c r="AEM10" s="65"/>
      <c r="AEN10" s="65"/>
      <c r="AEO10" s="65"/>
      <c r="AEP10" s="65"/>
      <c r="AEQ10" s="65"/>
      <c r="AER10" s="65"/>
      <c r="AES10" s="65"/>
      <c r="AET10" s="65"/>
      <c r="AEU10" s="65"/>
      <c r="AEV10" s="65"/>
      <c r="AEW10" s="65"/>
      <c r="AEX10" s="65"/>
      <c r="AEY10" s="65"/>
      <c r="AEZ10" s="65"/>
      <c r="AFA10" s="65"/>
      <c r="AFB10" s="65"/>
      <c r="AFC10" s="65"/>
      <c r="AFD10" s="65"/>
      <c r="AFE10" s="65"/>
      <c r="AFF10" s="65"/>
      <c r="AFG10" s="65"/>
      <c r="AFH10" s="65"/>
      <c r="AFI10" s="65"/>
      <c r="AFJ10" s="65"/>
      <c r="AFK10" s="65"/>
      <c r="AFL10" s="65"/>
      <c r="AFM10" s="65"/>
      <c r="AFN10" s="65"/>
      <c r="AFO10" s="65"/>
      <c r="AFP10" s="65"/>
      <c r="AFQ10" s="65"/>
      <c r="AFR10" s="65"/>
      <c r="AFS10" s="65"/>
      <c r="AFT10" s="65"/>
      <c r="AFU10" s="65"/>
      <c r="AFV10" s="65"/>
      <c r="AFW10" s="65"/>
      <c r="AFX10" s="65"/>
      <c r="AFY10" s="65"/>
      <c r="AFZ10" s="65"/>
      <c r="AGA10" s="65"/>
      <c r="AGB10" s="65"/>
      <c r="AGC10" s="65"/>
      <c r="AGD10" s="65"/>
      <c r="AGE10" s="65"/>
      <c r="AGF10" s="65"/>
      <c r="AGG10" s="65"/>
      <c r="AGH10" s="65"/>
      <c r="AGI10" s="65"/>
      <c r="AGJ10" s="65"/>
      <c r="AGK10" s="65"/>
      <c r="AGL10" s="65"/>
      <c r="AGM10" s="65"/>
      <c r="AGN10" s="65"/>
      <c r="AGO10" s="65"/>
      <c r="AGP10" s="65"/>
      <c r="AGQ10" s="65"/>
      <c r="AGR10" s="65"/>
      <c r="AGS10" s="65"/>
      <c r="AGT10" s="65"/>
      <c r="AGU10" s="65"/>
      <c r="AGV10" s="65"/>
      <c r="AGW10" s="65"/>
      <c r="AGX10" s="65"/>
      <c r="AGY10" s="65"/>
      <c r="AGZ10" s="65"/>
      <c r="AHA10" s="65"/>
      <c r="AHB10" s="65"/>
      <c r="AHC10" s="65"/>
      <c r="AHD10" s="65"/>
      <c r="AHE10" s="65"/>
      <c r="AHF10" s="65"/>
      <c r="AHG10" s="65"/>
      <c r="AHH10" s="65"/>
      <c r="AHI10" s="65"/>
      <c r="AHJ10" s="65"/>
      <c r="AHK10" s="65"/>
      <c r="AHL10" s="65"/>
      <c r="AHM10" s="65"/>
      <c r="AHN10" s="65"/>
      <c r="AHO10" s="65"/>
      <c r="AHP10" s="65"/>
      <c r="AHQ10" s="65"/>
      <c r="AHR10" s="65"/>
      <c r="AHS10" s="65"/>
      <c r="AHT10" s="65"/>
      <c r="AHU10" s="65"/>
      <c r="AHV10" s="65"/>
      <c r="AHW10" s="65"/>
      <c r="AHX10" s="65"/>
      <c r="AHY10" s="65"/>
      <c r="AHZ10" s="65"/>
      <c r="AIA10" s="65"/>
      <c r="AIB10" s="65"/>
      <c r="AIC10" s="65"/>
      <c r="AID10" s="65"/>
      <c r="AIE10" s="65"/>
      <c r="AIF10" s="65"/>
      <c r="AIG10" s="65"/>
      <c r="AIH10" s="65"/>
      <c r="AII10" s="65"/>
      <c r="AIJ10" s="65"/>
      <c r="AIK10" s="65"/>
      <c r="AIL10" s="65"/>
      <c r="AIM10" s="65"/>
      <c r="AIN10" s="65"/>
      <c r="AIO10" s="65"/>
      <c r="AIP10" s="65"/>
      <c r="AIQ10" s="65"/>
      <c r="AIR10" s="65"/>
      <c r="AIS10" s="65"/>
      <c r="AIT10" s="65"/>
      <c r="AIU10" s="65"/>
      <c r="AIV10" s="65"/>
      <c r="AIW10" s="65"/>
      <c r="AIX10" s="65"/>
      <c r="AIY10" s="65"/>
      <c r="AIZ10" s="65"/>
      <c r="AJA10" s="65"/>
      <c r="AJB10" s="65"/>
      <c r="AJC10" s="65"/>
      <c r="AJD10" s="65"/>
      <c r="AJE10" s="65"/>
      <c r="AJF10" s="65"/>
      <c r="AJG10" s="65"/>
      <c r="AJH10" s="65"/>
      <c r="AJI10" s="65"/>
      <c r="AJJ10" s="65"/>
      <c r="AJK10" s="65"/>
      <c r="AJL10" s="65"/>
      <c r="AJM10" s="65"/>
      <c r="AJN10" s="65"/>
      <c r="AJO10" s="65"/>
      <c r="AJP10" s="65"/>
      <c r="AJQ10" s="65"/>
      <c r="AJR10" s="65"/>
      <c r="AJS10" s="65"/>
      <c r="AJT10" s="65"/>
      <c r="AJU10" s="65"/>
      <c r="AJV10" s="65"/>
      <c r="AJW10" s="65"/>
      <c r="AJX10" s="65"/>
      <c r="AJY10" s="65"/>
      <c r="AJZ10" s="65"/>
      <c r="AKA10" s="65"/>
      <c r="AKB10" s="65"/>
      <c r="AKC10" s="65"/>
      <c r="AKD10" s="65"/>
      <c r="AKE10" s="65"/>
      <c r="AKF10" s="65"/>
      <c r="AKG10" s="65"/>
      <c r="AKH10" s="65"/>
      <c r="AKI10" s="65"/>
      <c r="AKJ10" s="65"/>
      <c r="AKK10" s="65"/>
      <c r="AKL10" s="65"/>
      <c r="AKM10" s="65"/>
      <c r="AKN10" s="65"/>
      <c r="AKO10" s="65"/>
      <c r="AKP10" s="65"/>
      <c r="AKQ10" s="65"/>
      <c r="AKR10" s="65"/>
      <c r="AKS10" s="65"/>
      <c r="AKT10" s="65"/>
      <c r="AKU10" s="65"/>
      <c r="AKV10" s="65"/>
      <c r="AKW10" s="65"/>
      <c r="AKX10" s="65"/>
      <c r="AKY10" s="65"/>
      <c r="AKZ10" s="65"/>
      <c r="ALA10" s="65"/>
      <c r="ALB10" s="65"/>
      <c r="ALC10" s="65"/>
      <c r="ALD10" s="65"/>
      <c r="ALE10" s="65"/>
      <c r="ALF10" s="65"/>
      <c r="ALG10" s="65"/>
      <c r="ALH10" s="65"/>
      <c r="ALI10" s="65"/>
      <c r="ALJ10" s="65"/>
      <c r="ALK10" s="65"/>
      <c r="ALL10" s="65"/>
      <c r="ALM10" s="65"/>
      <c r="ALN10" s="65"/>
      <c r="ALO10" s="65"/>
      <c r="ALP10" s="65"/>
      <c r="ALQ10" s="65"/>
      <c r="ALR10" s="65"/>
      <c r="ALS10" s="65"/>
      <c r="ALT10" s="65"/>
      <c r="ALU10" s="65"/>
      <c r="ALV10" s="65"/>
      <c r="ALW10" s="65"/>
      <c r="ALX10" s="65"/>
      <c r="ALY10" s="65"/>
      <c r="ALZ10" s="65"/>
      <c r="AMA10" s="65"/>
      <c r="AMB10" s="65"/>
      <c r="AMC10" s="65"/>
      <c r="AMD10" s="65"/>
      <c r="AME10" s="65"/>
      <c r="AMF10" s="65"/>
      <c r="AMG10" s="65"/>
      <c r="AMH10" s="65"/>
      <c r="AMI10" s="65"/>
      <c r="AMJ10" s="65"/>
      <c r="AMK10" s="65"/>
      <c r="AML10" s="65"/>
      <c r="AMM10" s="65"/>
      <c r="AMN10" s="65"/>
      <c r="AMO10" s="65"/>
      <c r="AMP10" s="65"/>
      <c r="AMQ10" s="65"/>
      <c r="AMR10" s="65"/>
      <c r="AMS10" s="65"/>
      <c r="AMT10" s="65"/>
      <c r="AMU10" s="65"/>
      <c r="AMV10" s="65"/>
      <c r="AMW10" s="65"/>
      <c r="AMX10" s="65"/>
      <c r="AMY10" s="65"/>
      <c r="AMZ10" s="65"/>
      <c r="ANA10" s="65"/>
      <c r="ANB10" s="65"/>
      <c r="ANC10" s="65"/>
      <c r="AND10" s="65"/>
      <c r="ANE10" s="65"/>
      <c r="ANF10" s="65"/>
      <c r="ANG10" s="65"/>
      <c r="ANH10" s="65"/>
      <c r="ANI10" s="65"/>
      <c r="ANJ10" s="65"/>
      <c r="ANK10" s="65"/>
      <c r="ANL10" s="65"/>
      <c r="ANM10" s="65"/>
      <c r="ANN10" s="65"/>
      <c r="ANO10" s="65"/>
      <c r="ANP10" s="65"/>
      <c r="ANQ10" s="65"/>
      <c r="ANR10" s="65"/>
      <c r="ANS10" s="65"/>
      <c r="ANT10" s="65"/>
      <c r="ANU10" s="65"/>
      <c r="ANV10" s="65"/>
      <c r="ANW10" s="65"/>
      <c r="ANX10" s="65"/>
      <c r="ANY10" s="65"/>
      <c r="ANZ10" s="65"/>
      <c r="AOA10" s="65"/>
      <c r="AOB10" s="65"/>
      <c r="AOC10" s="65"/>
      <c r="AOD10" s="65"/>
      <c r="AOE10" s="65"/>
      <c r="AOF10" s="65"/>
      <c r="AOG10" s="65"/>
      <c r="AOH10" s="65"/>
      <c r="AOI10" s="65"/>
      <c r="AOJ10" s="65"/>
      <c r="AOK10" s="65"/>
      <c r="AOL10" s="65"/>
      <c r="AOM10" s="65"/>
      <c r="AON10" s="65"/>
      <c r="AOO10" s="65"/>
      <c r="AOP10" s="65"/>
      <c r="AOQ10" s="65"/>
      <c r="AOR10" s="65"/>
      <c r="AOS10" s="65"/>
      <c r="AOT10" s="65"/>
      <c r="AOU10" s="65"/>
      <c r="AOV10" s="65"/>
      <c r="AOW10" s="65"/>
      <c r="AOX10" s="65"/>
      <c r="AOY10" s="65"/>
      <c r="AOZ10" s="65"/>
      <c r="APA10" s="65"/>
      <c r="APB10" s="65"/>
      <c r="APC10" s="65"/>
      <c r="APD10" s="65"/>
      <c r="APE10" s="65"/>
      <c r="APF10" s="65"/>
      <c r="APG10" s="65"/>
      <c r="APH10" s="65"/>
      <c r="API10" s="65"/>
      <c r="APJ10" s="65"/>
      <c r="APK10" s="65"/>
      <c r="APL10" s="65"/>
      <c r="APM10" s="65"/>
      <c r="APN10" s="65"/>
      <c r="APO10" s="65"/>
      <c r="APP10" s="65"/>
      <c r="APQ10" s="65"/>
      <c r="APR10" s="65"/>
      <c r="APS10" s="65"/>
      <c r="APT10" s="65"/>
      <c r="APU10" s="65"/>
      <c r="APV10" s="65"/>
      <c r="APW10" s="65"/>
      <c r="APX10" s="65"/>
      <c r="APY10" s="65"/>
      <c r="APZ10" s="65"/>
      <c r="AQA10" s="65"/>
      <c r="AQB10" s="65"/>
      <c r="AQC10" s="65"/>
      <c r="AQD10" s="65"/>
      <c r="AQE10" s="65"/>
      <c r="AQF10" s="65"/>
      <c r="AQG10" s="65"/>
      <c r="AQH10" s="65"/>
      <c r="AQI10" s="65"/>
      <c r="AQJ10" s="65"/>
      <c r="AQK10" s="65"/>
      <c r="AQL10" s="65"/>
      <c r="AQM10" s="65"/>
      <c r="AQN10" s="65"/>
      <c r="AQO10" s="65"/>
      <c r="AQP10" s="65"/>
      <c r="AQQ10" s="65"/>
      <c r="AQR10" s="65"/>
      <c r="AQS10" s="65"/>
      <c r="AQT10" s="65"/>
      <c r="AQU10" s="65"/>
      <c r="AQV10" s="65"/>
      <c r="AQW10" s="65"/>
      <c r="AQX10" s="65"/>
      <c r="AQY10" s="65"/>
      <c r="AQZ10" s="65"/>
      <c r="ARA10" s="65"/>
      <c r="ARB10" s="65"/>
      <c r="ARC10" s="65"/>
      <c r="ARD10" s="65"/>
      <c r="ARE10" s="65"/>
      <c r="ARF10" s="65"/>
      <c r="ARG10" s="65"/>
      <c r="ARH10" s="65"/>
      <c r="ARI10" s="65"/>
      <c r="ARJ10" s="65"/>
      <c r="ARK10" s="65"/>
      <c r="ARL10" s="65"/>
      <c r="ARM10" s="65"/>
      <c r="ARN10" s="65"/>
      <c r="ARO10" s="65"/>
      <c r="ARP10" s="65"/>
      <c r="ARQ10" s="65"/>
      <c r="ARR10" s="65"/>
      <c r="ARS10" s="65"/>
      <c r="ART10" s="65"/>
      <c r="ARU10" s="65"/>
      <c r="ARV10" s="65"/>
      <c r="ARW10" s="65"/>
      <c r="ARX10" s="65"/>
      <c r="ARY10" s="65"/>
      <c r="ARZ10" s="65"/>
      <c r="ASA10" s="65"/>
      <c r="ASB10" s="65"/>
      <c r="ASC10" s="65"/>
      <c r="ASD10" s="65"/>
      <c r="ASE10" s="65"/>
      <c r="ASF10" s="65"/>
      <c r="ASG10" s="65"/>
      <c r="ASH10" s="65"/>
      <c r="ASI10" s="65"/>
      <c r="ASJ10" s="65"/>
      <c r="ASK10" s="65"/>
      <c r="ASL10" s="65"/>
      <c r="ASM10" s="65"/>
      <c r="ASN10" s="65"/>
      <c r="ASO10" s="65"/>
      <c r="ASP10" s="65"/>
      <c r="ASQ10" s="65"/>
      <c r="ASR10" s="65"/>
      <c r="ASS10" s="65"/>
      <c r="AST10" s="65"/>
      <c r="ASU10" s="65"/>
      <c r="ASV10" s="65"/>
      <c r="ASW10" s="65"/>
      <c r="ASX10" s="65"/>
      <c r="ASY10" s="65"/>
      <c r="ASZ10" s="65"/>
      <c r="ATA10" s="65"/>
      <c r="ATB10" s="65"/>
      <c r="ATC10" s="65"/>
      <c r="ATD10" s="65"/>
      <c r="ATE10" s="65"/>
      <c r="ATF10" s="65"/>
      <c r="ATG10" s="65"/>
      <c r="ATH10" s="65"/>
      <c r="ATI10" s="65"/>
      <c r="ATJ10" s="65"/>
      <c r="ATK10" s="65"/>
      <c r="ATL10" s="65"/>
      <c r="ATM10" s="65"/>
      <c r="ATN10" s="65"/>
      <c r="ATO10" s="65"/>
      <c r="ATP10" s="65"/>
      <c r="ATQ10" s="65"/>
      <c r="ATR10" s="65"/>
      <c r="ATS10" s="65"/>
      <c r="ATT10" s="65"/>
      <c r="ATU10" s="65"/>
      <c r="ATV10" s="65"/>
      <c r="ATW10" s="65"/>
      <c r="ATX10" s="65"/>
      <c r="ATY10" s="65"/>
      <c r="ATZ10" s="65"/>
      <c r="AUA10" s="65"/>
      <c r="AUB10" s="65"/>
      <c r="AUC10" s="65"/>
      <c r="AUD10" s="65"/>
      <c r="AUE10" s="65"/>
      <c r="AUF10" s="65"/>
      <c r="AUG10" s="65"/>
      <c r="AUH10" s="65"/>
      <c r="AUI10" s="65"/>
      <c r="AUJ10" s="65"/>
      <c r="AUK10" s="65"/>
      <c r="AUL10" s="65"/>
      <c r="AUM10" s="65"/>
      <c r="AUN10" s="65"/>
      <c r="AUO10" s="65"/>
      <c r="AUP10" s="65"/>
      <c r="AUQ10" s="65"/>
      <c r="AUR10" s="65"/>
      <c r="AUS10" s="65"/>
      <c r="AUT10" s="65"/>
      <c r="AUU10" s="65"/>
      <c r="AUV10" s="65"/>
      <c r="AUW10" s="65"/>
      <c r="AUX10" s="65"/>
      <c r="AUY10" s="65"/>
      <c r="AUZ10" s="65"/>
      <c r="AVA10" s="65"/>
      <c r="AVB10" s="65"/>
      <c r="AVC10" s="65"/>
      <c r="AVD10" s="65"/>
      <c r="AVE10" s="65"/>
      <c r="AVF10" s="65"/>
      <c r="AVG10" s="65"/>
      <c r="AVH10" s="65"/>
      <c r="AVI10" s="65"/>
      <c r="AVJ10" s="65"/>
      <c r="AVK10" s="65"/>
      <c r="AVL10" s="65"/>
      <c r="AVM10" s="65"/>
      <c r="AVN10" s="65"/>
      <c r="AVO10" s="65"/>
      <c r="AVP10" s="65"/>
      <c r="AVQ10" s="65"/>
      <c r="AVR10" s="65"/>
      <c r="AVS10" s="65"/>
      <c r="AVT10" s="65"/>
      <c r="AVU10" s="65"/>
      <c r="AVV10" s="65"/>
      <c r="AVW10" s="65"/>
      <c r="AVX10" s="65"/>
      <c r="AVY10" s="65"/>
      <c r="AVZ10" s="65"/>
      <c r="AWA10" s="65"/>
      <c r="AWB10" s="65"/>
      <c r="AWC10" s="65"/>
      <c r="AWD10" s="65"/>
      <c r="AWE10" s="65"/>
      <c r="AWF10" s="65"/>
      <c r="AWG10" s="65"/>
      <c r="AWH10" s="65"/>
      <c r="AWI10" s="65"/>
      <c r="AWJ10" s="65"/>
      <c r="AWK10" s="65"/>
      <c r="AWL10" s="65"/>
      <c r="AWM10" s="65"/>
      <c r="AWN10" s="65"/>
      <c r="AWO10" s="65"/>
      <c r="AWP10" s="65"/>
      <c r="AWQ10" s="65"/>
      <c r="AWR10" s="65"/>
      <c r="AWS10" s="65"/>
      <c r="AWT10" s="65"/>
      <c r="AWU10" s="65"/>
      <c r="AWV10" s="65"/>
      <c r="AWW10" s="65"/>
      <c r="AWX10" s="65"/>
      <c r="AWY10" s="65"/>
      <c r="AWZ10" s="65"/>
      <c r="AXA10" s="65"/>
      <c r="AXB10" s="65"/>
      <c r="AXC10" s="65"/>
      <c r="AXD10" s="65"/>
      <c r="AXE10" s="65"/>
      <c r="AXF10" s="65"/>
      <c r="AXG10" s="65"/>
      <c r="AXH10" s="65"/>
      <c r="AXI10" s="65"/>
      <c r="AXJ10" s="65"/>
      <c r="AXK10" s="65"/>
      <c r="AXL10" s="65"/>
      <c r="AXM10" s="65"/>
      <c r="AXN10" s="65"/>
      <c r="AXO10" s="65"/>
      <c r="AXP10" s="65"/>
      <c r="AXQ10" s="65"/>
      <c r="AXR10" s="65"/>
      <c r="AXS10" s="65"/>
      <c r="AXT10" s="65"/>
      <c r="AXU10" s="65"/>
      <c r="AXV10" s="65"/>
      <c r="AXW10" s="65"/>
      <c r="AXX10" s="65"/>
      <c r="AXY10" s="65"/>
      <c r="AXZ10" s="65"/>
      <c r="AYA10" s="65"/>
      <c r="AYB10" s="65"/>
      <c r="AYC10" s="65"/>
      <c r="AYD10" s="65"/>
      <c r="AYE10" s="65"/>
      <c r="AYF10" s="65"/>
      <c r="AYG10" s="65"/>
      <c r="AYH10" s="65"/>
      <c r="AYI10" s="65"/>
      <c r="AYJ10" s="65"/>
      <c r="AYK10" s="65"/>
      <c r="AYL10" s="65"/>
      <c r="AYM10" s="65"/>
      <c r="AYN10" s="65"/>
      <c r="AYO10" s="65"/>
      <c r="AYP10" s="65"/>
      <c r="AYQ10" s="65"/>
      <c r="AYR10" s="65"/>
      <c r="AYS10" s="65"/>
      <c r="AYT10" s="65"/>
      <c r="AYU10" s="65"/>
      <c r="AYV10" s="65"/>
      <c r="AYW10" s="65"/>
      <c r="AYX10" s="65"/>
      <c r="AYY10" s="65"/>
      <c r="AYZ10" s="65"/>
      <c r="AZA10" s="65"/>
      <c r="AZB10" s="65"/>
      <c r="AZC10" s="65"/>
      <c r="AZD10" s="65"/>
      <c r="AZE10" s="65"/>
      <c r="AZF10" s="65"/>
      <c r="AZG10" s="65"/>
      <c r="AZH10" s="65"/>
      <c r="AZI10" s="65"/>
      <c r="AZJ10" s="65"/>
      <c r="AZK10" s="65"/>
      <c r="AZL10" s="65"/>
      <c r="AZM10" s="65"/>
      <c r="AZN10" s="65"/>
      <c r="AZO10" s="65"/>
      <c r="AZP10" s="65"/>
      <c r="AZQ10" s="65"/>
      <c r="AZR10" s="65"/>
      <c r="AZS10" s="65"/>
      <c r="AZT10" s="65"/>
      <c r="AZU10" s="65"/>
      <c r="AZV10" s="65"/>
      <c r="AZW10" s="65"/>
      <c r="AZX10" s="65"/>
      <c r="AZY10" s="65"/>
      <c r="AZZ10" s="65"/>
      <c r="BAA10" s="65"/>
      <c r="BAB10" s="65"/>
      <c r="BAC10" s="65"/>
      <c r="BAD10" s="65"/>
      <c r="BAE10" s="65"/>
      <c r="BAF10" s="65"/>
      <c r="BAG10" s="65"/>
      <c r="BAH10" s="65"/>
      <c r="BAI10" s="65"/>
      <c r="BAJ10" s="65"/>
      <c r="BAK10" s="65"/>
      <c r="BAL10" s="65"/>
      <c r="BAM10" s="65"/>
      <c r="BAN10" s="65"/>
      <c r="BAO10" s="65"/>
      <c r="BAP10" s="65"/>
      <c r="BAQ10" s="65"/>
      <c r="BAR10" s="65"/>
      <c r="BAS10" s="65"/>
      <c r="BAT10" s="65"/>
      <c r="BAU10" s="65"/>
      <c r="BAV10" s="65"/>
      <c r="BAW10" s="65"/>
      <c r="BAX10" s="65"/>
      <c r="BAY10" s="65"/>
      <c r="BAZ10" s="65"/>
      <c r="BBA10" s="65"/>
      <c r="BBB10" s="65"/>
      <c r="BBC10" s="65"/>
      <c r="BBD10" s="65"/>
      <c r="BBE10" s="65"/>
      <c r="BBF10" s="65"/>
      <c r="BBG10" s="65"/>
      <c r="BBH10" s="65"/>
      <c r="BBI10" s="65"/>
      <c r="BBJ10" s="65"/>
      <c r="BBK10" s="65"/>
      <c r="BBL10" s="65"/>
      <c r="BBM10" s="65"/>
      <c r="BBN10" s="65"/>
      <c r="BBO10" s="65"/>
      <c r="BBP10" s="65"/>
      <c r="BBQ10" s="65"/>
      <c r="BBR10" s="65"/>
      <c r="BBS10" s="65"/>
      <c r="BBT10" s="65"/>
      <c r="BBU10" s="65"/>
      <c r="BBV10" s="65"/>
      <c r="BBW10" s="65"/>
      <c r="BBX10" s="65"/>
      <c r="BBY10" s="65"/>
      <c r="BBZ10" s="65"/>
      <c r="BCA10" s="65"/>
      <c r="BCB10" s="65"/>
      <c r="BCC10" s="65"/>
      <c r="BCD10" s="65"/>
      <c r="BCE10" s="65"/>
      <c r="BCF10" s="65"/>
      <c r="BCG10" s="65"/>
      <c r="BCH10" s="65"/>
      <c r="BCI10" s="65"/>
      <c r="BCJ10" s="65"/>
      <c r="BCK10" s="65"/>
      <c r="BCL10" s="65"/>
      <c r="BCM10" s="65"/>
      <c r="BCN10" s="65"/>
      <c r="BCO10" s="65"/>
      <c r="BCP10" s="65"/>
      <c r="BCQ10" s="65"/>
      <c r="BCR10" s="65"/>
      <c r="BCS10" s="65"/>
      <c r="BCT10" s="65"/>
      <c r="BCU10" s="65"/>
      <c r="BCV10" s="65"/>
      <c r="BCW10" s="65"/>
      <c r="BCX10" s="65"/>
      <c r="BCY10" s="65"/>
      <c r="BCZ10" s="65"/>
      <c r="BDA10" s="65"/>
      <c r="BDB10" s="65"/>
      <c r="BDC10" s="65"/>
      <c r="BDD10" s="65"/>
      <c r="BDE10" s="65"/>
      <c r="BDF10" s="65"/>
      <c r="BDG10" s="65"/>
      <c r="BDH10" s="65"/>
      <c r="BDI10" s="65"/>
      <c r="BDJ10" s="65"/>
      <c r="BDK10" s="65"/>
      <c r="BDL10" s="65"/>
      <c r="BDM10" s="65"/>
      <c r="BDN10" s="65"/>
      <c r="BDO10" s="65"/>
      <c r="BDP10" s="65"/>
      <c r="BDQ10" s="65"/>
      <c r="BDR10" s="65"/>
      <c r="BDS10" s="65"/>
      <c r="BDT10" s="65"/>
      <c r="BDU10" s="65"/>
      <c r="BDV10" s="65"/>
      <c r="BDW10" s="65"/>
      <c r="BDX10" s="65"/>
      <c r="BDY10" s="65"/>
      <c r="BDZ10" s="65"/>
      <c r="BEA10" s="65"/>
      <c r="BEB10" s="65"/>
      <c r="BEC10" s="65"/>
      <c r="BED10" s="65"/>
      <c r="BEE10" s="65"/>
      <c r="BEF10" s="65"/>
      <c r="BEG10" s="65"/>
      <c r="BEH10" s="65"/>
      <c r="BEI10" s="65"/>
      <c r="BEJ10" s="65"/>
      <c r="BEK10" s="65"/>
      <c r="BEL10" s="65"/>
      <c r="BEM10" s="65"/>
      <c r="BEN10" s="65"/>
      <c r="BEO10" s="65"/>
      <c r="BEP10" s="65"/>
      <c r="BEQ10" s="65"/>
      <c r="BER10" s="65"/>
      <c r="BES10" s="65"/>
      <c r="BET10" s="65"/>
      <c r="BEU10" s="65"/>
      <c r="BEV10" s="65"/>
      <c r="BEW10" s="65"/>
      <c r="BEX10" s="65"/>
      <c r="BEY10" s="65"/>
      <c r="BEZ10" s="65"/>
      <c r="BFA10" s="65"/>
      <c r="BFB10" s="65"/>
      <c r="BFC10" s="65"/>
      <c r="BFD10" s="65"/>
      <c r="BFE10" s="65"/>
      <c r="BFF10" s="65"/>
      <c r="BFG10" s="65"/>
      <c r="BFH10" s="65"/>
      <c r="BFI10" s="65"/>
      <c r="BFJ10" s="65"/>
      <c r="BFK10" s="65"/>
      <c r="BFL10" s="65"/>
      <c r="BFM10" s="65"/>
      <c r="BFN10" s="65"/>
      <c r="BFO10" s="65"/>
      <c r="BFP10" s="65"/>
      <c r="BFQ10" s="65"/>
      <c r="BFR10" s="65"/>
      <c r="BFS10" s="65"/>
      <c r="BFT10" s="65"/>
      <c r="BFU10" s="65"/>
      <c r="BFV10" s="65"/>
      <c r="BFW10" s="65"/>
      <c r="BFX10" s="65"/>
      <c r="BFY10" s="65"/>
      <c r="BFZ10" s="65"/>
      <c r="BGA10" s="65"/>
      <c r="BGB10" s="65"/>
      <c r="BGC10" s="65"/>
      <c r="BGD10" s="65"/>
      <c r="BGE10" s="65"/>
      <c r="BGF10" s="65"/>
      <c r="BGG10" s="65"/>
      <c r="BGH10" s="65"/>
      <c r="BGI10" s="65"/>
      <c r="BGJ10" s="65"/>
      <c r="BGK10" s="65"/>
      <c r="BGL10" s="65"/>
      <c r="BGM10" s="65"/>
      <c r="BGN10" s="65"/>
      <c r="BGO10" s="65"/>
      <c r="BGP10" s="65"/>
      <c r="BGQ10" s="65"/>
      <c r="BGR10" s="65"/>
      <c r="BGS10" s="65"/>
      <c r="BGT10" s="65"/>
      <c r="BGU10" s="65"/>
      <c r="BGV10" s="65"/>
      <c r="BGW10" s="65"/>
      <c r="BGX10" s="65"/>
      <c r="BGY10" s="65"/>
      <c r="BGZ10" s="65"/>
      <c r="BHA10" s="65"/>
      <c r="BHB10" s="65"/>
      <c r="BHC10" s="65"/>
      <c r="BHD10" s="65"/>
      <c r="BHE10" s="65"/>
      <c r="BHF10" s="65"/>
      <c r="BHG10" s="65"/>
      <c r="BHH10" s="65"/>
      <c r="BHI10" s="65"/>
      <c r="BHJ10" s="65"/>
      <c r="BHK10" s="65"/>
      <c r="BHL10" s="65"/>
      <c r="BHM10" s="65"/>
      <c r="BHN10" s="65"/>
      <c r="BHO10" s="65"/>
      <c r="BHP10" s="65"/>
      <c r="BHQ10" s="65"/>
      <c r="BHR10" s="65"/>
      <c r="BHS10" s="65"/>
      <c r="BHT10" s="65"/>
      <c r="BHU10" s="65"/>
      <c r="BHV10" s="65"/>
      <c r="BHW10" s="65"/>
      <c r="BHX10" s="65"/>
      <c r="BHY10" s="65"/>
      <c r="BHZ10" s="65"/>
      <c r="BIA10" s="65"/>
      <c r="BIB10" s="65"/>
      <c r="BIC10" s="65"/>
      <c r="BID10" s="65"/>
      <c r="BIE10" s="65"/>
      <c r="BIF10" s="65"/>
      <c r="BIG10" s="65"/>
      <c r="BIH10" s="65"/>
      <c r="BII10" s="65"/>
      <c r="BIJ10" s="65"/>
      <c r="BIK10" s="65"/>
      <c r="BIL10" s="65"/>
      <c r="BIM10" s="65"/>
      <c r="BIN10" s="65"/>
      <c r="BIO10" s="65"/>
      <c r="BIP10" s="65"/>
      <c r="BIQ10" s="65"/>
      <c r="BIR10" s="65"/>
      <c r="BIS10" s="65"/>
      <c r="BIT10" s="65"/>
      <c r="BIU10" s="65"/>
      <c r="BIV10" s="65"/>
      <c r="BIW10" s="65"/>
      <c r="BIX10" s="65"/>
      <c r="BIY10" s="65"/>
      <c r="BIZ10" s="65"/>
      <c r="BJA10" s="65"/>
      <c r="BJB10" s="65"/>
      <c r="BJC10" s="65"/>
      <c r="BJD10" s="65"/>
      <c r="BJE10" s="65"/>
      <c r="BJF10" s="65"/>
      <c r="BJG10" s="65"/>
      <c r="BJH10" s="65"/>
      <c r="BJI10" s="65"/>
      <c r="BJJ10" s="65"/>
      <c r="BJK10" s="65"/>
      <c r="BJL10" s="65"/>
      <c r="BJM10" s="65"/>
      <c r="BJN10" s="65"/>
      <c r="BJO10" s="65"/>
      <c r="BJP10" s="65"/>
      <c r="BJQ10" s="65"/>
      <c r="BJR10" s="65"/>
      <c r="BJS10" s="65"/>
      <c r="BJT10" s="65"/>
      <c r="BJU10" s="65"/>
      <c r="BJV10" s="65"/>
      <c r="BJW10" s="65"/>
      <c r="BJX10" s="65"/>
      <c r="BJY10" s="65"/>
      <c r="BJZ10" s="65"/>
      <c r="BKA10" s="65"/>
      <c r="BKB10" s="65"/>
      <c r="BKC10" s="65"/>
      <c r="BKD10" s="65"/>
      <c r="BKE10" s="65"/>
      <c r="BKF10" s="65"/>
      <c r="BKG10" s="65"/>
      <c r="BKH10" s="65"/>
      <c r="BKI10" s="65"/>
      <c r="BKJ10" s="65"/>
      <c r="BKK10" s="65"/>
      <c r="BKL10" s="65"/>
      <c r="BKM10" s="65"/>
      <c r="BKN10" s="65"/>
      <c r="BKO10" s="65"/>
      <c r="BKP10" s="65"/>
      <c r="BKQ10" s="65"/>
      <c r="BKR10" s="65"/>
      <c r="BKS10" s="65"/>
      <c r="BKT10" s="65"/>
      <c r="BKU10" s="65"/>
      <c r="BKV10" s="65"/>
      <c r="BKW10" s="65"/>
      <c r="BKX10" s="65"/>
      <c r="BKY10" s="65"/>
      <c r="BKZ10" s="65"/>
      <c r="BLA10" s="65"/>
      <c r="BLB10" s="65"/>
      <c r="BLC10" s="65"/>
      <c r="BLD10" s="65"/>
      <c r="BLE10" s="65"/>
      <c r="BLF10" s="65"/>
      <c r="BLG10" s="65"/>
      <c r="BLH10" s="65"/>
      <c r="BLI10" s="65"/>
      <c r="BLJ10" s="65"/>
      <c r="BLK10" s="65"/>
      <c r="BLL10" s="65"/>
      <c r="BLM10" s="65"/>
      <c r="BLN10" s="65"/>
      <c r="BLO10" s="65"/>
      <c r="BLP10" s="65"/>
      <c r="BLQ10" s="65"/>
      <c r="BLR10" s="65"/>
      <c r="BLS10" s="65"/>
      <c r="BLT10" s="65"/>
      <c r="BLU10" s="65"/>
      <c r="BLV10" s="65"/>
      <c r="BLW10" s="65"/>
      <c r="BLX10" s="65"/>
      <c r="BLY10" s="65"/>
      <c r="BLZ10" s="65"/>
      <c r="BMA10" s="65"/>
      <c r="BMB10" s="65"/>
      <c r="BMC10" s="65"/>
      <c r="BMD10" s="65"/>
      <c r="BME10" s="65"/>
      <c r="BMF10" s="65"/>
      <c r="BMG10" s="65"/>
      <c r="BMH10" s="65"/>
      <c r="BMI10" s="65"/>
      <c r="BMJ10" s="65"/>
      <c r="BMK10" s="65"/>
      <c r="BML10" s="65"/>
      <c r="BMM10" s="65"/>
      <c r="BMN10" s="65"/>
      <c r="BMO10" s="65"/>
      <c r="BMP10" s="65"/>
      <c r="BMQ10" s="65"/>
      <c r="BMR10" s="65"/>
      <c r="BMS10" s="65"/>
      <c r="BMT10" s="65"/>
      <c r="BMU10" s="65"/>
      <c r="BMV10" s="65"/>
      <c r="BMW10" s="65"/>
      <c r="BMX10" s="65"/>
      <c r="BMY10" s="65"/>
      <c r="BMZ10" s="65"/>
      <c r="BNA10" s="65"/>
      <c r="BNB10" s="65"/>
      <c r="BNC10" s="65"/>
      <c r="BND10" s="65"/>
      <c r="BNE10" s="65"/>
      <c r="BNF10" s="65"/>
      <c r="BNG10" s="65"/>
      <c r="BNH10" s="65"/>
      <c r="BNI10" s="65"/>
      <c r="BNJ10" s="65"/>
      <c r="BNK10" s="65"/>
      <c r="BNL10" s="65"/>
      <c r="BNM10" s="65"/>
      <c r="BNN10" s="65"/>
      <c r="BNO10" s="65"/>
      <c r="BNP10" s="65"/>
      <c r="BNQ10" s="65"/>
      <c r="BNR10" s="65"/>
      <c r="BNS10" s="65"/>
      <c r="BNT10" s="65"/>
      <c r="BNU10" s="65"/>
      <c r="BNV10" s="65"/>
      <c r="BNW10" s="65"/>
      <c r="BNX10" s="65"/>
      <c r="BNY10" s="65"/>
      <c r="BNZ10" s="65"/>
      <c r="BOA10" s="65"/>
      <c r="BOB10" s="65"/>
      <c r="BOC10" s="65"/>
      <c r="BOD10" s="65"/>
      <c r="BOE10" s="65"/>
      <c r="BOF10" s="65"/>
      <c r="BOG10" s="65"/>
      <c r="BOH10" s="65"/>
      <c r="BOI10" s="65"/>
      <c r="BOJ10" s="65"/>
      <c r="BOK10" s="65"/>
      <c r="BOL10" s="65"/>
      <c r="BOM10" s="65"/>
      <c r="BON10" s="65"/>
      <c r="BOO10" s="65"/>
      <c r="BOP10" s="65"/>
      <c r="BOQ10" s="65"/>
      <c r="BOR10" s="65"/>
      <c r="BOS10" s="65"/>
      <c r="BOT10" s="65"/>
      <c r="BOU10" s="65"/>
    </row>
    <row r="11" spans="1:1763" ht="10.8" thickBot="1">
      <c r="A11" s="712"/>
      <c r="B11" s="713"/>
      <c r="C11" s="714"/>
      <c r="D11" s="718" t="s">
        <v>790</v>
      </c>
      <c r="E11" s="719"/>
      <c r="F11" s="719"/>
      <c r="G11" s="732"/>
      <c r="H11" s="733" t="s">
        <v>791</v>
      </c>
      <c r="I11" s="719"/>
      <c r="J11" s="719"/>
      <c r="K11" s="732"/>
      <c r="L11" s="733" t="s">
        <v>792</v>
      </c>
      <c r="M11" s="719"/>
      <c r="N11" s="719"/>
      <c r="O11" s="732"/>
      <c r="P11" s="733" t="s">
        <v>793</v>
      </c>
      <c r="Q11" s="719"/>
      <c r="R11" s="719"/>
      <c r="S11" s="732"/>
      <c r="T11" s="724"/>
      <c r="U11" s="724"/>
      <c r="V11" s="724"/>
      <c r="W11" s="725"/>
      <c r="X11" s="729"/>
      <c r="Y11" s="730"/>
      <c r="Z11" s="730"/>
      <c r="AA11" s="731"/>
      <c r="AB11" s="733" t="s">
        <v>794</v>
      </c>
      <c r="AC11" s="719"/>
      <c r="AD11" s="719"/>
      <c r="AE11" s="732"/>
      <c r="AF11" s="733" t="s">
        <v>795</v>
      </c>
      <c r="AG11" s="719"/>
      <c r="AH11" s="719"/>
      <c r="AI11" s="732"/>
      <c r="AJ11" s="733" t="s">
        <v>796</v>
      </c>
      <c r="AK11" s="719"/>
      <c r="AL11" s="719"/>
      <c r="AM11" s="732"/>
      <c r="AN11" s="724"/>
      <c r="AO11" s="724"/>
      <c r="AP11" s="724"/>
      <c r="AQ11" s="725"/>
      <c r="AR11" s="724"/>
      <c r="AS11" s="724"/>
      <c r="AT11" s="724"/>
      <c r="AU11" s="725"/>
      <c r="AV11" s="733" t="s">
        <v>790</v>
      </c>
      <c r="AW11" s="719"/>
      <c r="AX11" s="719"/>
      <c r="AY11" s="732"/>
      <c r="AZ11" s="733" t="s">
        <v>791</v>
      </c>
      <c r="BA11" s="719"/>
      <c r="BB11" s="719"/>
      <c r="BC11" s="732"/>
      <c r="BD11" s="733" t="s">
        <v>792</v>
      </c>
      <c r="BE11" s="719"/>
      <c r="BF11" s="719"/>
      <c r="BG11" s="732"/>
      <c r="BH11" s="733" t="s">
        <v>793</v>
      </c>
      <c r="BI11" s="719"/>
      <c r="BJ11" s="719"/>
      <c r="BK11" s="732"/>
      <c r="BL11" s="724"/>
      <c r="BM11" s="724"/>
      <c r="BN11" s="724"/>
      <c r="BO11" s="725"/>
      <c r="BP11" s="729"/>
      <c r="BQ11" s="730"/>
      <c r="BR11" s="730"/>
      <c r="BS11" s="731"/>
      <c r="BT11" s="733" t="s">
        <v>794</v>
      </c>
      <c r="BU11" s="719"/>
      <c r="BV11" s="719"/>
      <c r="BW11" s="732"/>
      <c r="BX11" s="733" t="s">
        <v>795</v>
      </c>
      <c r="BY11" s="719"/>
      <c r="BZ11" s="719"/>
      <c r="CA11" s="732"/>
      <c r="CB11" s="733" t="s">
        <v>796</v>
      </c>
      <c r="CC11" s="719"/>
      <c r="CD11" s="719"/>
      <c r="CE11" s="732"/>
      <c r="CF11" s="724"/>
      <c r="CG11" s="724"/>
      <c r="CH11" s="724"/>
      <c r="CI11" s="725"/>
      <c r="CJ11" s="724"/>
      <c r="CK11" s="724"/>
      <c r="CL11" s="724"/>
      <c r="CM11" s="725"/>
      <c r="CN11" s="733" t="s">
        <v>790</v>
      </c>
      <c r="CO11" s="719"/>
      <c r="CP11" s="719"/>
      <c r="CQ11" s="732"/>
      <c r="CR11" s="733" t="s">
        <v>791</v>
      </c>
      <c r="CS11" s="719"/>
      <c r="CT11" s="719"/>
      <c r="CU11" s="732"/>
      <c r="CV11" s="733" t="s">
        <v>792</v>
      </c>
      <c r="CW11" s="719"/>
      <c r="CX11" s="719"/>
      <c r="CY11" s="732"/>
      <c r="CZ11" s="733" t="s">
        <v>793</v>
      </c>
      <c r="DA11" s="719"/>
      <c r="DB11" s="719"/>
      <c r="DC11" s="732"/>
      <c r="DD11" s="724"/>
      <c r="DE11" s="724"/>
      <c r="DF11" s="724"/>
      <c r="DG11" s="725"/>
      <c r="DH11" s="729"/>
      <c r="DI11" s="730"/>
      <c r="DJ11" s="730"/>
      <c r="DK11" s="731"/>
      <c r="DL11" s="733" t="s">
        <v>794</v>
      </c>
      <c r="DM11" s="719"/>
      <c r="DN11" s="719"/>
      <c r="DO11" s="732"/>
      <c r="DP11" s="733" t="s">
        <v>795</v>
      </c>
      <c r="DQ11" s="719"/>
      <c r="DR11" s="719"/>
      <c r="DS11" s="732"/>
      <c r="DT11" s="733" t="s">
        <v>796</v>
      </c>
      <c r="DU11" s="719"/>
      <c r="DV11" s="719"/>
      <c r="DW11" s="732"/>
      <c r="DX11" s="724"/>
      <c r="DY11" s="724"/>
      <c r="DZ11" s="724"/>
      <c r="EA11" s="725"/>
      <c r="EB11" s="724"/>
      <c r="EC11" s="724"/>
      <c r="ED11" s="724"/>
      <c r="EE11" s="725"/>
      <c r="EF11" s="733" t="s">
        <v>790</v>
      </c>
      <c r="EG11" s="719"/>
      <c r="EH11" s="719"/>
      <c r="EI11" s="732"/>
      <c r="EJ11" s="733" t="s">
        <v>791</v>
      </c>
      <c r="EK11" s="719"/>
      <c r="EL11" s="719"/>
      <c r="EM11" s="732"/>
      <c r="EN11" s="733" t="s">
        <v>792</v>
      </c>
      <c r="EO11" s="719"/>
      <c r="EP11" s="719"/>
      <c r="EQ11" s="732"/>
      <c r="ER11" s="733" t="s">
        <v>793</v>
      </c>
      <c r="ES11" s="719"/>
      <c r="ET11" s="719"/>
      <c r="EU11" s="732"/>
      <c r="EV11" s="724"/>
      <c r="EW11" s="724"/>
      <c r="EX11" s="724"/>
      <c r="EY11" s="725"/>
      <c r="EZ11" s="729"/>
      <c r="FA11" s="730"/>
      <c r="FB11" s="730"/>
      <c r="FC11" s="731"/>
      <c r="FD11" s="733" t="s">
        <v>794</v>
      </c>
      <c r="FE11" s="719"/>
      <c r="FF11" s="719"/>
      <c r="FG11" s="732"/>
      <c r="FH11" s="733" t="s">
        <v>795</v>
      </c>
      <c r="FI11" s="719"/>
      <c r="FJ11" s="719"/>
      <c r="FK11" s="732"/>
      <c r="FL11" s="733" t="s">
        <v>796</v>
      </c>
      <c r="FM11" s="719"/>
      <c r="FN11" s="719"/>
      <c r="FO11" s="732"/>
      <c r="FP11" s="724"/>
      <c r="FQ11" s="724"/>
      <c r="FR11" s="724"/>
      <c r="FS11" s="725"/>
      <c r="FT11" s="724"/>
      <c r="FU11" s="724"/>
      <c r="FV11" s="724"/>
      <c r="FW11" s="725"/>
      <c r="FX11" s="733" t="s">
        <v>790</v>
      </c>
      <c r="FY11" s="719"/>
      <c r="FZ11" s="719"/>
      <c r="GA11" s="732"/>
      <c r="GB11" s="733" t="s">
        <v>791</v>
      </c>
      <c r="GC11" s="719"/>
      <c r="GD11" s="719"/>
      <c r="GE11" s="732"/>
      <c r="GF11" s="733" t="s">
        <v>792</v>
      </c>
      <c r="GG11" s="719"/>
      <c r="GH11" s="719"/>
      <c r="GI11" s="732"/>
      <c r="GJ11" s="733" t="s">
        <v>793</v>
      </c>
      <c r="GK11" s="719"/>
      <c r="GL11" s="719"/>
      <c r="GM11" s="732"/>
      <c r="GN11" s="724"/>
      <c r="GO11" s="724"/>
      <c r="GP11" s="724"/>
      <c r="GQ11" s="725"/>
      <c r="GR11" s="729"/>
      <c r="GS11" s="730"/>
      <c r="GT11" s="730"/>
      <c r="GU11" s="731"/>
      <c r="GV11" s="733" t="s">
        <v>794</v>
      </c>
      <c r="GW11" s="719"/>
      <c r="GX11" s="719"/>
      <c r="GY11" s="732"/>
      <c r="GZ11" s="733" t="s">
        <v>795</v>
      </c>
      <c r="HA11" s="719"/>
      <c r="HB11" s="719"/>
      <c r="HC11" s="732"/>
      <c r="HD11" s="733" t="s">
        <v>796</v>
      </c>
      <c r="HE11" s="719"/>
      <c r="HF11" s="719"/>
      <c r="HG11" s="732"/>
      <c r="HH11" s="724"/>
      <c r="HI11" s="724"/>
      <c r="HJ11" s="724"/>
      <c r="HK11" s="725"/>
      <c r="HL11" s="724"/>
      <c r="HM11" s="724"/>
      <c r="HN11" s="724"/>
      <c r="HO11" s="725"/>
    </row>
    <row r="12" spans="1:1763" ht="10.8" thickBot="1">
      <c r="A12" s="712"/>
      <c r="B12" s="713"/>
      <c r="C12" s="714"/>
      <c r="D12" s="734" t="s">
        <v>797</v>
      </c>
      <c r="E12" s="735"/>
      <c r="F12" s="735"/>
      <c r="G12" s="738"/>
      <c r="H12" s="737" t="s">
        <v>797</v>
      </c>
      <c r="I12" s="735"/>
      <c r="J12" s="735"/>
      <c r="K12" s="738"/>
      <c r="L12" s="737" t="s">
        <v>797</v>
      </c>
      <c r="M12" s="735"/>
      <c r="N12" s="735"/>
      <c r="O12" s="738"/>
      <c r="P12" s="737" t="s">
        <v>797</v>
      </c>
      <c r="Q12" s="735"/>
      <c r="R12" s="735"/>
      <c r="S12" s="738"/>
      <c r="T12" s="737" t="s">
        <v>797</v>
      </c>
      <c r="U12" s="735"/>
      <c r="V12" s="735"/>
      <c r="W12" s="738"/>
      <c r="X12" s="737" t="s">
        <v>797</v>
      </c>
      <c r="Y12" s="735"/>
      <c r="Z12" s="735"/>
      <c r="AA12" s="738"/>
      <c r="AB12" s="737" t="s">
        <v>797</v>
      </c>
      <c r="AC12" s="735"/>
      <c r="AD12" s="735"/>
      <c r="AE12" s="738"/>
      <c r="AF12" s="737" t="s">
        <v>797</v>
      </c>
      <c r="AG12" s="735"/>
      <c r="AH12" s="735"/>
      <c r="AI12" s="738"/>
      <c r="AJ12" s="737" t="s">
        <v>797</v>
      </c>
      <c r="AK12" s="735"/>
      <c r="AL12" s="735"/>
      <c r="AM12" s="738"/>
      <c r="AN12" s="737" t="s">
        <v>797</v>
      </c>
      <c r="AO12" s="735"/>
      <c r="AP12" s="735"/>
      <c r="AQ12" s="738"/>
      <c r="AR12" s="737" t="s">
        <v>797</v>
      </c>
      <c r="AS12" s="735"/>
      <c r="AT12" s="735"/>
      <c r="AU12" s="738"/>
      <c r="AV12" s="737" t="s">
        <v>797</v>
      </c>
      <c r="AW12" s="735"/>
      <c r="AX12" s="735"/>
      <c r="AY12" s="738"/>
      <c r="AZ12" s="737" t="s">
        <v>797</v>
      </c>
      <c r="BA12" s="735"/>
      <c r="BB12" s="735"/>
      <c r="BC12" s="738"/>
      <c r="BD12" s="737" t="s">
        <v>797</v>
      </c>
      <c r="BE12" s="735"/>
      <c r="BF12" s="735"/>
      <c r="BG12" s="738"/>
      <c r="BH12" s="737" t="s">
        <v>797</v>
      </c>
      <c r="BI12" s="735"/>
      <c r="BJ12" s="735"/>
      <c r="BK12" s="738"/>
      <c r="BL12" s="737" t="s">
        <v>797</v>
      </c>
      <c r="BM12" s="735"/>
      <c r="BN12" s="735"/>
      <c r="BO12" s="738"/>
      <c r="BP12" s="737" t="s">
        <v>797</v>
      </c>
      <c r="BQ12" s="735"/>
      <c r="BR12" s="735"/>
      <c r="BS12" s="738"/>
      <c r="BT12" s="737" t="s">
        <v>797</v>
      </c>
      <c r="BU12" s="735"/>
      <c r="BV12" s="735"/>
      <c r="BW12" s="738"/>
      <c r="BX12" s="737" t="s">
        <v>797</v>
      </c>
      <c r="BY12" s="735"/>
      <c r="BZ12" s="735"/>
      <c r="CA12" s="738"/>
      <c r="CB12" s="737" t="s">
        <v>797</v>
      </c>
      <c r="CC12" s="735"/>
      <c r="CD12" s="735"/>
      <c r="CE12" s="738"/>
      <c r="CF12" s="737" t="s">
        <v>797</v>
      </c>
      <c r="CG12" s="735"/>
      <c r="CH12" s="735"/>
      <c r="CI12" s="738"/>
      <c r="CJ12" s="737" t="s">
        <v>797</v>
      </c>
      <c r="CK12" s="735"/>
      <c r="CL12" s="735"/>
      <c r="CM12" s="738"/>
      <c r="CN12" s="737" t="s">
        <v>797</v>
      </c>
      <c r="CO12" s="735"/>
      <c r="CP12" s="735"/>
      <c r="CQ12" s="738"/>
      <c r="CR12" s="737" t="s">
        <v>797</v>
      </c>
      <c r="CS12" s="735"/>
      <c r="CT12" s="735"/>
      <c r="CU12" s="738"/>
      <c r="CV12" s="737" t="s">
        <v>797</v>
      </c>
      <c r="CW12" s="735"/>
      <c r="CX12" s="735"/>
      <c r="CY12" s="738"/>
      <c r="CZ12" s="737" t="s">
        <v>797</v>
      </c>
      <c r="DA12" s="735"/>
      <c r="DB12" s="735"/>
      <c r="DC12" s="738"/>
      <c r="DD12" s="737" t="s">
        <v>797</v>
      </c>
      <c r="DE12" s="735"/>
      <c r="DF12" s="735"/>
      <c r="DG12" s="738"/>
      <c r="DH12" s="737" t="s">
        <v>797</v>
      </c>
      <c r="DI12" s="735"/>
      <c r="DJ12" s="735"/>
      <c r="DK12" s="738"/>
      <c r="DL12" s="737" t="s">
        <v>797</v>
      </c>
      <c r="DM12" s="735"/>
      <c r="DN12" s="735"/>
      <c r="DO12" s="738"/>
      <c r="DP12" s="737" t="s">
        <v>797</v>
      </c>
      <c r="DQ12" s="735"/>
      <c r="DR12" s="735"/>
      <c r="DS12" s="738"/>
      <c r="DT12" s="737" t="s">
        <v>797</v>
      </c>
      <c r="DU12" s="735"/>
      <c r="DV12" s="735"/>
      <c r="DW12" s="738"/>
      <c r="DX12" s="737" t="s">
        <v>797</v>
      </c>
      <c r="DY12" s="735"/>
      <c r="DZ12" s="735"/>
      <c r="EA12" s="738"/>
      <c r="EB12" s="737" t="s">
        <v>797</v>
      </c>
      <c r="EC12" s="735"/>
      <c r="ED12" s="735"/>
      <c r="EE12" s="738"/>
      <c r="EF12" s="737" t="s">
        <v>797</v>
      </c>
      <c r="EG12" s="735"/>
      <c r="EH12" s="735"/>
      <c r="EI12" s="738"/>
      <c r="EJ12" s="737" t="s">
        <v>797</v>
      </c>
      <c r="EK12" s="735"/>
      <c r="EL12" s="735"/>
      <c r="EM12" s="738"/>
      <c r="EN12" s="737" t="s">
        <v>797</v>
      </c>
      <c r="EO12" s="735"/>
      <c r="EP12" s="735"/>
      <c r="EQ12" s="738"/>
      <c r="ER12" s="737" t="s">
        <v>797</v>
      </c>
      <c r="ES12" s="735"/>
      <c r="ET12" s="735"/>
      <c r="EU12" s="738"/>
      <c r="EV12" s="737" t="s">
        <v>797</v>
      </c>
      <c r="EW12" s="735"/>
      <c r="EX12" s="735"/>
      <c r="EY12" s="738"/>
      <c r="EZ12" s="737" t="s">
        <v>797</v>
      </c>
      <c r="FA12" s="735"/>
      <c r="FB12" s="735"/>
      <c r="FC12" s="738"/>
      <c r="FD12" s="737" t="s">
        <v>797</v>
      </c>
      <c r="FE12" s="735"/>
      <c r="FF12" s="735"/>
      <c r="FG12" s="738"/>
      <c r="FH12" s="737" t="s">
        <v>797</v>
      </c>
      <c r="FI12" s="735"/>
      <c r="FJ12" s="735"/>
      <c r="FK12" s="738"/>
      <c r="FL12" s="737" t="s">
        <v>797</v>
      </c>
      <c r="FM12" s="735"/>
      <c r="FN12" s="735"/>
      <c r="FO12" s="738"/>
      <c r="FP12" s="737" t="s">
        <v>797</v>
      </c>
      <c r="FQ12" s="735"/>
      <c r="FR12" s="735"/>
      <c r="FS12" s="738"/>
      <c r="FT12" s="737" t="s">
        <v>797</v>
      </c>
      <c r="FU12" s="735"/>
      <c r="FV12" s="735"/>
      <c r="FW12" s="738"/>
      <c r="FX12" s="737" t="s">
        <v>797</v>
      </c>
      <c r="FY12" s="735"/>
      <c r="FZ12" s="735"/>
      <c r="GA12" s="738"/>
      <c r="GB12" s="737" t="s">
        <v>797</v>
      </c>
      <c r="GC12" s="735"/>
      <c r="GD12" s="735"/>
      <c r="GE12" s="738"/>
      <c r="GF12" s="737" t="s">
        <v>797</v>
      </c>
      <c r="GG12" s="735"/>
      <c r="GH12" s="735"/>
      <c r="GI12" s="738"/>
      <c r="GJ12" s="737" t="s">
        <v>797</v>
      </c>
      <c r="GK12" s="735"/>
      <c r="GL12" s="735"/>
      <c r="GM12" s="738"/>
      <c r="GN12" s="737" t="s">
        <v>797</v>
      </c>
      <c r="GO12" s="735"/>
      <c r="GP12" s="735"/>
      <c r="GQ12" s="738"/>
      <c r="GR12" s="737" t="s">
        <v>797</v>
      </c>
      <c r="GS12" s="735"/>
      <c r="GT12" s="735"/>
      <c r="GU12" s="738"/>
      <c r="GV12" s="737" t="s">
        <v>797</v>
      </c>
      <c r="GW12" s="735"/>
      <c r="GX12" s="735"/>
      <c r="GY12" s="738"/>
      <c r="GZ12" s="737" t="s">
        <v>797</v>
      </c>
      <c r="HA12" s="735"/>
      <c r="HB12" s="735"/>
      <c r="HC12" s="738"/>
      <c r="HD12" s="737" t="s">
        <v>797</v>
      </c>
      <c r="HE12" s="735"/>
      <c r="HF12" s="735"/>
      <c r="HG12" s="738"/>
      <c r="HH12" s="737" t="s">
        <v>797</v>
      </c>
      <c r="HI12" s="735"/>
      <c r="HJ12" s="735"/>
      <c r="HK12" s="738"/>
      <c r="HL12" s="737" t="s">
        <v>797</v>
      </c>
      <c r="HM12" s="735"/>
      <c r="HN12" s="735"/>
      <c r="HO12" s="738"/>
    </row>
    <row r="13" spans="1:1763" ht="62.25" customHeight="1" thickBot="1">
      <c r="A13" s="715"/>
      <c r="B13" s="716"/>
      <c r="C13" s="717"/>
      <c r="D13" s="73" t="s">
        <v>798</v>
      </c>
      <c r="E13" s="73" t="s">
        <v>799</v>
      </c>
      <c r="F13" s="73" t="s">
        <v>800</v>
      </c>
      <c r="G13" s="739"/>
      <c r="H13" s="73" t="s">
        <v>798</v>
      </c>
      <c r="I13" s="73" t="s">
        <v>799</v>
      </c>
      <c r="J13" s="73" t="s">
        <v>800</v>
      </c>
      <c r="K13" s="739"/>
      <c r="L13" s="73" t="s">
        <v>798</v>
      </c>
      <c r="M13" s="73" t="s">
        <v>799</v>
      </c>
      <c r="N13" s="73" t="s">
        <v>800</v>
      </c>
      <c r="O13" s="739"/>
      <c r="P13" s="73" t="s">
        <v>798</v>
      </c>
      <c r="Q13" s="73" t="s">
        <v>799</v>
      </c>
      <c r="R13" s="73" t="s">
        <v>800</v>
      </c>
      <c r="S13" s="739"/>
      <c r="T13" s="73" t="s">
        <v>798</v>
      </c>
      <c r="U13" s="73" t="s">
        <v>799</v>
      </c>
      <c r="V13" s="73" t="s">
        <v>800</v>
      </c>
      <c r="W13" s="739"/>
      <c r="X13" s="73" t="s">
        <v>798</v>
      </c>
      <c r="Y13" s="73" t="s">
        <v>799</v>
      </c>
      <c r="Z13" s="73" t="s">
        <v>800</v>
      </c>
      <c r="AA13" s="739"/>
      <c r="AB13" s="73" t="s">
        <v>798</v>
      </c>
      <c r="AC13" s="73" t="s">
        <v>799</v>
      </c>
      <c r="AD13" s="73" t="s">
        <v>800</v>
      </c>
      <c r="AE13" s="739"/>
      <c r="AF13" s="73" t="s">
        <v>798</v>
      </c>
      <c r="AG13" s="73" t="s">
        <v>799</v>
      </c>
      <c r="AH13" s="73" t="s">
        <v>800</v>
      </c>
      <c r="AI13" s="739"/>
      <c r="AJ13" s="73" t="s">
        <v>798</v>
      </c>
      <c r="AK13" s="73" t="s">
        <v>799</v>
      </c>
      <c r="AL13" s="73" t="s">
        <v>800</v>
      </c>
      <c r="AM13" s="739"/>
      <c r="AN13" s="73" t="s">
        <v>798</v>
      </c>
      <c r="AO13" s="73" t="s">
        <v>799</v>
      </c>
      <c r="AP13" s="73" t="s">
        <v>800</v>
      </c>
      <c r="AQ13" s="739"/>
      <c r="AR13" s="73" t="s">
        <v>798</v>
      </c>
      <c r="AS13" s="73" t="s">
        <v>799</v>
      </c>
      <c r="AT13" s="73" t="s">
        <v>800</v>
      </c>
      <c r="AU13" s="739"/>
      <c r="AV13" s="73" t="s">
        <v>798</v>
      </c>
      <c r="AW13" s="73" t="s">
        <v>799</v>
      </c>
      <c r="AX13" s="73" t="s">
        <v>800</v>
      </c>
      <c r="AY13" s="739"/>
      <c r="AZ13" s="73" t="s">
        <v>798</v>
      </c>
      <c r="BA13" s="73" t="s">
        <v>799</v>
      </c>
      <c r="BB13" s="73" t="s">
        <v>800</v>
      </c>
      <c r="BC13" s="739"/>
      <c r="BD13" s="73" t="s">
        <v>798</v>
      </c>
      <c r="BE13" s="73" t="s">
        <v>799</v>
      </c>
      <c r="BF13" s="73" t="s">
        <v>800</v>
      </c>
      <c r="BG13" s="739"/>
      <c r="BH13" s="73" t="s">
        <v>798</v>
      </c>
      <c r="BI13" s="73" t="s">
        <v>799</v>
      </c>
      <c r="BJ13" s="73" t="s">
        <v>800</v>
      </c>
      <c r="BK13" s="739"/>
      <c r="BL13" s="73" t="s">
        <v>798</v>
      </c>
      <c r="BM13" s="73" t="s">
        <v>799</v>
      </c>
      <c r="BN13" s="73" t="s">
        <v>800</v>
      </c>
      <c r="BO13" s="739"/>
      <c r="BP13" s="73" t="s">
        <v>798</v>
      </c>
      <c r="BQ13" s="73" t="s">
        <v>799</v>
      </c>
      <c r="BR13" s="73" t="s">
        <v>800</v>
      </c>
      <c r="BS13" s="739"/>
      <c r="BT13" s="73" t="s">
        <v>798</v>
      </c>
      <c r="BU13" s="73" t="s">
        <v>799</v>
      </c>
      <c r="BV13" s="73" t="s">
        <v>800</v>
      </c>
      <c r="BW13" s="739"/>
      <c r="BX13" s="73" t="s">
        <v>798</v>
      </c>
      <c r="BY13" s="73" t="s">
        <v>799</v>
      </c>
      <c r="BZ13" s="73" t="s">
        <v>800</v>
      </c>
      <c r="CA13" s="739"/>
      <c r="CB13" s="73" t="s">
        <v>798</v>
      </c>
      <c r="CC13" s="73" t="s">
        <v>799</v>
      </c>
      <c r="CD13" s="73" t="s">
        <v>800</v>
      </c>
      <c r="CE13" s="739"/>
      <c r="CF13" s="73" t="s">
        <v>798</v>
      </c>
      <c r="CG13" s="73" t="s">
        <v>799</v>
      </c>
      <c r="CH13" s="73" t="s">
        <v>800</v>
      </c>
      <c r="CI13" s="739"/>
      <c r="CJ13" s="73" t="s">
        <v>798</v>
      </c>
      <c r="CK13" s="73" t="s">
        <v>799</v>
      </c>
      <c r="CL13" s="73" t="s">
        <v>800</v>
      </c>
      <c r="CM13" s="739"/>
      <c r="CN13" s="73" t="s">
        <v>798</v>
      </c>
      <c r="CO13" s="73" t="s">
        <v>799</v>
      </c>
      <c r="CP13" s="73" t="s">
        <v>800</v>
      </c>
      <c r="CQ13" s="739"/>
      <c r="CR13" s="73" t="s">
        <v>798</v>
      </c>
      <c r="CS13" s="73" t="s">
        <v>799</v>
      </c>
      <c r="CT13" s="73" t="s">
        <v>800</v>
      </c>
      <c r="CU13" s="739"/>
      <c r="CV13" s="73" t="s">
        <v>798</v>
      </c>
      <c r="CW13" s="73" t="s">
        <v>799</v>
      </c>
      <c r="CX13" s="73" t="s">
        <v>800</v>
      </c>
      <c r="CY13" s="739"/>
      <c r="CZ13" s="73" t="s">
        <v>798</v>
      </c>
      <c r="DA13" s="73" t="s">
        <v>799</v>
      </c>
      <c r="DB13" s="73" t="s">
        <v>800</v>
      </c>
      <c r="DC13" s="739"/>
      <c r="DD13" s="73" t="s">
        <v>798</v>
      </c>
      <c r="DE13" s="73" t="s">
        <v>799</v>
      </c>
      <c r="DF13" s="73" t="s">
        <v>800</v>
      </c>
      <c r="DG13" s="739"/>
      <c r="DH13" s="73" t="s">
        <v>798</v>
      </c>
      <c r="DI13" s="73" t="s">
        <v>799</v>
      </c>
      <c r="DJ13" s="73" t="s">
        <v>800</v>
      </c>
      <c r="DK13" s="739"/>
      <c r="DL13" s="73" t="s">
        <v>798</v>
      </c>
      <c r="DM13" s="73" t="s">
        <v>799</v>
      </c>
      <c r="DN13" s="73" t="s">
        <v>800</v>
      </c>
      <c r="DO13" s="739"/>
      <c r="DP13" s="73" t="s">
        <v>798</v>
      </c>
      <c r="DQ13" s="73" t="s">
        <v>799</v>
      </c>
      <c r="DR13" s="73" t="s">
        <v>800</v>
      </c>
      <c r="DS13" s="739"/>
      <c r="DT13" s="73" t="s">
        <v>798</v>
      </c>
      <c r="DU13" s="73" t="s">
        <v>799</v>
      </c>
      <c r="DV13" s="73" t="s">
        <v>800</v>
      </c>
      <c r="DW13" s="739"/>
      <c r="DX13" s="73" t="s">
        <v>798</v>
      </c>
      <c r="DY13" s="73" t="s">
        <v>799</v>
      </c>
      <c r="DZ13" s="73" t="s">
        <v>800</v>
      </c>
      <c r="EA13" s="739"/>
      <c r="EB13" s="73" t="s">
        <v>798</v>
      </c>
      <c r="EC13" s="73" t="s">
        <v>799</v>
      </c>
      <c r="ED13" s="73" t="s">
        <v>800</v>
      </c>
      <c r="EE13" s="739"/>
      <c r="EF13" s="73" t="s">
        <v>798</v>
      </c>
      <c r="EG13" s="73" t="s">
        <v>799</v>
      </c>
      <c r="EH13" s="73" t="s">
        <v>800</v>
      </c>
      <c r="EI13" s="739"/>
      <c r="EJ13" s="73" t="s">
        <v>798</v>
      </c>
      <c r="EK13" s="73" t="s">
        <v>799</v>
      </c>
      <c r="EL13" s="73" t="s">
        <v>800</v>
      </c>
      <c r="EM13" s="739"/>
      <c r="EN13" s="73" t="s">
        <v>798</v>
      </c>
      <c r="EO13" s="73" t="s">
        <v>799</v>
      </c>
      <c r="EP13" s="73" t="s">
        <v>800</v>
      </c>
      <c r="EQ13" s="739"/>
      <c r="ER13" s="73" t="s">
        <v>798</v>
      </c>
      <c r="ES13" s="73" t="s">
        <v>799</v>
      </c>
      <c r="ET13" s="73" t="s">
        <v>800</v>
      </c>
      <c r="EU13" s="739"/>
      <c r="EV13" s="73" t="s">
        <v>798</v>
      </c>
      <c r="EW13" s="73" t="s">
        <v>799</v>
      </c>
      <c r="EX13" s="73" t="s">
        <v>800</v>
      </c>
      <c r="EY13" s="739"/>
      <c r="EZ13" s="73" t="s">
        <v>798</v>
      </c>
      <c r="FA13" s="73" t="s">
        <v>799</v>
      </c>
      <c r="FB13" s="73" t="s">
        <v>800</v>
      </c>
      <c r="FC13" s="739"/>
      <c r="FD13" s="73" t="s">
        <v>798</v>
      </c>
      <c r="FE13" s="73" t="s">
        <v>799</v>
      </c>
      <c r="FF13" s="73" t="s">
        <v>800</v>
      </c>
      <c r="FG13" s="739"/>
      <c r="FH13" s="73" t="s">
        <v>798</v>
      </c>
      <c r="FI13" s="73" t="s">
        <v>799</v>
      </c>
      <c r="FJ13" s="73" t="s">
        <v>800</v>
      </c>
      <c r="FK13" s="739"/>
      <c r="FL13" s="73" t="s">
        <v>798</v>
      </c>
      <c r="FM13" s="73" t="s">
        <v>799</v>
      </c>
      <c r="FN13" s="73" t="s">
        <v>800</v>
      </c>
      <c r="FO13" s="739"/>
      <c r="FP13" s="73" t="s">
        <v>798</v>
      </c>
      <c r="FQ13" s="73" t="s">
        <v>799</v>
      </c>
      <c r="FR13" s="73" t="s">
        <v>800</v>
      </c>
      <c r="FS13" s="739"/>
      <c r="FT13" s="73" t="s">
        <v>798</v>
      </c>
      <c r="FU13" s="73" t="s">
        <v>799</v>
      </c>
      <c r="FV13" s="73" t="s">
        <v>800</v>
      </c>
      <c r="FW13" s="739"/>
      <c r="FX13" s="73" t="s">
        <v>798</v>
      </c>
      <c r="FY13" s="73" t="s">
        <v>799</v>
      </c>
      <c r="FZ13" s="73" t="s">
        <v>800</v>
      </c>
      <c r="GA13" s="739"/>
      <c r="GB13" s="73" t="s">
        <v>798</v>
      </c>
      <c r="GC13" s="73" t="s">
        <v>799</v>
      </c>
      <c r="GD13" s="73" t="s">
        <v>800</v>
      </c>
      <c r="GE13" s="739"/>
      <c r="GF13" s="73" t="s">
        <v>798</v>
      </c>
      <c r="GG13" s="73" t="s">
        <v>799</v>
      </c>
      <c r="GH13" s="73" t="s">
        <v>800</v>
      </c>
      <c r="GI13" s="739"/>
      <c r="GJ13" s="73" t="s">
        <v>798</v>
      </c>
      <c r="GK13" s="73" t="s">
        <v>799</v>
      </c>
      <c r="GL13" s="73" t="s">
        <v>800</v>
      </c>
      <c r="GM13" s="739"/>
      <c r="GN13" s="73" t="s">
        <v>798</v>
      </c>
      <c r="GO13" s="73" t="s">
        <v>799</v>
      </c>
      <c r="GP13" s="73" t="s">
        <v>800</v>
      </c>
      <c r="GQ13" s="739"/>
      <c r="GR13" s="73" t="s">
        <v>798</v>
      </c>
      <c r="GS13" s="73" t="s">
        <v>799</v>
      </c>
      <c r="GT13" s="73" t="s">
        <v>800</v>
      </c>
      <c r="GU13" s="739"/>
      <c r="GV13" s="73" t="s">
        <v>798</v>
      </c>
      <c r="GW13" s="73" t="s">
        <v>799</v>
      </c>
      <c r="GX13" s="73" t="s">
        <v>800</v>
      </c>
      <c r="GY13" s="739"/>
      <c r="GZ13" s="73" t="s">
        <v>798</v>
      </c>
      <c r="HA13" s="73" t="s">
        <v>799</v>
      </c>
      <c r="HB13" s="73" t="s">
        <v>800</v>
      </c>
      <c r="HC13" s="739"/>
      <c r="HD13" s="73" t="s">
        <v>798</v>
      </c>
      <c r="HE13" s="73" t="s">
        <v>799</v>
      </c>
      <c r="HF13" s="73" t="s">
        <v>800</v>
      </c>
      <c r="HG13" s="739"/>
      <c r="HH13" s="73" t="s">
        <v>798</v>
      </c>
      <c r="HI13" s="73" t="s">
        <v>799</v>
      </c>
      <c r="HJ13" s="73" t="s">
        <v>800</v>
      </c>
      <c r="HK13" s="739"/>
      <c r="HL13" s="73" t="s">
        <v>798</v>
      </c>
      <c r="HM13" s="73" t="s">
        <v>799</v>
      </c>
      <c r="HN13" s="73" t="s">
        <v>800</v>
      </c>
      <c r="HO13" s="739"/>
    </row>
    <row r="14" spans="1:1763" ht="90.75" customHeight="1" thickBot="1">
      <c r="A14" s="740" t="s">
        <v>802</v>
      </c>
      <c r="B14" s="741"/>
      <c r="C14" s="742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</row>
    <row r="15" spans="1:1763" ht="113.25" customHeight="1" thickBot="1">
      <c r="A15" s="743"/>
      <c r="B15" s="745" t="s">
        <v>803</v>
      </c>
      <c r="C15" s="746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</row>
    <row r="16" spans="1:1763" ht="31.2" thickBot="1">
      <c r="A16" s="743"/>
      <c r="B16" s="380" t="s">
        <v>804</v>
      </c>
      <c r="C16" s="71" t="s">
        <v>804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</row>
    <row r="17" spans="1:223" ht="41.4" thickBot="1">
      <c r="A17" s="743"/>
      <c r="B17" s="380" t="s">
        <v>805</v>
      </c>
      <c r="C17" s="71" t="s">
        <v>805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</row>
    <row r="18" spans="1:223" ht="41.4" thickBot="1">
      <c r="A18" s="743"/>
      <c r="B18" s="380" t="s">
        <v>806</v>
      </c>
      <c r="C18" s="71" t="s">
        <v>806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</row>
    <row r="19" spans="1:223" ht="61.8" thickBot="1">
      <c r="A19" s="743"/>
      <c r="B19" s="380" t="s">
        <v>807</v>
      </c>
      <c r="C19" s="71" t="s">
        <v>807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</row>
    <row r="20" spans="1:223" ht="61.8" thickBot="1">
      <c r="A20" s="743"/>
      <c r="B20" s="380" t="s">
        <v>808</v>
      </c>
      <c r="C20" s="71" t="s">
        <v>808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</row>
    <row r="21" spans="1:223" ht="61.8" thickBot="1">
      <c r="A21" s="743"/>
      <c r="B21" s="380" t="s">
        <v>809</v>
      </c>
      <c r="C21" s="71" t="s">
        <v>809</v>
      </c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</row>
    <row r="22" spans="1:223" ht="41.4" thickBot="1">
      <c r="A22" s="743"/>
      <c r="B22" s="380" t="s">
        <v>810</v>
      </c>
      <c r="C22" s="71" t="s">
        <v>810</v>
      </c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</row>
    <row r="23" spans="1:223" ht="51.6" thickBot="1">
      <c r="A23" s="743"/>
      <c r="B23" s="380" t="s">
        <v>811</v>
      </c>
      <c r="C23" s="71" t="s">
        <v>811</v>
      </c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</row>
    <row r="24" spans="1:223" ht="41.4" thickBot="1">
      <c r="A24" s="743"/>
      <c r="B24" s="380" t="s">
        <v>812</v>
      </c>
      <c r="C24" s="71" t="s">
        <v>812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</row>
    <row r="25" spans="1:223" ht="41.4" thickBot="1">
      <c r="A25" s="744"/>
      <c r="B25" s="380" t="s">
        <v>813</v>
      </c>
      <c r="C25" s="71" t="s">
        <v>813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</row>
    <row r="26" spans="1:223" ht="15" thickBot="1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</row>
    <row r="27" spans="1:223" ht="15" thickBot="1">
      <c r="A27" s="65"/>
      <c r="B27" s="702" t="s">
        <v>814</v>
      </c>
      <c r="C27" s="703"/>
      <c r="D27" s="703"/>
      <c r="E27" s="703"/>
      <c r="F27" s="703"/>
      <c r="G27" s="703"/>
      <c r="H27" s="704"/>
      <c r="I27" s="72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</row>
    <row r="28" spans="1:223" ht="15" thickBot="1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</row>
    <row r="29" spans="1:223" ht="10.8" thickBot="1">
      <c r="A29" s="709"/>
      <c r="B29" s="710"/>
      <c r="C29" s="711"/>
      <c r="D29" s="718" t="s">
        <v>54</v>
      </c>
      <c r="E29" s="719"/>
      <c r="F29" s="719"/>
      <c r="G29" s="719"/>
      <c r="H29" s="719"/>
      <c r="I29" s="719"/>
      <c r="J29" s="719"/>
      <c r="K29" s="719"/>
      <c r="L29" s="719"/>
      <c r="M29" s="719"/>
      <c r="N29" s="719"/>
      <c r="O29" s="719"/>
      <c r="P29" s="719"/>
      <c r="Q29" s="719"/>
      <c r="R29" s="719"/>
      <c r="S29" s="719"/>
      <c r="T29" s="719"/>
      <c r="U29" s="719"/>
      <c r="V29" s="719"/>
      <c r="W29" s="719"/>
      <c r="X29" s="719"/>
      <c r="Y29" s="719"/>
      <c r="Z29" s="719"/>
      <c r="AA29" s="719"/>
      <c r="AB29" s="719"/>
      <c r="AC29" s="719"/>
      <c r="AD29" s="719"/>
      <c r="AE29" s="719"/>
      <c r="AF29" s="719"/>
      <c r="AG29" s="719"/>
      <c r="AH29" s="719"/>
      <c r="AI29" s="719"/>
      <c r="AJ29" s="719"/>
      <c r="AK29" s="719"/>
      <c r="AL29" s="719"/>
      <c r="AM29" s="719"/>
      <c r="AN29" s="719"/>
      <c r="AO29" s="719"/>
      <c r="AP29" s="719"/>
      <c r="AQ29" s="719"/>
      <c r="AR29" s="719"/>
      <c r="AS29" s="719"/>
      <c r="AT29" s="719"/>
      <c r="AU29" s="719"/>
      <c r="AV29" s="719"/>
      <c r="AW29" s="719"/>
      <c r="AX29" s="719"/>
      <c r="AY29" s="719"/>
      <c r="AZ29" s="719"/>
      <c r="BA29" s="719"/>
      <c r="BB29" s="719"/>
      <c r="BC29" s="719"/>
      <c r="BD29" s="719"/>
      <c r="BE29" s="719"/>
      <c r="BF29" s="719"/>
      <c r="BG29" s="719"/>
      <c r="BH29" s="719"/>
      <c r="BI29" s="719"/>
      <c r="BJ29" s="719"/>
      <c r="BK29" s="719"/>
      <c r="BL29" s="719"/>
      <c r="BM29" s="719"/>
      <c r="BN29" s="719"/>
      <c r="BO29" s="719"/>
      <c r="BP29" s="719"/>
      <c r="BQ29" s="719"/>
      <c r="BR29" s="719"/>
      <c r="BS29" s="719"/>
      <c r="BT29" s="719"/>
      <c r="BU29" s="719"/>
      <c r="BV29" s="719"/>
      <c r="BW29" s="719"/>
      <c r="BX29" s="719"/>
      <c r="BY29" s="719"/>
      <c r="BZ29" s="719"/>
      <c r="CA29" s="719"/>
      <c r="CB29" s="719"/>
      <c r="CC29" s="719"/>
      <c r="CD29" s="719"/>
      <c r="CE29" s="719"/>
      <c r="CF29" s="719"/>
      <c r="CG29" s="719"/>
      <c r="CH29" s="719"/>
      <c r="CI29" s="719"/>
      <c r="CJ29" s="719"/>
      <c r="CK29" s="719"/>
      <c r="CL29" s="719"/>
      <c r="CM29" s="719"/>
      <c r="CN29" s="719"/>
      <c r="CO29" s="719"/>
      <c r="CP29" s="719"/>
      <c r="CQ29" s="719"/>
      <c r="CR29" s="719"/>
      <c r="CS29" s="719"/>
      <c r="CT29" s="719"/>
      <c r="CU29" s="719"/>
      <c r="CV29" s="719"/>
      <c r="CW29" s="719"/>
      <c r="CX29" s="719"/>
      <c r="CY29" s="719"/>
      <c r="CZ29" s="719"/>
      <c r="DA29" s="719"/>
      <c r="DB29" s="719"/>
      <c r="DC29" s="719"/>
      <c r="DD29" s="719"/>
      <c r="DE29" s="719"/>
      <c r="DF29" s="719"/>
      <c r="DG29" s="719"/>
      <c r="DH29" s="719"/>
      <c r="DI29" s="719"/>
      <c r="DJ29" s="719"/>
      <c r="DK29" s="719"/>
      <c r="DL29" s="719"/>
      <c r="DM29" s="719"/>
      <c r="DN29" s="719"/>
      <c r="DO29" s="719"/>
      <c r="DP29" s="719"/>
      <c r="DQ29" s="719"/>
      <c r="DR29" s="719"/>
      <c r="DS29" s="719"/>
      <c r="DT29" s="719"/>
      <c r="DU29" s="719"/>
      <c r="DV29" s="719"/>
      <c r="DW29" s="719"/>
      <c r="DX29" s="719"/>
      <c r="DY29" s="719"/>
      <c r="DZ29" s="719"/>
      <c r="EA29" s="719"/>
      <c r="EB29" s="719"/>
      <c r="EC29" s="719"/>
      <c r="ED29" s="719"/>
      <c r="EE29" s="719"/>
      <c r="EF29" s="719"/>
      <c r="EG29" s="719"/>
      <c r="EH29" s="719"/>
      <c r="EI29" s="719"/>
      <c r="EJ29" s="719"/>
      <c r="EK29" s="719"/>
      <c r="EL29" s="719"/>
      <c r="EM29" s="719"/>
      <c r="EN29" s="719"/>
      <c r="EO29" s="719"/>
      <c r="EP29" s="719"/>
      <c r="EQ29" s="719"/>
      <c r="ER29" s="719"/>
      <c r="ES29" s="719"/>
      <c r="ET29" s="719"/>
      <c r="EU29" s="719"/>
      <c r="EV29" s="719"/>
      <c r="EW29" s="719"/>
      <c r="EX29" s="719"/>
      <c r="EY29" s="719"/>
      <c r="EZ29" s="719"/>
      <c r="FA29" s="719"/>
      <c r="FB29" s="719"/>
      <c r="FC29" s="719"/>
      <c r="FD29" s="719"/>
      <c r="FE29" s="719"/>
      <c r="FF29" s="719"/>
      <c r="FG29" s="719"/>
      <c r="FH29" s="719"/>
      <c r="FI29" s="719"/>
      <c r="FJ29" s="719"/>
      <c r="FK29" s="719"/>
      <c r="FL29" s="719"/>
      <c r="FM29" s="719"/>
      <c r="FN29" s="719"/>
      <c r="FO29" s="719"/>
      <c r="FP29" s="719"/>
      <c r="FQ29" s="719"/>
      <c r="FR29" s="719"/>
      <c r="FS29" s="719"/>
      <c r="FT29" s="719"/>
      <c r="FU29" s="719"/>
      <c r="FV29" s="719"/>
      <c r="FW29" s="719"/>
      <c r="FX29" s="720"/>
      <c r="FY29" s="720"/>
      <c r="FZ29" s="720"/>
      <c r="GA29" s="720"/>
      <c r="GB29" s="720"/>
      <c r="GC29" s="720"/>
      <c r="GD29" s="720"/>
      <c r="GE29" s="720"/>
      <c r="GF29" s="720"/>
      <c r="GG29" s="720"/>
      <c r="GH29" s="720"/>
      <c r="GI29" s="720"/>
      <c r="GJ29" s="720"/>
      <c r="GK29" s="720"/>
      <c r="GL29" s="720"/>
      <c r="GM29" s="720"/>
      <c r="GN29" s="720"/>
      <c r="GO29" s="720"/>
      <c r="GP29" s="720"/>
      <c r="GQ29" s="720"/>
      <c r="GR29" s="720"/>
      <c r="GS29" s="720"/>
      <c r="GT29" s="720"/>
      <c r="GU29" s="720"/>
      <c r="GV29" s="720"/>
      <c r="GW29" s="720"/>
      <c r="GX29" s="720"/>
      <c r="GY29" s="720"/>
      <c r="GZ29" s="720"/>
      <c r="HA29" s="720"/>
      <c r="HB29" s="720"/>
      <c r="HC29" s="720"/>
      <c r="HD29" s="720"/>
      <c r="HE29" s="720"/>
      <c r="HF29" s="720"/>
      <c r="HG29" s="720"/>
      <c r="HH29" s="720"/>
      <c r="HI29" s="720"/>
      <c r="HJ29" s="720"/>
      <c r="HK29" s="720"/>
      <c r="HL29" s="720"/>
      <c r="HM29" s="720"/>
      <c r="HN29" s="720"/>
      <c r="HO29" s="721"/>
    </row>
    <row r="30" spans="1:223" ht="10.8" thickBot="1">
      <c r="A30" s="712"/>
      <c r="B30" s="713"/>
      <c r="C30" s="714"/>
      <c r="D30" s="718" t="s">
        <v>55</v>
      </c>
      <c r="E30" s="719"/>
      <c r="F30" s="719"/>
      <c r="G30" s="719"/>
      <c r="H30" s="719"/>
      <c r="I30" s="719"/>
      <c r="J30" s="719"/>
      <c r="K30" s="719"/>
      <c r="L30" s="719"/>
      <c r="M30" s="719"/>
      <c r="N30" s="719"/>
      <c r="O30" s="719"/>
      <c r="P30" s="719"/>
      <c r="Q30" s="719"/>
      <c r="R30" s="719"/>
      <c r="S30" s="719"/>
      <c r="T30" s="719"/>
      <c r="U30" s="719"/>
      <c r="V30" s="719"/>
      <c r="W30" s="719"/>
      <c r="X30" s="719"/>
      <c r="Y30" s="719"/>
      <c r="Z30" s="719"/>
      <c r="AA30" s="719"/>
      <c r="AB30" s="719"/>
      <c r="AC30" s="719"/>
      <c r="AD30" s="719"/>
      <c r="AE30" s="719"/>
      <c r="AF30" s="719"/>
      <c r="AG30" s="719"/>
      <c r="AH30" s="719"/>
      <c r="AI30" s="719"/>
      <c r="AJ30" s="719"/>
      <c r="AK30" s="719"/>
      <c r="AL30" s="719"/>
      <c r="AM30" s="719"/>
      <c r="AN30" s="719"/>
      <c r="AO30" s="719"/>
      <c r="AP30" s="719"/>
      <c r="AQ30" s="719"/>
      <c r="AR30" s="719"/>
      <c r="AS30" s="719"/>
      <c r="AT30" s="719"/>
      <c r="AU30" s="719"/>
      <c r="AV30" s="719"/>
      <c r="AW30" s="719"/>
      <c r="AX30" s="719"/>
      <c r="AY30" s="719"/>
      <c r="AZ30" s="719"/>
      <c r="BA30" s="719"/>
      <c r="BB30" s="719"/>
      <c r="BC30" s="719"/>
      <c r="BD30" s="719"/>
      <c r="BE30" s="719"/>
      <c r="BF30" s="719"/>
      <c r="BG30" s="719"/>
      <c r="BH30" s="719"/>
      <c r="BI30" s="719"/>
      <c r="BJ30" s="719"/>
      <c r="BK30" s="719"/>
      <c r="BL30" s="719"/>
      <c r="BM30" s="719"/>
      <c r="BN30" s="719"/>
      <c r="BO30" s="719"/>
      <c r="BP30" s="719"/>
      <c r="BQ30" s="719"/>
      <c r="BR30" s="719"/>
      <c r="BS30" s="719"/>
      <c r="BT30" s="719"/>
      <c r="BU30" s="719"/>
      <c r="BV30" s="719"/>
      <c r="BW30" s="719"/>
      <c r="BX30" s="719"/>
      <c r="BY30" s="719"/>
      <c r="BZ30" s="719"/>
      <c r="CA30" s="719"/>
      <c r="CB30" s="719"/>
      <c r="CC30" s="719"/>
      <c r="CD30" s="719"/>
      <c r="CE30" s="719"/>
      <c r="CF30" s="719"/>
      <c r="CG30" s="719"/>
      <c r="CH30" s="719"/>
      <c r="CI30" s="719"/>
      <c r="CJ30" s="719"/>
      <c r="CK30" s="719"/>
      <c r="CL30" s="719"/>
      <c r="CM30" s="719"/>
      <c r="CN30" s="720"/>
      <c r="CO30" s="720"/>
      <c r="CP30" s="720"/>
      <c r="CQ30" s="720"/>
      <c r="CR30" s="720"/>
      <c r="CS30" s="720"/>
      <c r="CT30" s="720"/>
      <c r="CU30" s="720"/>
      <c r="CV30" s="720"/>
      <c r="CW30" s="720"/>
      <c r="CX30" s="720"/>
      <c r="CY30" s="720"/>
      <c r="CZ30" s="720"/>
      <c r="DA30" s="720"/>
      <c r="DB30" s="720"/>
      <c r="DC30" s="720"/>
      <c r="DD30" s="720"/>
      <c r="DE30" s="720"/>
      <c r="DF30" s="720"/>
      <c r="DG30" s="720"/>
      <c r="DH30" s="720"/>
      <c r="DI30" s="720"/>
      <c r="DJ30" s="720"/>
      <c r="DK30" s="720"/>
      <c r="DL30" s="720"/>
      <c r="DM30" s="720"/>
      <c r="DN30" s="720"/>
      <c r="DO30" s="720"/>
      <c r="DP30" s="720"/>
      <c r="DQ30" s="720"/>
      <c r="DR30" s="720"/>
      <c r="DS30" s="720"/>
      <c r="DT30" s="720"/>
      <c r="DU30" s="720"/>
      <c r="DV30" s="720"/>
      <c r="DW30" s="720"/>
      <c r="DX30" s="720"/>
      <c r="DY30" s="720"/>
      <c r="DZ30" s="720"/>
      <c r="EA30" s="720"/>
      <c r="EB30" s="720"/>
      <c r="EC30" s="720"/>
      <c r="ED30" s="720"/>
      <c r="EE30" s="721"/>
      <c r="EF30" s="726" t="s">
        <v>781</v>
      </c>
      <c r="EG30" s="727"/>
      <c r="EH30" s="727"/>
      <c r="EI30" s="727"/>
      <c r="EJ30" s="727"/>
      <c r="EK30" s="727"/>
      <c r="EL30" s="727"/>
      <c r="EM30" s="727"/>
      <c r="EN30" s="727"/>
      <c r="EO30" s="727"/>
      <c r="EP30" s="727"/>
      <c r="EQ30" s="727"/>
      <c r="ER30" s="727"/>
      <c r="ES30" s="727"/>
      <c r="ET30" s="727"/>
      <c r="EU30" s="727"/>
      <c r="EV30" s="727"/>
      <c r="EW30" s="727"/>
      <c r="EX30" s="727"/>
      <c r="EY30" s="727"/>
      <c r="EZ30" s="727"/>
      <c r="FA30" s="727"/>
      <c r="FB30" s="727"/>
      <c r="FC30" s="727"/>
      <c r="FD30" s="727"/>
      <c r="FE30" s="727"/>
      <c r="FF30" s="727"/>
      <c r="FG30" s="727"/>
      <c r="FH30" s="727"/>
      <c r="FI30" s="727"/>
      <c r="FJ30" s="727"/>
      <c r="FK30" s="727"/>
      <c r="FL30" s="727"/>
      <c r="FM30" s="727"/>
      <c r="FN30" s="727"/>
      <c r="FO30" s="727"/>
      <c r="FP30" s="727"/>
      <c r="FQ30" s="727"/>
      <c r="FR30" s="727"/>
      <c r="FS30" s="727"/>
      <c r="FT30" s="727"/>
      <c r="FU30" s="727"/>
      <c r="FV30" s="727"/>
      <c r="FW30" s="728"/>
      <c r="FX30" s="722"/>
      <c r="FY30" s="722"/>
      <c r="FZ30" s="722"/>
      <c r="GA30" s="722"/>
      <c r="GB30" s="722"/>
      <c r="GC30" s="722"/>
      <c r="GD30" s="722"/>
      <c r="GE30" s="722"/>
      <c r="GF30" s="722"/>
      <c r="GG30" s="722"/>
      <c r="GH30" s="722"/>
      <c r="GI30" s="722"/>
      <c r="GJ30" s="722"/>
      <c r="GK30" s="722"/>
      <c r="GL30" s="722"/>
      <c r="GM30" s="722"/>
      <c r="GN30" s="722"/>
      <c r="GO30" s="722"/>
      <c r="GP30" s="722"/>
      <c r="GQ30" s="722"/>
      <c r="GR30" s="722"/>
      <c r="GS30" s="722"/>
      <c r="GT30" s="722"/>
      <c r="GU30" s="722"/>
      <c r="GV30" s="722"/>
      <c r="GW30" s="722"/>
      <c r="GX30" s="722"/>
      <c r="GY30" s="722"/>
      <c r="GZ30" s="722"/>
      <c r="HA30" s="722"/>
      <c r="HB30" s="722"/>
      <c r="HC30" s="722"/>
      <c r="HD30" s="722"/>
      <c r="HE30" s="722"/>
      <c r="HF30" s="722"/>
      <c r="HG30" s="722"/>
      <c r="HH30" s="722"/>
      <c r="HI30" s="722"/>
      <c r="HJ30" s="722"/>
      <c r="HK30" s="722"/>
      <c r="HL30" s="722"/>
      <c r="HM30" s="722"/>
      <c r="HN30" s="722"/>
      <c r="HO30" s="723"/>
    </row>
    <row r="31" spans="1:223" ht="10.8" thickBot="1">
      <c r="A31" s="712"/>
      <c r="B31" s="713"/>
      <c r="C31" s="714"/>
      <c r="D31" s="718" t="s">
        <v>782</v>
      </c>
      <c r="E31" s="719"/>
      <c r="F31" s="719"/>
      <c r="G31" s="719"/>
      <c r="H31" s="719"/>
      <c r="I31" s="719"/>
      <c r="J31" s="719"/>
      <c r="K31" s="719"/>
      <c r="L31" s="719"/>
      <c r="M31" s="719"/>
      <c r="N31" s="719"/>
      <c r="O31" s="719"/>
      <c r="P31" s="719"/>
      <c r="Q31" s="719"/>
      <c r="R31" s="719"/>
      <c r="S31" s="719"/>
      <c r="T31" s="719"/>
      <c r="U31" s="719"/>
      <c r="V31" s="719"/>
      <c r="W31" s="719"/>
      <c r="X31" s="719"/>
      <c r="Y31" s="719"/>
      <c r="Z31" s="719"/>
      <c r="AA31" s="719"/>
      <c r="AB31" s="719"/>
      <c r="AC31" s="719"/>
      <c r="AD31" s="719"/>
      <c r="AE31" s="719"/>
      <c r="AF31" s="719"/>
      <c r="AG31" s="719"/>
      <c r="AH31" s="719"/>
      <c r="AI31" s="719"/>
      <c r="AJ31" s="719"/>
      <c r="AK31" s="719"/>
      <c r="AL31" s="719"/>
      <c r="AM31" s="719"/>
      <c r="AN31" s="719"/>
      <c r="AO31" s="719"/>
      <c r="AP31" s="719"/>
      <c r="AQ31" s="719"/>
      <c r="AR31" s="719"/>
      <c r="AS31" s="719"/>
      <c r="AT31" s="719"/>
      <c r="AU31" s="732"/>
      <c r="AV31" s="733" t="s">
        <v>783</v>
      </c>
      <c r="AW31" s="719"/>
      <c r="AX31" s="719"/>
      <c r="AY31" s="719"/>
      <c r="AZ31" s="719"/>
      <c r="BA31" s="719"/>
      <c r="BB31" s="719"/>
      <c r="BC31" s="719"/>
      <c r="BD31" s="719"/>
      <c r="BE31" s="719"/>
      <c r="BF31" s="719"/>
      <c r="BG31" s="719"/>
      <c r="BH31" s="719"/>
      <c r="BI31" s="719"/>
      <c r="BJ31" s="719"/>
      <c r="BK31" s="719"/>
      <c r="BL31" s="719"/>
      <c r="BM31" s="719"/>
      <c r="BN31" s="719"/>
      <c r="BO31" s="719"/>
      <c r="BP31" s="719"/>
      <c r="BQ31" s="719"/>
      <c r="BR31" s="719"/>
      <c r="BS31" s="719"/>
      <c r="BT31" s="719"/>
      <c r="BU31" s="719"/>
      <c r="BV31" s="719"/>
      <c r="BW31" s="719"/>
      <c r="BX31" s="719"/>
      <c r="BY31" s="719"/>
      <c r="BZ31" s="719"/>
      <c r="CA31" s="719"/>
      <c r="CB31" s="719"/>
      <c r="CC31" s="719"/>
      <c r="CD31" s="719"/>
      <c r="CE31" s="719"/>
      <c r="CF31" s="719"/>
      <c r="CG31" s="719"/>
      <c r="CH31" s="719"/>
      <c r="CI31" s="719"/>
      <c r="CJ31" s="719"/>
      <c r="CK31" s="719"/>
      <c r="CL31" s="719"/>
      <c r="CM31" s="732"/>
      <c r="CN31" s="724"/>
      <c r="CO31" s="724"/>
      <c r="CP31" s="724"/>
      <c r="CQ31" s="724"/>
      <c r="CR31" s="724"/>
      <c r="CS31" s="724"/>
      <c r="CT31" s="724"/>
      <c r="CU31" s="724"/>
      <c r="CV31" s="724"/>
      <c r="CW31" s="724"/>
      <c r="CX31" s="724"/>
      <c r="CY31" s="724"/>
      <c r="CZ31" s="724"/>
      <c r="DA31" s="724"/>
      <c r="DB31" s="724"/>
      <c r="DC31" s="724"/>
      <c r="DD31" s="724"/>
      <c r="DE31" s="724"/>
      <c r="DF31" s="724"/>
      <c r="DG31" s="724"/>
      <c r="DH31" s="724"/>
      <c r="DI31" s="724"/>
      <c r="DJ31" s="724"/>
      <c r="DK31" s="724"/>
      <c r="DL31" s="724"/>
      <c r="DM31" s="724"/>
      <c r="DN31" s="724"/>
      <c r="DO31" s="724"/>
      <c r="DP31" s="724"/>
      <c r="DQ31" s="724"/>
      <c r="DR31" s="724"/>
      <c r="DS31" s="724"/>
      <c r="DT31" s="724"/>
      <c r="DU31" s="724"/>
      <c r="DV31" s="724"/>
      <c r="DW31" s="724"/>
      <c r="DX31" s="724"/>
      <c r="DY31" s="724"/>
      <c r="DZ31" s="724"/>
      <c r="EA31" s="724"/>
      <c r="EB31" s="724"/>
      <c r="EC31" s="724"/>
      <c r="ED31" s="724"/>
      <c r="EE31" s="725"/>
      <c r="EF31" s="729"/>
      <c r="EG31" s="730"/>
      <c r="EH31" s="730"/>
      <c r="EI31" s="730"/>
      <c r="EJ31" s="730"/>
      <c r="EK31" s="730"/>
      <c r="EL31" s="730"/>
      <c r="EM31" s="730"/>
      <c r="EN31" s="730"/>
      <c r="EO31" s="730"/>
      <c r="EP31" s="730"/>
      <c r="EQ31" s="730"/>
      <c r="ER31" s="730"/>
      <c r="ES31" s="730"/>
      <c r="ET31" s="730"/>
      <c r="EU31" s="730"/>
      <c r="EV31" s="730"/>
      <c r="EW31" s="730"/>
      <c r="EX31" s="730"/>
      <c r="EY31" s="730"/>
      <c r="EZ31" s="730"/>
      <c r="FA31" s="730"/>
      <c r="FB31" s="730"/>
      <c r="FC31" s="730"/>
      <c r="FD31" s="730"/>
      <c r="FE31" s="730"/>
      <c r="FF31" s="730"/>
      <c r="FG31" s="730"/>
      <c r="FH31" s="730"/>
      <c r="FI31" s="730"/>
      <c r="FJ31" s="730"/>
      <c r="FK31" s="730"/>
      <c r="FL31" s="730"/>
      <c r="FM31" s="730"/>
      <c r="FN31" s="730"/>
      <c r="FO31" s="730"/>
      <c r="FP31" s="730"/>
      <c r="FQ31" s="730"/>
      <c r="FR31" s="730"/>
      <c r="FS31" s="730"/>
      <c r="FT31" s="730"/>
      <c r="FU31" s="730"/>
      <c r="FV31" s="730"/>
      <c r="FW31" s="731"/>
      <c r="FX31" s="724"/>
      <c r="FY31" s="724"/>
      <c r="FZ31" s="724"/>
      <c r="GA31" s="724"/>
      <c r="GB31" s="724"/>
      <c r="GC31" s="724"/>
      <c r="GD31" s="724"/>
      <c r="GE31" s="724"/>
      <c r="GF31" s="724"/>
      <c r="GG31" s="724"/>
      <c r="GH31" s="724"/>
      <c r="GI31" s="724"/>
      <c r="GJ31" s="724"/>
      <c r="GK31" s="724"/>
      <c r="GL31" s="724"/>
      <c r="GM31" s="724"/>
      <c r="GN31" s="724"/>
      <c r="GO31" s="724"/>
      <c r="GP31" s="724"/>
      <c r="GQ31" s="724"/>
      <c r="GR31" s="724"/>
      <c r="GS31" s="724"/>
      <c r="GT31" s="724"/>
      <c r="GU31" s="724"/>
      <c r="GV31" s="724"/>
      <c r="GW31" s="724"/>
      <c r="GX31" s="724"/>
      <c r="GY31" s="724"/>
      <c r="GZ31" s="724"/>
      <c r="HA31" s="724"/>
      <c r="HB31" s="724"/>
      <c r="HC31" s="724"/>
      <c r="HD31" s="724"/>
      <c r="HE31" s="724"/>
      <c r="HF31" s="724"/>
      <c r="HG31" s="724"/>
      <c r="HH31" s="724"/>
      <c r="HI31" s="724"/>
      <c r="HJ31" s="724"/>
      <c r="HK31" s="724"/>
      <c r="HL31" s="724"/>
      <c r="HM31" s="724"/>
      <c r="HN31" s="724"/>
      <c r="HO31" s="725"/>
    </row>
    <row r="32" spans="1:223" ht="10.8" thickBot="1">
      <c r="A32" s="712"/>
      <c r="B32" s="713"/>
      <c r="C32" s="714"/>
      <c r="D32" s="734" t="s">
        <v>785</v>
      </c>
      <c r="E32" s="735"/>
      <c r="F32" s="735"/>
      <c r="G32" s="735"/>
      <c r="H32" s="735"/>
      <c r="I32" s="735"/>
      <c r="J32" s="735"/>
      <c r="K32" s="735"/>
      <c r="L32" s="735"/>
      <c r="M32" s="735"/>
      <c r="N32" s="735"/>
      <c r="O32" s="735"/>
      <c r="P32" s="735"/>
      <c r="Q32" s="735"/>
      <c r="R32" s="735"/>
      <c r="S32" s="735"/>
      <c r="T32" s="735"/>
      <c r="U32" s="735"/>
      <c r="V32" s="735"/>
      <c r="W32" s="735"/>
      <c r="X32" s="735"/>
      <c r="Y32" s="735"/>
      <c r="Z32" s="735"/>
      <c r="AA32" s="735"/>
      <c r="AB32" s="735"/>
      <c r="AC32" s="735"/>
      <c r="AD32" s="735"/>
      <c r="AE32" s="735"/>
      <c r="AF32" s="735"/>
      <c r="AG32" s="735"/>
      <c r="AH32" s="735"/>
      <c r="AI32" s="735"/>
      <c r="AJ32" s="735"/>
      <c r="AK32" s="735"/>
      <c r="AL32" s="735"/>
      <c r="AM32" s="735"/>
      <c r="AN32" s="735"/>
      <c r="AO32" s="735"/>
      <c r="AP32" s="735"/>
      <c r="AQ32" s="735"/>
      <c r="AR32" s="735"/>
      <c r="AS32" s="735"/>
      <c r="AT32" s="735"/>
      <c r="AU32" s="736"/>
      <c r="AV32" s="737" t="s">
        <v>785</v>
      </c>
      <c r="AW32" s="735"/>
      <c r="AX32" s="735"/>
      <c r="AY32" s="735"/>
      <c r="AZ32" s="735"/>
      <c r="BA32" s="735"/>
      <c r="BB32" s="735"/>
      <c r="BC32" s="735"/>
      <c r="BD32" s="735"/>
      <c r="BE32" s="735"/>
      <c r="BF32" s="735"/>
      <c r="BG32" s="735"/>
      <c r="BH32" s="735"/>
      <c r="BI32" s="735"/>
      <c r="BJ32" s="735"/>
      <c r="BK32" s="735"/>
      <c r="BL32" s="735"/>
      <c r="BM32" s="735"/>
      <c r="BN32" s="735"/>
      <c r="BO32" s="735"/>
      <c r="BP32" s="735"/>
      <c r="BQ32" s="735"/>
      <c r="BR32" s="735"/>
      <c r="BS32" s="735"/>
      <c r="BT32" s="735"/>
      <c r="BU32" s="735"/>
      <c r="BV32" s="735"/>
      <c r="BW32" s="735"/>
      <c r="BX32" s="735"/>
      <c r="BY32" s="735"/>
      <c r="BZ32" s="735"/>
      <c r="CA32" s="735"/>
      <c r="CB32" s="735"/>
      <c r="CC32" s="735"/>
      <c r="CD32" s="735"/>
      <c r="CE32" s="735"/>
      <c r="CF32" s="735"/>
      <c r="CG32" s="735"/>
      <c r="CH32" s="735"/>
      <c r="CI32" s="735"/>
      <c r="CJ32" s="735"/>
      <c r="CK32" s="735"/>
      <c r="CL32" s="735"/>
      <c r="CM32" s="736"/>
      <c r="CN32" s="737" t="s">
        <v>785</v>
      </c>
      <c r="CO32" s="735"/>
      <c r="CP32" s="735"/>
      <c r="CQ32" s="735"/>
      <c r="CR32" s="735"/>
      <c r="CS32" s="735"/>
      <c r="CT32" s="735"/>
      <c r="CU32" s="735"/>
      <c r="CV32" s="735"/>
      <c r="CW32" s="735"/>
      <c r="CX32" s="735"/>
      <c r="CY32" s="735"/>
      <c r="CZ32" s="735"/>
      <c r="DA32" s="735"/>
      <c r="DB32" s="735"/>
      <c r="DC32" s="735"/>
      <c r="DD32" s="735"/>
      <c r="DE32" s="735"/>
      <c r="DF32" s="735"/>
      <c r="DG32" s="735"/>
      <c r="DH32" s="735"/>
      <c r="DI32" s="735"/>
      <c r="DJ32" s="735"/>
      <c r="DK32" s="735"/>
      <c r="DL32" s="735"/>
      <c r="DM32" s="735"/>
      <c r="DN32" s="735"/>
      <c r="DO32" s="735"/>
      <c r="DP32" s="735"/>
      <c r="DQ32" s="735"/>
      <c r="DR32" s="735"/>
      <c r="DS32" s="735"/>
      <c r="DT32" s="735"/>
      <c r="DU32" s="735"/>
      <c r="DV32" s="735"/>
      <c r="DW32" s="735"/>
      <c r="DX32" s="735"/>
      <c r="DY32" s="735"/>
      <c r="DZ32" s="735"/>
      <c r="EA32" s="735"/>
      <c r="EB32" s="735"/>
      <c r="EC32" s="735"/>
      <c r="ED32" s="735"/>
      <c r="EE32" s="736"/>
      <c r="EF32" s="737" t="s">
        <v>785</v>
      </c>
      <c r="EG32" s="735"/>
      <c r="EH32" s="735"/>
      <c r="EI32" s="735"/>
      <c r="EJ32" s="735"/>
      <c r="EK32" s="735"/>
      <c r="EL32" s="735"/>
      <c r="EM32" s="735"/>
      <c r="EN32" s="735"/>
      <c r="EO32" s="735"/>
      <c r="EP32" s="735"/>
      <c r="EQ32" s="735"/>
      <c r="ER32" s="735"/>
      <c r="ES32" s="735"/>
      <c r="ET32" s="735"/>
      <c r="EU32" s="735"/>
      <c r="EV32" s="735"/>
      <c r="EW32" s="735"/>
      <c r="EX32" s="735"/>
      <c r="EY32" s="735"/>
      <c r="EZ32" s="735"/>
      <c r="FA32" s="735"/>
      <c r="FB32" s="735"/>
      <c r="FC32" s="735"/>
      <c r="FD32" s="735"/>
      <c r="FE32" s="735"/>
      <c r="FF32" s="735"/>
      <c r="FG32" s="735"/>
      <c r="FH32" s="735"/>
      <c r="FI32" s="735"/>
      <c r="FJ32" s="735"/>
      <c r="FK32" s="735"/>
      <c r="FL32" s="735"/>
      <c r="FM32" s="735"/>
      <c r="FN32" s="735"/>
      <c r="FO32" s="735"/>
      <c r="FP32" s="735"/>
      <c r="FQ32" s="735"/>
      <c r="FR32" s="735"/>
      <c r="FS32" s="735"/>
      <c r="FT32" s="735"/>
      <c r="FU32" s="735"/>
      <c r="FV32" s="735"/>
      <c r="FW32" s="736"/>
      <c r="FX32" s="737" t="s">
        <v>785</v>
      </c>
      <c r="FY32" s="735"/>
      <c r="FZ32" s="735"/>
      <c r="GA32" s="735"/>
      <c r="GB32" s="735"/>
      <c r="GC32" s="735"/>
      <c r="GD32" s="735"/>
      <c r="GE32" s="735"/>
      <c r="GF32" s="735"/>
      <c r="GG32" s="735"/>
      <c r="GH32" s="735"/>
      <c r="GI32" s="735"/>
      <c r="GJ32" s="735"/>
      <c r="GK32" s="735"/>
      <c r="GL32" s="735"/>
      <c r="GM32" s="735"/>
      <c r="GN32" s="735"/>
      <c r="GO32" s="735"/>
      <c r="GP32" s="735"/>
      <c r="GQ32" s="735"/>
      <c r="GR32" s="735"/>
      <c r="GS32" s="735"/>
      <c r="GT32" s="735"/>
      <c r="GU32" s="735"/>
      <c r="GV32" s="735"/>
      <c r="GW32" s="735"/>
      <c r="GX32" s="735"/>
      <c r="GY32" s="735"/>
      <c r="GZ32" s="735"/>
      <c r="HA32" s="735"/>
      <c r="HB32" s="735"/>
      <c r="HC32" s="735"/>
      <c r="HD32" s="735"/>
      <c r="HE32" s="735"/>
      <c r="HF32" s="735"/>
      <c r="HG32" s="735"/>
      <c r="HH32" s="735"/>
      <c r="HI32" s="735"/>
      <c r="HJ32" s="735"/>
      <c r="HK32" s="735"/>
      <c r="HL32" s="735"/>
      <c r="HM32" s="735"/>
      <c r="HN32" s="735"/>
      <c r="HO32" s="736"/>
    </row>
    <row r="33" spans="1:223" ht="10.8" thickBot="1">
      <c r="A33" s="712"/>
      <c r="B33" s="713"/>
      <c r="C33" s="714"/>
      <c r="D33" s="718" t="s">
        <v>786</v>
      </c>
      <c r="E33" s="719"/>
      <c r="F33" s="719"/>
      <c r="G33" s="719"/>
      <c r="H33" s="719"/>
      <c r="I33" s="719"/>
      <c r="J33" s="719"/>
      <c r="K33" s="719"/>
      <c r="L33" s="719"/>
      <c r="M33" s="719"/>
      <c r="N33" s="719"/>
      <c r="O33" s="719"/>
      <c r="P33" s="719"/>
      <c r="Q33" s="719"/>
      <c r="R33" s="719"/>
      <c r="S33" s="719"/>
      <c r="T33" s="719"/>
      <c r="U33" s="719"/>
      <c r="V33" s="719"/>
      <c r="W33" s="719"/>
      <c r="X33" s="719"/>
      <c r="Y33" s="719"/>
      <c r="Z33" s="719"/>
      <c r="AA33" s="719"/>
      <c r="AB33" s="719"/>
      <c r="AC33" s="719"/>
      <c r="AD33" s="719"/>
      <c r="AE33" s="719"/>
      <c r="AF33" s="719"/>
      <c r="AG33" s="719"/>
      <c r="AH33" s="719"/>
      <c r="AI33" s="719"/>
      <c r="AJ33" s="719"/>
      <c r="AK33" s="719"/>
      <c r="AL33" s="719"/>
      <c r="AM33" s="719"/>
      <c r="AN33" s="719"/>
      <c r="AO33" s="719"/>
      <c r="AP33" s="719"/>
      <c r="AQ33" s="719"/>
      <c r="AR33" s="720"/>
      <c r="AS33" s="720"/>
      <c r="AT33" s="720"/>
      <c r="AU33" s="721"/>
      <c r="AV33" s="733" t="s">
        <v>786</v>
      </c>
      <c r="AW33" s="719"/>
      <c r="AX33" s="719"/>
      <c r="AY33" s="719"/>
      <c r="AZ33" s="719"/>
      <c r="BA33" s="719"/>
      <c r="BB33" s="719"/>
      <c r="BC33" s="719"/>
      <c r="BD33" s="719"/>
      <c r="BE33" s="719"/>
      <c r="BF33" s="719"/>
      <c r="BG33" s="719"/>
      <c r="BH33" s="719"/>
      <c r="BI33" s="719"/>
      <c r="BJ33" s="719"/>
      <c r="BK33" s="719"/>
      <c r="BL33" s="719"/>
      <c r="BM33" s="719"/>
      <c r="BN33" s="719"/>
      <c r="BO33" s="719"/>
      <c r="BP33" s="719"/>
      <c r="BQ33" s="719"/>
      <c r="BR33" s="719"/>
      <c r="BS33" s="719"/>
      <c r="BT33" s="719"/>
      <c r="BU33" s="719"/>
      <c r="BV33" s="719"/>
      <c r="BW33" s="719"/>
      <c r="BX33" s="719"/>
      <c r="BY33" s="719"/>
      <c r="BZ33" s="719"/>
      <c r="CA33" s="719"/>
      <c r="CB33" s="719"/>
      <c r="CC33" s="719"/>
      <c r="CD33" s="719"/>
      <c r="CE33" s="719"/>
      <c r="CF33" s="719"/>
      <c r="CG33" s="719"/>
      <c r="CH33" s="719"/>
      <c r="CI33" s="719"/>
      <c r="CJ33" s="720"/>
      <c r="CK33" s="720"/>
      <c r="CL33" s="720"/>
      <c r="CM33" s="721"/>
      <c r="CN33" s="733" t="s">
        <v>786</v>
      </c>
      <c r="CO33" s="719"/>
      <c r="CP33" s="719"/>
      <c r="CQ33" s="719"/>
      <c r="CR33" s="719"/>
      <c r="CS33" s="719"/>
      <c r="CT33" s="719"/>
      <c r="CU33" s="719"/>
      <c r="CV33" s="719"/>
      <c r="CW33" s="719"/>
      <c r="CX33" s="719"/>
      <c r="CY33" s="719"/>
      <c r="CZ33" s="719"/>
      <c r="DA33" s="719"/>
      <c r="DB33" s="719"/>
      <c r="DC33" s="719"/>
      <c r="DD33" s="719"/>
      <c r="DE33" s="719"/>
      <c r="DF33" s="719"/>
      <c r="DG33" s="719"/>
      <c r="DH33" s="719"/>
      <c r="DI33" s="719"/>
      <c r="DJ33" s="719"/>
      <c r="DK33" s="719"/>
      <c r="DL33" s="719"/>
      <c r="DM33" s="719"/>
      <c r="DN33" s="719"/>
      <c r="DO33" s="719"/>
      <c r="DP33" s="719"/>
      <c r="DQ33" s="719"/>
      <c r="DR33" s="719"/>
      <c r="DS33" s="719"/>
      <c r="DT33" s="719"/>
      <c r="DU33" s="719"/>
      <c r="DV33" s="719"/>
      <c r="DW33" s="719"/>
      <c r="DX33" s="719"/>
      <c r="DY33" s="719"/>
      <c r="DZ33" s="719"/>
      <c r="EA33" s="719"/>
      <c r="EB33" s="720"/>
      <c r="EC33" s="720"/>
      <c r="ED33" s="720"/>
      <c r="EE33" s="721"/>
      <c r="EF33" s="733" t="s">
        <v>786</v>
      </c>
      <c r="EG33" s="719"/>
      <c r="EH33" s="719"/>
      <c r="EI33" s="719"/>
      <c r="EJ33" s="719"/>
      <c r="EK33" s="719"/>
      <c r="EL33" s="719"/>
      <c r="EM33" s="719"/>
      <c r="EN33" s="719"/>
      <c r="EO33" s="719"/>
      <c r="EP33" s="719"/>
      <c r="EQ33" s="719"/>
      <c r="ER33" s="719"/>
      <c r="ES33" s="719"/>
      <c r="ET33" s="719"/>
      <c r="EU33" s="719"/>
      <c r="EV33" s="719"/>
      <c r="EW33" s="719"/>
      <c r="EX33" s="719"/>
      <c r="EY33" s="719"/>
      <c r="EZ33" s="719"/>
      <c r="FA33" s="719"/>
      <c r="FB33" s="719"/>
      <c r="FC33" s="719"/>
      <c r="FD33" s="719"/>
      <c r="FE33" s="719"/>
      <c r="FF33" s="719"/>
      <c r="FG33" s="719"/>
      <c r="FH33" s="719"/>
      <c r="FI33" s="719"/>
      <c r="FJ33" s="719"/>
      <c r="FK33" s="719"/>
      <c r="FL33" s="719"/>
      <c r="FM33" s="719"/>
      <c r="FN33" s="719"/>
      <c r="FO33" s="719"/>
      <c r="FP33" s="719"/>
      <c r="FQ33" s="719"/>
      <c r="FR33" s="719"/>
      <c r="FS33" s="719"/>
      <c r="FT33" s="720"/>
      <c r="FU33" s="720"/>
      <c r="FV33" s="720"/>
      <c r="FW33" s="721"/>
      <c r="FX33" s="733" t="s">
        <v>786</v>
      </c>
      <c r="FY33" s="719"/>
      <c r="FZ33" s="719"/>
      <c r="GA33" s="719"/>
      <c r="GB33" s="719"/>
      <c r="GC33" s="719"/>
      <c r="GD33" s="719"/>
      <c r="GE33" s="719"/>
      <c r="GF33" s="719"/>
      <c r="GG33" s="719"/>
      <c r="GH33" s="719"/>
      <c r="GI33" s="719"/>
      <c r="GJ33" s="719"/>
      <c r="GK33" s="719"/>
      <c r="GL33" s="719"/>
      <c r="GM33" s="719"/>
      <c r="GN33" s="719"/>
      <c r="GO33" s="719"/>
      <c r="GP33" s="719"/>
      <c r="GQ33" s="719"/>
      <c r="GR33" s="719"/>
      <c r="GS33" s="719"/>
      <c r="GT33" s="719"/>
      <c r="GU33" s="719"/>
      <c r="GV33" s="719"/>
      <c r="GW33" s="719"/>
      <c r="GX33" s="719"/>
      <c r="GY33" s="719"/>
      <c r="GZ33" s="719"/>
      <c r="HA33" s="719"/>
      <c r="HB33" s="719"/>
      <c r="HC33" s="719"/>
      <c r="HD33" s="719"/>
      <c r="HE33" s="719"/>
      <c r="HF33" s="719"/>
      <c r="HG33" s="719"/>
      <c r="HH33" s="719"/>
      <c r="HI33" s="719"/>
      <c r="HJ33" s="719"/>
      <c r="HK33" s="719"/>
      <c r="HL33" s="720"/>
      <c r="HM33" s="720"/>
      <c r="HN33" s="720"/>
      <c r="HO33" s="721"/>
    </row>
    <row r="34" spans="1:223" ht="10.8" thickBot="1">
      <c r="A34" s="712"/>
      <c r="B34" s="713"/>
      <c r="C34" s="714"/>
      <c r="D34" s="718" t="s">
        <v>787</v>
      </c>
      <c r="E34" s="719"/>
      <c r="F34" s="719"/>
      <c r="G34" s="719"/>
      <c r="H34" s="719"/>
      <c r="I34" s="719"/>
      <c r="J34" s="719"/>
      <c r="K34" s="719"/>
      <c r="L34" s="719"/>
      <c r="M34" s="719"/>
      <c r="N34" s="719"/>
      <c r="O34" s="719"/>
      <c r="P34" s="719"/>
      <c r="Q34" s="719"/>
      <c r="R34" s="719"/>
      <c r="S34" s="719"/>
      <c r="T34" s="720"/>
      <c r="U34" s="720"/>
      <c r="V34" s="720"/>
      <c r="W34" s="721"/>
      <c r="X34" s="726" t="s">
        <v>788</v>
      </c>
      <c r="Y34" s="727"/>
      <c r="Z34" s="727"/>
      <c r="AA34" s="728"/>
      <c r="AB34" s="733" t="s">
        <v>789</v>
      </c>
      <c r="AC34" s="719"/>
      <c r="AD34" s="719"/>
      <c r="AE34" s="719"/>
      <c r="AF34" s="719"/>
      <c r="AG34" s="719"/>
      <c r="AH34" s="719"/>
      <c r="AI34" s="719"/>
      <c r="AJ34" s="719"/>
      <c r="AK34" s="719"/>
      <c r="AL34" s="719"/>
      <c r="AM34" s="719"/>
      <c r="AN34" s="720"/>
      <c r="AO34" s="720"/>
      <c r="AP34" s="720"/>
      <c r="AQ34" s="721"/>
      <c r="AR34" s="722"/>
      <c r="AS34" s="722"/>
      <c r="AT34" s="722"/>
      <c r="AU34" s="723"/>
      <c r="AV34" s="733" t="s">
        <v>787</v>
      </c>
      <c r="AW34" s="719"/>
      <c r="AX34" s="719"/>
      <c r="AY34" s="719"/>
      <c r="AZ34" s="719"/>
      <c r="BA34" s="719"/>
      <c r="BB34" s="719"/>
      <c r="BC34" s="719"/>
      <c r="BD34" s="719"/>
      <c r="BE34" s="719"/>
      <c r="BF34" s="719"/>
      <c r="BG34" s="719"/>
      <c r="BH34" s="719"/>
      <c r="BI34" s="719"/>
      <c r="BJ34" s="719"/>
      <c r="BK34" s="719"/>
      <c r="BL34" s="720"/>
      <c r="BM34" s="720"/>
      <c r="BN34" s="720"/>
      <c r="BO34" s="721"/>
      <c r="BP34" s="726" t="s">
        <v>788</v>
      </c>
      <c r="BQ34" s="727"/>
      <c r="BR34" s="727"/>
      <c r="BS34" s="728"/>
      <c r="BT34" s="733" t="s">
        <v>789</v>
      </c>
      <c r="BU34" s="719"/>
      <c r="BV34" s="719"/>
      <c r="BW34" s="719"/>
      <c r="BX34" s="719"/>
      <c r="BY34" s="719"/>
      <c r="BZ34" s="719"/>
      <c r="CA34" s="719"/>
      <c r="CB34" s="719"/>
      <c r="CC34" s="719"/>
      <c r="CD34" s="719"/>
      <c r="CE34" s="719"/>
      <c r="CF34" s="720"/>
      <c r="CG34" s="720"/>
      <c r="CH34" s="720"/>
      <c r="CI34" s="721"/>
      <c r="CJ34" s="722"/>
      <c r="CK34" s="722"/>
      <c r="CL34" s="722"/>
      <c r="CM34" s="723"/>
      <c r="CN34" s="733" t="s">
        <v>787</v>
      </c>
      <c r="CO34" s="719"/>
      <c r="CP34" s="719"/>
      <c r="CQ34" s="719"/>
      <c r="CR34" s="719"/>
      <c r="CS34" s="719"/>
      <c r="CT34" s="719"/>
      <c r="CU34" s="719"/>
      <c r="CV34" s="719"/>
      <c r="CW34" s="719"/>
      <c r="CX34" s="719"/>
      <c r="CY34" s="719"/>
      <c r="CZ34" s="719"/>
      <c r="DA34" s="719"/>
      <c r="DB34" s="719"/>
      <c r="DC34" s="719"/>
      <c r="DD34" s="720"/>
      <c r="DE34" s="720"/>
      <c r="DF34" s="720"/>
      <c r="DG34" s="721"/>
      <c r="DH34" s="726" t="s">
        <v>788</v>
      </c>
      <c r="DI34" s="727"/>
      <c r="DJ34" s="727"/>
      <c r="DK34" s="728"/>
      <c r="DL34" s="733" t="s">
        <v>789</v>
      </c>
      <c r="DM34" s="719"/>
      <c r="DN34" s="719"/>
      <c r="DO34" s="719"/>
      <c r="DP34" s="719"/>
      <c r="DQ34" s="719"/>
      <c r="DR34" s="719"/>
      <c r="DS34" s="719"/>
      <c r="DT34" s="719"/>
      <c r="DU34" s="719"/>
      <c r="DV34" s="719"/>
      <c r="DW34" s="719"/>
      <c r="DX34" s="720"/>
      <c r="DY34" s="720"/>
      <c r="DZ34" s="720"/>
      <c r="EA34" s="721"/>
      <c r="EB34" s="722"/>
      <c r="EC34" s="722"/>
      <c r="ED34" s="722"/>
      <c r="EE34" s="723"/>
      <c r="EF34" s="733" t="s">
        <v>787</v>
      </c>
      <c r="EG34" s="719"/>
      <c r="EH34" s="719"/>
      <c r="EI34" s="719"/>
      <c r="EJ34" s="719"/>
      <c r="EK34" s="719"/>
      <c r="EL34" s="719"/>
      <c r="EM34" s="719"/>
      <c r="EN34" s="719"/>
      <c r="EO34" s="719"/>
      <c r="EP34" s="719"/>
      <c r="EQ34" s="719"/>
      <c r="ER34" s="719"/>
      <c r="ES34" s="719"/>
      <c r="ET34" s="719"/>
      <c r="EU34" s="719"/>
      <c r="EV34" s="720"/>
      <c r="EW34" s="720"/>
      <c r="EX34" s="720"/>
      <c r="EY34" s="721"/>
      <c r="EZ34" s="726" t="s">
        <v>788</v>
      </c>
      <c r="FA34" s="727"/>
      <c r="FB34" s="727"/>
      <c r="FC34" s="728"/>
      <c r="FD34" s="733" t="s">
        <v>789</v>
      </c>
      <c r="FE34" s="719"/>
      <c r="FF34" s="719"/>
      <c r="FG34" s="719"/>
      <c r="FH34" s="719"/>
      <c r="FI34" s="719"/>
      <c r="FJ34" s="719"/>
      <c r="FK34" s="719"/>
      <c r="FL34" s="719"/>
      <c r="FM34" s="719"/>
      <c r="FN34" s="719"/>
      <c r="FO34" s="719"/>
      <c r="FP34" s="720"/>
      <c r="FQ34" s="720"/>
      <c r="FR34" s="720"/>
      <c r="FS34" s="721"/>
      <c r="FT34" s="722"/>
      <c r="FU34" s="722"/>
      <c r="FV34" s="722"/>
      <c r="FW34" s="723"/>
      <c r="FX34" s="733" t="s">
        <v>787</v>
      </c>
      <c r="FY34" s="719"/>
      <c r="FZ34" s="719"/>
      <c r="GA34" s="719"/>
      <c r="GB34" s="719"/>
      <c r="GC34" s="719"/>
      <c r="GD34" s="719"/>
      <c r="GE34" s="719"/>
      <c r="GF34" s="719"/>
      <c r="GG34" s="719"/>
      <c r="GH34" s="719"/>
      <c r="GI34" s="719"/>
      <c r="GJ34" s="719"/>
      <c r="GK34" s="719"/>
      <c r="GL34" s="719"/>
      <c r="GM34" s="719"/>
      <c r="GN34" s="720"/>
      <c r="GO34" s="720"/>
      <c r="GP34" s="720"/>
      <c r="GQ34" s="721"/>
      <c r="GR34" s="726" t="s">
        <v>788</v>
      </c>
      <c r="GS34" s="727"/>
      <c r="GT34" s="727"/>
      <c r="GU34" s="728"/>
      <c r="GV34" s="733" t="s">
        <v>789</v>
      </c>
      <c r="GW34" s="719"/>
      <c r="GX34" s="719"/>
      <c r="GY34" s="719"/>
      <c r="GZ34" s="719"/>
      <c r="HA34" s="719"/>
      <c r="HB34" s="719"/>
      <c r="HC34" s="719"/>
      <c r="HD34" s="719"/>
      <c r="HE34" s="719"/>
      <c r="HF34" s="719"/>
      <c r="HG34" s="719"/>
      <c r="HH34" s="720"/>
      <c r="HI34" s="720"/>
      <c r="HJ34" s="720"/>
      <c r="HK34" s="721"/>
      <c r="HL34" s="722"/>
      <c r="HM34" s="722"/>
      <c r="HN34" s="722"/>
      <c r="HO34" s="723"/>
    </row>
    <row r="35" spans="1:223" ht="10.8" thickBot="1">
      <c r="A35" s="712"/>
      <c r="B35" s="713"/>
      <c r="C35" s="714"/>
      <c r="D35" s="718" t="s">
        <v>790</v>
      </c>
      <c r="E35" s="719"/>
      <c r="F35" s="719"/>
      <c r="G35" s="732"/>
      <c r="H35" s="733" t="s">
        <v>791</v>
      </c>
      <c r="I35" s="719"/>
      <c r="J35" s="719"/>
      <c r="K35" s="732"/>
      <c r="L35" s="733" t="s">
        <v>792</v>
      </c>
      <c r="M35" s="719"/>
      <c r="N35" s="719"/>
      <c r="O35" s="732"/>
      <c r="P35" s="733" t="s">
        <v>793</v>
      </c>
      <c r="Q35" s="719"/>
      <c r="R35" s="719"/>
      <c r="S35" s="732"/>
      <c r="T35" s="724"/>
      <c r="U35" s="724"/>
      <c r="V35" s="724"/>
      <c r="W35" s="725"/>
      <c r="X35" s="729"/>
      <c r="Y35" s="730"/>
      <c r="Z35" s="730"/>
      <c r="AA35" s="731"/>
      <c r="AB35" s="733" t="s">
        <v>794</v>
      </c>
      <c r="AC35" s="719"/>
      <c r="AD35" s="719"/>
      <c r="AE35" s="732"/>
      <c r="AF35" s="733" t="s">
        <v>795</v>
      </c>
      <c r="AG35" s="719"/>
      <c r="AH35" s="719"/>
      <c r="AI35" s="732"/>
      <c r="AJ35" s="733" t="s">
        <v>796</v>
      </c>
      <c r="AK35" s="719"/>
      <c r="AL35" s="719"/>
      <c r="AM35" s="732"/>
      <c r="AN35" s="724"/>
      <c r="AO35" s="724"/>
      <c r="AP35" s="724"/>
      <c r="AQ35" s="725"/>
      <c r="AR35" s="724"/>
      <c r="AS35" s="724"/>
      <c r="AT35" s="724"/>
      <c r="AU35" s="725"/>
      <c r="AV35" s="733" t="s">
        <v>790</v>
      </c>
      <c r="AW35" s="719"/>
      <c r="AX35" s="719"/>
      <c r="AY35" s="732"/>
      <c r="AZ35" s="733" t="s">
        <v>791</v>
      </c>
      <c r="BA35" s="719"/>
      <c r="BB35" s="719"/>
      <c r="BC35" s="732"/>
      <c r="BD35" s="733" t="s">
        <v>792</v>
      </c>
      <c r="BE35" s="719"/>
      <c r="BF35" s="719"/>
      <c r="BG35" s="732"/>
      <c r="BH35" s="733" t="s">
        <v>793</v>
      </c>
      <c r="BI35" s="719"/>
      <c r="BJ35" s="719"/>
      <c r="BK35" s="732"/>
      <c r="BL35" s="724"/>
      <c r="BM35" s="724"/>
      <c r="BN35" s="724"/>
      <c r="BO35" s="725"/>
      <c r="BP35" s="729"/>
      <c r="BQ35" s="730"/>
      <c r="BR35" s="730"/>
      <c r="BS35" s="731"/>
      <c r="BT35" s="733" t="s">
        <v>794</v>
      </c>
      <c r="BU35" s="719"/>
      <c r="BV35" s="719"/>
      <c r="BW35" s="732"/>
      <c r="BX35" s="733" t="s">
        <v>795</v>
      </c>
      <c r="BY35" s="719"/>
      <c r="BZ35" s="719"/>
      <c r="CA35" s="732"/>
      <c r="CB35" s="733" t="s">
        <v>796</v>
      </c>
      <c r="CC35" s="719"/>
      <c r="CD35" s="719"/>
      <c r="CE35" s="732"/>
      <c r="CF35" s="724"/>
      <c r="CG35" s="724"/>
      <c r="CH35" s="724"/>
      <c r="CI35" s="725"/>
      <c r="CJ35" s="724"/>
      <c r="CK35" s="724"/>
      <c r="CL35" s="724"/>
      <c r="CM35" s="725"/>
      <c r="CN35" s="733" t="s">
        <v>790</v>
      </c>
      <c r="CO35" s="719"/>
      <c r="CP35" s="719"/>
      <c r="CQ35" s="732"/>
      <c r="CR35" s="733" t="s">
        <v>791</v>
      </c>
      <c r="CS35" s="719"/>
      <c r="CT35" s="719"/>
      <c r="CU35" s="732"/>
      <c r="CV35" s="733" t="s">
        <v>792</v>
      </c>
      <c r="CW35" s="719"/>
      <c r="CX35" s="719"/>
      <c r="CY35" s="732"/>
      <c r="CZ35" s="733" t="s">
        <v>793</v>
      </c>
      <c r="DA35" s="719"/>
      <c r="DB35" s="719"/>
      <c r="DC35" s="732"/>
      <c r="DD35" s="724"/>
      <c r="DE35" s="724"/>
      <c r="DF35" s="724"/>
      <c r="DG35" s="725"/>
      <c r="DH35" s="729"/>
      <c r="DI35" s="730"/>
      <c r="DJ35" s="730"/>
      <c r="DK35" s="731"/>
      <c r="DL35" s="733" t="s">
        <v>794</v>
      </c>
      <c r="DM35" s="719"/>
      <c r="DN35" s="719"/>
      <c r="DO35" s="732"/>
      <c r="DP35" s="733" t="s">
        <v>795</v>
      </c>
      <c r="DQ35" s="719"/>
      <c r="DR35" s="719"/>
      <c r="DS35" s="732"/>
      <c r="DT35" s="733" t="s">
        <v>796</v>
      </c>
      <c r="DU35" s="719"/>
      <c r="DV35" s="719"/>
      <c r="DW35" s="732"/>
      <c r="DX35" s="724"/>
      <c r="DY35" s="724"/>
      <c r="DZ35" s="724"/>
      <c r="EA35" s="725"/>
      <c r="EB35" s="724"/>
      <c r="EC35" s="724"/>
      <c r="ED35" s="724"/>
      <c r="EE35" s="725"/>
      <c r="EF35" s="733" t="s">
        <v>790</v>
      </c>
      <c r="EG35" s="719"/>
      <c r="EH35" s="719"/>
      <c r="EI35" s="732"/>
      <c r="EJ35" s="733" t="s">
        <v>791</v>
      </c>
      <c r="EK35" s="719"/>
      <c r="EL35" s="719"/>
      <c r="EM35" s="732"/>
      <c r="EN35" s="733" t="s">
        <v>792</v>
      </c>
      <c r="EO35" s="719"/>
      <c r="EP35" s="719"/>
      <c r="EQ35" s="732"/>
      <c r="ER35" s="733" t="s">
        <v>793</v>
      </c>
      <c r="ES35" s="719"/>
      <c r="ET35" s="719"/>
      <c r="EU35" s="732"/>
      <c r="EV35" s="724"/>
      <c r="EW35" s="724"/>
      <c r="EX35" s="724"/>
      <c r="EY35" s="725"/>
      <c r="EZ35" s="729"/>
      <c r="FA35" s="730"/>
      <c r="FB35" s="730"/>
      <c r="FC35" s="731"/>
      <c r="FD35" s="733" t="s">
        <v>794</v>
      </c>
      <c r="FE35" s="719"/>
      <c r="FF35" s="719"/>
      <c r="FG35" s="732"/>
      <c r="FH35" s="733" t="s">
        <v>795</v>
      </c>
      <c r="FI35" s="719"/>
      <c r="FJ35" s="719"/>
      <c r="FK35" s="732"/>
      <c r="FL35" s="733" t="s">
        <v>796</v>
      </c>
      <c r="FM35" s="719"/>
      <c r="FN35" s="719"/>
      <c r="FO35" s="732"/>
      <c r="FP35" s="724"/>
      <c r="FQ35" s="724"/>
      <c r="FR35" s="724"/>
      <c r="FS35" s="725"/>
      <c r="FT35" s="724"/>
      <c r="FU35" s="724"/>
      <c r="FV35" s="724"/>
      <c r="FW35" s="725"/>
      <c r="FX35" s="733" t="s">
        <v>790</v>
      </c>
      <c r="FY35" s="719"/>
      <c r="FZ35" s="719"/>
      <c r="GA35" s="732"/>
      <c r="GB35" s="733" t="s">
        <v>791</v>
      </c>
      <c r="GC35" s="719"/>
      <c r="GD35" s="719"/>
      <c r="GE35" s="732"/>
      <c r="GF35" s="733" t="s">
        <v>792</v>
      </c>
      <c r="GG35" s="719"/>
      <c r="GH35" s="719"/>
      <c r="GI35" s="732"/>
      <c r="GJ35" s="733" t="s">
        <v>793</v>
      </c>
      <c r="GK35" s="719"/>
      <c r="GL35" s="719"/>
      <c r="GM35" s="732"/>
      <c r="GN35" s="724"/>
      <c r="GO35" s="724"/>
      <c r="GP35" s="724"/>
      <c r="GQ35" s="725"/>
      <c r="GR35" s="729"/>
      <c r="GS35" s="730"/>
      <c r="GT35" s="730"/>
      <c r="GU35" s="731"/>
      <c r="GV35" s="733" t="s">
        <v>794</v>
      </c>
      <c r="GW35" s="719"/>
      <c r="GX35" s="719"/>
      <c r="GY35" s="732"/>
      <c r="GZ35" s="733" t="s">
        <v>795</v>
      </c>
      <c r="HA35" s="719"/>
      <c r="HB35" s="719"/>
      <c r="HC35" s="732"/>
      <c r="HD35" s="733" t="s">
        <v>796</v>
      </c>
      <c r="HE35" s="719"/>
      <c r="HF35" s="719"/>
      <c r="HG35" s="732"/>
      <c r="HH35" s="724"/>
      <c r="HI35" s="724"/>
      <c r="HJ35" s="724"/>
      <c r="HK35" s="725"/>
      <c r="HL35" s="724"/>
      <c r="HM35" s="724"/>
      <c r="HN35" s="724"/>
      <c r="HO35" s="725"/>
    </row>
    <row r="36" spans="1:223" ht="10.8" thickBot="1">
      <c r="A36" s="712"/>
      <c r="B36" s="713"/>
      <c r="C36" s="714"/>
      <c r="D36" s="734" t="s">
        <v>797</v>
      </c>
      <c r="E36" s="735"/>
      <c r="F36" s="735"/>
      <c r="G36" s="738"/>
      <c r="H36" s="737" t="s">
        <v>797</v>
      </c>
      <c r="I36" s="735"/>
      <c r="J36" s="735"/>
      <c r="K36" s="738"/>
      <c r="L36" s="737" t="s">
        <v>797</v>
      </c>
      <c r="M36" s="735"/>
      <c r="N36" s="735"/>
      <c r="O36" s="738"/>
      <c r="P36" s="737" t="s">
        <v>797</v>
      </c>
      <c r="Q36" s="735"/>
      <c r="R36" s="735"/>
      <c r="S36" s="738"/>
      <c r="T36" s="737" t="s">
        <v>797</v>
      </c>
      <c r="U36" s="735"/>
      <c r="V36" s="735"/>
      <c r="W36" s="738"/>
      <c r="X36" s="737" t="s">
        <v>797</v>
      </c>
      <c r="Y36" s="735"/>
      <c r="Z36" s="735"/>
      <c r="AA36" s="738"/>
      <c r="AB36" s="737" t="s">
        <v>797</v>
      </c>
      <c r="AC36" s="735"/>
      <c r="AD36" s="735"/>
      <c r="AE36" s="738"/>
      <c r="AF36" s="737" t="s">
        <v>797</v>
      </c>
      <c r="AG36" s="735"/>
      <c r="AH36" s="735"/>
      <c r="AI36" s="738"/>
      <c r="AJ36" s="737" t="s">
        <v>797</v>
      </c>
      <c r="AK36" s="735"/>
      <c r="AL36" s="735"/>
      <c r="AM36" s="738"/>
      <c r="AN36" s="737" t="s">
        <v>797</v>
      </c>
      <c r="AO36" s="735"/>
      <c r="AP36" s="735"/>
      <c r="AQ36" s="738"/>
      <c r="AR36" s="737" t="s">
        <v>797</v>
      </c>
      <c r="AS36" s="735"/>
      <c r="AT36" s="735"/>
      <c r="AU36" s="738"/>
      <c r="AV36" s="737" t="s">
        <v>797</v>
      </c>
      <c r="AW36" s="735"/>
      <c r="AX36" s="735"/>
      <c r="AY36" s="738"/>
      <c r="AZ36" s="737" t="s">
        <v>797</v>
      </c>
      <c r="BA36" s="735"/>
      <c r="BB36" s="735"/>
      <c r="BC36" s="738"/>
      <c r="BD36" s="737" t="s">
        <v>797</v>
      </c>
      <c r="BE36" s="735"/>
      <c r="BF36" s="735"/>
      <c r="BG36" s="738"/>
      <c r="BH36" s="737" t="s">
        <v>797</v>
      </c>
      <c r="BI36" s="735"/>
      <c r="BJ36" s="735"/>
      <c r="BK36" s="738"/>
      <c r="BL36" s="737" t="s">
        <v>797</v>
      </c>
      <c r="BM36" s="735"/>
      <c r="BN36" s="735"/>
      <c r="BO36" s="738"/>
      <c r="BP36" s="737" t="s">
        <v>797</v>
      </c>
      <c r="BQ36" s="735"/>
      <c r="BR36" s="735"/>
      <c r="BS36" s="738"/>
      <c r="BT36" s="737" t="s">
        <v>797</v>
      </c>
      <c r="BU36" s="735"/>
      <c r="BV36" s="735"/>
      <c r="BW36" s="738"/>
      <c r="BX36" s="737" t="s">
        <v>797</v>
      </c>
      <c r="BY36" s="735"/>
      <c r="BZ36" s="735"/>
      <c r="CA36" s="738"/>
      <c r="CB36" s="737" t="s">
        <v>797</v>
      </c>
      <c r="CC36" s="735"/>
      <c r="CD36" s="735"/>
      <c r="CE36" s="738"/>
      <c r="CF36" s="737" t="s">
        <v>797</v>
      </c>
      <c r="CG36" s="735"/>
      <c r="CH36" s="735"/>
      <c r="CI36" s="738"/>
      <c r="CJ36" s="737" t="s">
        <v>797</v>
      </c>
      <c r="CK36" s="735"/>
      <c r="CL36" s="735"/>
      <c r="CM36" s="738"/>
      <c r="CN36" s="737" t="s">
        <v>797</v>
      </c>
      <c r="CO36" s="735"/>
      <c r="CP36" s="735"/>
      <c r="CQ36" s="738"/>
      <c r="CR36" s="737" t="s">
        <v>797</v>
      </c>
      <c r="CS36" s="735"/>
      <c r="CT36" s="735"/>
      <c r="CU36" s="738"/>
      <c r="CV36" s="737" t="s">
        <v>797</v>
      </c>
      <c r="CW36" s="735"/>
      <c r="CX36" s="735"/>
      <c r="CY36" s="738"/>
      <c r="CZ36" s="737" t="s">
        <v>797</v>
      </c>
      <c r="DA36" s="735"/>
      <c r="DB36" s="735"/>
      <c r="DC36" s="738"/>
      <c r="DD36" s="737" t="s">
        <v>797</v>
      </c>
      <c r="DE36" s="735"/>
      <c r="DF36" s="735"/>
      <c r="DG36" s="738"/>
      <c r="DH36" s="737" t="s">
        <v>797</v>
      </c>
      <c r="DI36" s="735"/>
      <c r="DJ36" s="735"/>
      <c r="DK36" s="738"/>
      <c r="DL36" s="737" t="s">
        <v>797</v>
      </c>
      <c r="DM36" s="735"/>
      <c r="DN36" s="735"/>
      <c r="DO36" s="738"/>
      <c r="DP36" s="737" t="s">
        <v>797</v>
      </c>
      <c r="DQ36" s="735"/>
      <c r="DR36" s="735"/>
      <c r="DS36" s="738"/>
      <c r="DT36" s="737" t="s">
        <v>797</v>
      </c>
      <c r="DU36" s="735"/>
      <c r="DV36" s="735"/>
      <c r="DW36" s="738"/>
      <c r="DX36" s="737" t="s">
        <v>797</v>
      </c>
      <c r="DY36" s="735"/>
      <c r="DZ36" s="735"/>
      <c r="EA36" s="738"/>
      <c r="EB36" s="737" t="s">
        <v>797</v>
      </c>
      <c r="EC36" s="735"/>
      <c r="ED36" s="735"/>
      <c r="EE36" s="738"/>
      <c r="EF36" s="737" t="s">
        <v>797</v>
      </c>
      <c r="EG36" s="735"/>
      <c r="EH36" s="735"/>
      <c r="EI36" s="738"/>
      <c r="EJ36" s="737" t="s">
        <v>797</v>
      </c>
      <c r="EK36" s="735"/>
      <c r="EL36" s="735"/>
      <c r="EM36" s="738"/>
      <c r="EN36" s="737" t="s">
        <v>797</v>
      </c>
      <c r="EO36" s="735"/>
      <c r="EP36" s="735"/>
      <c r="EQ36" s="738"/>
      <c r="ER36" s="737" t="s">
        <v>797</v>
      </c>
      <c r="ES36" s="735"/>
      <c r="ET36" s="735"/>
      <c r="EU36" s="738"/>
      <c r="EV36" s="737" t="s">
        <v>797</v>
      </c>
      <c r="EW36" s="735"/>
      <c r="EX36" s="735"/>
      <c r="EY36" s="738"/>
      <c r="EZ36" s="737" t="s">
        <v>797</v>
      </c>
      <c r="FA36" s="735"/>
      <c r="FB36" s="735"/>
      <c r="FC36" s="738"/>
      <c r="FD36" s="737" t="s">
        <v>797</v>
      </c>
      <c r="FE36" s="735"/>
      <c r="FF36" s="735"/>
      <c r="FG36" s="738"/>
      <c r="FH36" s="737" t="s">
        <v>797</v>
      </c>
      <c r="FI36" s="735"/>
      <c r="FJ36" s="735"/>
      <c r="FK36" s="738"/>
      <c r="FL36" s="737" t="s">
        <v>797</v>
      </c>
      <c r="FM36" s="735"/>
      <c r="FN36" s="735"/>
      <c r="FO36" s="738"/>
      <c r="FP36" s="737" t="s">
        <v>797</v>
      </c>
      <c r="FQ36" s="735"/>
      <c r="FR36" s="735"/>
      <c r="FS36" s="738"/>
      <c r="FT36" s="737" t="s">
        <v>797</v>
      </c>
      <c r="FU36" s="735"/>
      <c r="FV36" s="735"/>
      <c r="FW36" s="738"/>
      <c r="FX36" s="737" t="s">
        <v>797</v>
      </c>
      <c r="FY36" s="735"/>
      <c r="FZ36" s="735"/>
      <c r="GA36" s="738"/>
      <c r="GB36" s="737" t="s">
        <v>797</v>
      </c>
      <c r="GC36" s="735"/>
      <c r="GD36" s="735"/>
      <c r="GE36" s="738"/>
      <c r="GF36" s="737" t="s">
        <v>797</v>
      </c>
      <c r="GG36" s="735"/>
      <c r="GH36" s="735"/>
      <c r="GI36" s="738"/>
      <c r="GJ36" s="737" t="s">
        <v>797</v>
      </c>
      <c r="GK36" s="735"/>
      <c r="GL36" s="735"/>
      <c r="GM36" s="738"/>
      <c r="GN36" s="737" t="s">
        <v>797</v>
      </c>
      <c r="GO36" s="735"/>
      <c r="GP36" s="735"/>
      <c r="GQ36" s="738"/>
      <c r="GR36" s="737" t="s">
        <v>797</v>
      </c>
      <c r="GS36" s="735"/>
      <c r="GT36" s="735"/>
      <c r="GU36" s="738"/>
      <c r="GV36" s="737" t="s">
        <v>797</v>
      </c>
      <c r="GW36" s="735"/>
      <c r="GX36" s="735"/>
      <c r="GY36" s="738"/>
      <c r="GZ36" s="737" t="s">
        <v>797</v>
      </c>
      <c r="HA36" s="735"/>
      <c r="HB36" s="735"/>
      <c r="HC36" s="738"/>
      <c r="HD36" s="737" t="s">
        <v>797</v>
      </c>
      <c r="HE36" s="735"/>
      <c r="HF36" s="735"/>
      <c r="HG36" s="738"/>
      <c r="HH36" s="737" t="s">
        <v>797</v>
      </c>
      <c r="HI36" s="735"/>
      <c r="HJ36" s="735"/>
      <c r="HK36" s="738"/>
      <c r="HL36" s="737" t="s">
        <v>797</v>
      </c>
      <c r="HM36" s="735"/>
      <c r="HN36" s="735"/>
      <c r="HO36" s="738"/>
    </row>
    <row r="37" spans="1:223" ht="41.4" thickBot="1">
      <c r="A37" s="715"/>
      <c r="B37" s="716"/>
      <c r="C37" s="717"/>
      <c r="D37" s="73" t="s">
        <v>798</v>
      </c>
      <c r="E37" s="73" t="s">
        <v>799</v>
      </c>
      <c r="F37" s="73" t="s">
        <v>800</v>
      </c>
      <c r="G37" s="739"/>
      <c r="H37" s="73" t="s">
        <v>798</v>
      </c>
      <c r="I37" s="73" t="s">
        <v>799</v>
      </c>
      <c r="J37" s="73" t="s">
        <v>800</v>
      </c>
      <c r="K37" s="739"/>
      <c r="L37" s="73" t="s">
        <v>798</v>
      </c>
      <c r="M37" s="73" t="s">
        <v>799</v>
      </c>
      <c r="N37" s="73" t="s">
        <v>800</v>
      </c>
      <c r="O37" s="739"/>
      <c r="P37" s="73" t="s">
        <v>798</v>
      </c>
      <c r="Q37" s="73" t="s">
        <v>799</v>
      </c>
      <c r="R37" s="73" t="s">
        <v>800</v>
      </c>
      <c r="S37" s="739"/>
      <c r="T37" s="73" t="s">
        <v>798</v>
      </c>
      <c r="U37" s="73" t="s">
        <v>799</v>
      </c>
      <c r="V37" s="73" t="s">
        <v>800</v>
      </c>
      <c r="W37" s="739"/>
      <c r="X37" s="73" t="s">
        <v>798</v>
      </c>
      <c r="Y37" s="73" t="s">
        <v>799</v>
      </c>
      <c r="Z37" s="73" t="s">
        <v>800</v>
      </c>
      <c r="AA37" s="739"/>
      <c r="AB37" s="73" t="s">
        <v>798</v>
      </c>
      <c r="AC37" s="73" t="s">
        <v>799</v>
      </c>
      <c r="AD37" s="73" t="s">
        <v>800</v>
      </c>
      <c r="AE37" s="739"/>
      <c r="AF37" s="73" t="s">
        <v>798</v>
      </c>
      <c r="AG37" s="73" t="s">
        <v>799</v>
      </c>
      <c r="AH37" s="73" t="s">
        <v>800</v>
      </c>
      <c r="AI37" s="739"/>
      <c r="AJ37" s="73" t="s">
        <v>798</v>
      </c>
      <c r="AK37" s="73" t="s">
        <v>799</v>
      </c>
      <c r="AL37" s="73" t="s">
        <v>800</v>
      </c>
      <c r="AM37" s="739"/>
      <c r="AN37" s="73" t="s">
        <v>798</v>
      </c>
      <c r="AO37" s="73" t="s">
        <v>799</v>
      </c>
      <c r="AP37" s="73" t="s">
        <v>800</v>
      </c>
      <c r="AQ37" s="739"/>
      <c r="AR37" s="73" t="s">
        <v>798</v>
      </c>
      <c r="AS37" s="73" t="s">
        <v>799</v>
      </c>
      <c r="AT37" s="73" t="s">
        <v>800</v>
      </c>
      <c r="AU37" s="739"/>
      <c r="AV37" s="73" t="s">
        <v>798</v>
      </c>
      <c r="AW37" s="73" t="s">
        <v>799</v>
      </c>
      <c r="AX37" s="73" t="s">
        <v>800</v>
      </c>
      <c r="AY37" s="739"/>
      <c r="AZ37" s="73" t="s">
        <v>798</v>
      </c>
      <c r="BA37" s="73" t="s">
        <v>799</v>
      </c>
      <c r="BB37" s="73" t="s">
        <v>800</v>
      </c>
      <c r="BC37" s="739"/>
      <c r="BD37" s="73" t="s">
        <v>798</v>
      </c>
      <c r="BE37" s="73" t="s">
        <v>799</v>
      </c>
      <c r="BF37" s="73" t="s">
        <v>800</v>
      </c>
      <c r="BG37" s="739"/>
      <c r="BH37" s="73" t="s">
        <v>798</v>
      </c>
      <c r="BI37" s="73" t="s">
        <v>799</v>
      </c>
      <c r="BJ37" s="73" t="s">
        <v>800</v>
      </c>
      <c r="BK37" s="739"/>
      <c r="BL37" s="73" t="s">
        <v>798</v>
      </c>
      <c r="BM37" s="73" t="s">
        <v>799</v>
      </c>
      <c r="BN37" s="73" t="s">
        <v>800</v>
      </c>
      <c r="BO37" s="739"/>
      <c r="BP37" s="73" t="s">
        <v>798</v>
      </c>
      <c r="BQ37" s="73" t="s">
        <v>799</v>
      </c>
      <c r="BR37" s="73" t="s">
        <v>800</v>
      </c>
      <c r="BS37" s="739"/>
      <c r="BT37" s="73" t="s">
        <v>798</v>
      </c>
      <c r="BU37" s="73" t="s">
        <v>799</v>
      </c>
      <c r="BV37" s="73" t="s">
        <v>800</v>
      </c>
      <c r="BW37" s="739"/>
      <c r="BX37" s="73" t="s">
        <v>798</v>
      </c>
      <c r="BY37" s="73" t="s">
        <v>799</v>
      </c>
      <c r="BZ37" s="73" t="s">
        <v>800</v>
      </c>
      <c r="CA37" s="739"/>
      <c r="CB37" s="73" t="s">
        <v>798</v>
      </c>
      <c r="CC37" s="73" t="s">
        <v>799</v>
      </c>
      <c r="CD37" s="73" t="s">
        <v>800</v>
      </c>
      <c r="CE37" s="739"/>
      <c r="CF37" s="73" t="s">
        <v>798</v>
      </c>
      <c r="CG37" s="73" t="s">
        <v>799</v>
      </c>
      <c r="CH37" s="73" t="s">
        <v>800</v>
      </c>
      <c r="CI37" s="739"/>
      <c r="CJ37" s="73" t="s">
        <v>798</v>
      </c>
      <c r="CK37" s="73" t="s">
        <v>799</v>
      </c>
      <c r="CL37" s="73" t="s">
        <v>800</v>
      </c>
      <c r="CM37" s="739"/>
      <c r="CN37" s="73" t="s">
        <v>798</v>
      </c>
      <c r="CO37" s="73" t="s">
        <v>799</v>
      </c>
      <c r="CP37" s="73" t="s">
        <v>800</v>
      </c>
      <c r="CQ37" s="739"/>
      <c r="CR37" s="73" t="s">
        <v>798</v>
      </c>
      <c r="CS37" s="73" t="s">
        <v>799</v>
      </c>
      <c r="CT37" s="73" t="s">
        <v>800</v>
      </c>
      <c r="CU37" s="739"/>
      <c r="CV37" s="73" t="s">
        <v>798</v>
      </c>
      <c r="CW37" s="73" t="s">
        <v>799</v>
      </c>
      <c r="CX37" s="73" t="s">
        <v>800</v>
      </c>
      <c r="CY37" s="739"/>
      <c r="CZ37" s="73" t="s">
        <v>798</v>
      </c>
      <c r="DA37" s="73" t="s">
        <v>799</v>
      </c>
      <c r="DB37" s="73" t="s">
        <v>800</v>
      </c>
      <c r="DC37" s="739"/>
      <c r="DD37" s="73" t="s">
        <v>798</v>
      </c>
      <c r="DE37" s="73" t="s">
        <v>799</v>
      </c>
      <c r="DF37" s="73" t="s">
        <v>800</v>
      </c>
      <c r="DG37" s="739"/>
      <c r="DH37" s="73" t="s">
        <v>798</v>
      </c>
      <c r="DI37" s="73" t="s">
        <v>799</v>
      </c>
      <c r="DJ37" s="73" t="s">
        <v>800</v>
      </c>
      <c r="DK37" s="739"/>
      <c r="DL37" s="73" t="s">
        <v>798</v>
      </c>
      <c r="DM37" s="73" t="s">
        <v>799</v>
      </c>
      <c r="DN37" s="73" t="s">
        <v>800</v>
      </c>
      <c r="DO37" s="739"/>
      <c r="DP37" s="73" t="s">
        <v>798</v>
      </c>
      <c r="DQ37" s="73" t="s">
        <v>799</v>
      </c>
      <c r="DR37" s="73" t="s">
        <v>800</v>
      </c>
      <c r="DS37" s="739"/>
      <c r="DT37" s="73" t="s">
        <v>798</v>
      </c>
      <c r="DU37" s="73" t="s">
        <v>799</v>
      </c>
      <c r="DV37" s="73" t="s">
        <v>800</v>
      </c>
      <c r="DW37" s="739"/>
      <c r="DX37" s="73" t="s">
        <v>798</v>
      </c>
      <c r="DY37" s="73" t="s">
        <v>799</v>
      </c>
      <c r="DZ37" s="73" t="s">
        <v>800</v>
      </c>
      <c r="EA37" s="739"/>
      <c r="EB37" s="73" t="s">
        <v>798</v>
      </c>
      <c r="EC37" s="73" t="s">
        <v>799</v>
      </c>
      <c r="ED37" s="73" t="s">
        <v>800</v>
      </c>
      <c r="EE37" s="739"/>
      <c r="EF37" s="73" t="s">
        <v>798</v>
      </c>
      <c r="EG37" s="73" t="s">
        <v>799</v>
      </c>
      <c r="EH37" s="73" t="s">
        <v>800</v>
      </c>
      <c r="EI37" s="739"/>
      <c r="EJ37" s="73" t="s">
        <v>798</v>
      </c>
      <c r="EK37" s="73" t="s">
        <v>799</v>
      </c>
      <c r="EL37" s="73" t="s">
        <v>800</v>
      </c>
      <c r="EM37" s="739"/>
      <c r="EN37" s="73" t="s">
        <v>798</v>
      </c>
      <c r="EO37" s="73" t="s">
        <v>799</v>
      </c>
      <c r="EP37" s="73" t="s">
        <v>800</v>
      </c>
      <c r="EQ37" s="739"/>
      <c r="ER37" s="73" t="s">
        <v>798</v>
      </c>
      <c r="ES37" s="73" t="s">
        <v>799</v>
      </c>
      <c r="ET37" s="73" t="s">
        <v>800</v>
      </c>
      <c r="EU37" s="739"/>
      <c r="EV37" s="73" t="s">
        <v>798</v>
      </c>
      <c r="EW37" s="73" t="s">
        <v>799</v>
      </c>
      <c r="EX37" s="73" t="s">
        <v>800</v>
      </c>
      <c r="EY37" s="739"/>
      <c r="EZ37" s="73" t="s">
        <v>798</v>
      </c>
      <c r="FA37" s="73" t="s">
        <v>799</v>
      </c>
      <c r="FB37" s="73" t="s">
        <v>800</v>
      </c>
      <c r="FC37" s="739"/>
      <c r="FD37" s="73" t="s">
        <v>798</v>
      </c>
      <c r="FE37" s="73" t="s">
        <v>799</v>
      </c>
      <c r="FF37" s="73" t="s">
        <v>800</v>
      </c>
      <c r="FG37" s="739"/>
      <c r="FH37" s="73" t="s">
        <v>798</v>
      </c>
      <c r="FI37" s="73" t="s">
        <v>799</v>
      </c>
      <c r="FJ37" s="73" t="s">
        <v>800</v>
      </c>
      <c r="FK37" s="739"/>
      <c r="FL37" s="73" t="s">
        <v>798</v>
      </c>
      <c r="FM37" s="73" t="s">
        <v>799</v>
      </c>
      <c r="FN37" s="73" t="s">
        <v>800</v>
      </c>
      <c r="FO37" s="739"/>
      <c r="FP37" s="73" t="s">
        <v>798</v>
      </c>
      <c r="FQ37" s="73" t="s">
        <v>799</v>
      </c>
      <c r="FR37" s="73" t="s">
        <v>800</v>
      </c>
      <c r="FS37" s="739"/>
      <c r="FT37" s="73" t="s">
        <v>798</v>
      </c>
      <c r="FU37" s="73" t="s">
        <v>799</v>
      </c>
      <c r="FV37" s="73" t="s">
        <v>800</v>
      </c>
      <c r="FW37" s="739"/>
      <c r="FX37" s="73" t="s">
        <v>798</v>
      </c>
      <c r="FY37" s="73" t="s">
        <v>799</v>
      </c>
      <c r="FZ37" s="73" t="s">
        <v>800</v>
      </c>
      <c r="GA37" s="739"/>
      <c r="GB37" s="73" t="s">
        <v>798</v>
      </c>
      <c r="GC37" s="73" t="s">
        <v>799</v>
      </c>
      <c r="GD37" s="73" t="s">
        <v>800</v>
      </c>
      <c r="GE37" s="739"/>
      <c r="GF37" s="73" t="s">
        <v>798</v>
      </c>
      <c r="GG37" s="73" t="s">
        <v>799</v>
      </c>
      <c r="GH37" s="73" t="s">
        <v>800</v>
      </c>
      <c r="GI37" s="739"/>
      <c r="GJ37" s="73" t="s">
        <v>798</v>
      </c>
      <c r="GK37" s="73" t="s">
        <v>799</v>
      </c>
      <c r="GL37" s="73" t="s">
        <v>800</v>
      </c>
      <c r="GM37" s="739"/>
      <c r="GN37" s="73" t="s">
        <v>798</v>
      </c>
      <c r="GO37" s="73" t="s">
        <v>799</v>
      </c>
      <c r="GP37" s="73" t="s">
        <v>800</v>
      </c>
      <c r="GQ37" s="739"/>
      <c r="GR37" s="73" t="s">
        <v>798</v>
      </c>
      <c r="GS37" s="73" t="s">
        <v>799</v>
      </c>
      <c r="GT37" s="73" t="s">
        <v>800</v>
      </c>
      <c r="GU37" s="739"/>
      <c r="GV37" s="73" t="s">
        <v>798</v>
      </c>
      <c r="GW37" s="73" t="s">
        <v>799</v>
      </c>
      <c r="GX37" s="73" t="s">
        <v>800</v>
      </c>
      <c r="GY37" s="739"/>
      <c r="GZ37" s="73" t="s">
        <v>798</v>
      </c>
      <c r="HA37" s="73" t="s">
        <v>799</v>
      </c>
      <c r="HB37" s="73" t="s">
        <v>800</v>
      </c>
      <c r="HC37" s="739"/>
      <c r="HD37" s="73" t="s">
        <v>798</v>
      </c>
      <c r="HE37" s="73" t="s">
        <v>799</v>
      </c>
      <c r="HF37" s="73" t="s">
        <v>800</v>
      </c>
      <c r="HG37" s="739"/>
      <c r="HH37" s="73" t="s">
        <v>798</v>
      </c>
      <c r="HI37" s="73" t="s">
        <v>799</v>
      </c>
      <c r="HJ37" s="73" t="s">
        <v>800</v>
      </c>
      <c r="HK37" s="739"/>
      <c r="HL37" s="73" t="s">
        <v>798</v>
      </c>
      <c r="HM37" s="73" t="s">
        <v>799</v>
      </c>
      <c r="HN37" s="73" t="s">
        <v>800</v>
      </c>
      <c r="HO37" s="739"/>
    </row>
    <row r="38" spans="1:223" ht="56.25" customHeight="1" thickBot="1">
      <c r="A38" s="740" t="s">
        <v>815</v>
      </c>
      <c r="B38" s="741"/>
      <c r="C38" s="742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8"/>
      <c r="HC38" s="68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</row>
    <row r="39" spans="1:223" ht="81.75" customHeight="1" thickBot="1">
      <c r="A39" s="743"/>
      <c r="B39" s="745" t="s">
        <v>816</v>
      </c>
      <c r="C39" s="746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</row>
    <row r="40" spans="1:223" ht="51.6" thickBot="1">
      <c r="A40" s="743"/>
      <c r="B40" s="381" t="s">
        <v>817</v>
      </c>
      <c r="C40" s="71" t="s">
        <v>817</v>
      </c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</row>
    <row r="41" spans="1:223" ht="61.8" thickBot="1">
      <c r="A41" s="743"/>
      <c r="B41" s="381" t="s">
        <v>818</v>
      </c>
      <c r="C41" s="71" t="s">
        <v>818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</row>
    <row r="42" spans="1:223" ht="61.8" thickBot="1">
      <c r="A42" s="743"/>
      <c r="B42" s="381" t="s">
        <v>819</v>
      </c>
      <c r="C42" s="71" t="s">
        <v>819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</row>
    <row r="43" spans="1:223" ht="82.2" thickBot="1">
      <c r="A43" s="743"/>
      <c r="B43" s="381" t="s">
        <v>820</v>
      </c>
      <c r="C43" s="71" t="s">
        <v>820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</row>
    <row r="44" spans="1:223" ht="82.2" thickBot="1">
      <c r="A44" s="743"/>
      <c r="B44" s="381" t="s">
        <v>821</v>
      </c>
      <c r="C44" s="71" t="s">
        <v>821</v>
      </c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</row>
    <row r="45" spans="1:223" ht="82.2" thickBot="1">
      <c r="A45" s="743"/>
      <c r="B45" s="381" t="s">
        <v>822</v>
      </c>
      <c r="C45" s="71" t="s">
        <v>822</v>
      </c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</row>
    <row r="46" spans="1:223" ht="61.8" thickBot="1">
      <c r="A46" s="743"/>
      <c r="B46" s="381" t="s">
        <v>823</v>
      </c>
      <c r="C46" s="71" t="s">
        <v>823</v>
      </c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</row>
    <row r="47" spans="1:223" ht="61.8" thickBot="1">
      <c r="A47" s="743"/>
      <c r="B47" s="381" t="s">
        <v>824</v>
      </c>
      <c r="C47" s="71" t="s">
        <v>824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</row>
    <row r="48" spans="1:223" ht="61.8" thickBot="1">
      <c r="A48" s="743"/>
      <c r="B48" s="381" t="s">
        <v>825</v>
      </c>
      <c r="C48" s="71" t="s">
        <v>825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</row>
    <row r="49" spans="1:223" ht="24" customHeight="1" thickBot="1">
      <c r="A49" s="744"/>
      <c r="B49" s="381" t="s">
        <v>826</v>
      </c>
      <c r="C49" s="71" t="s">
        <v>826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</row>
    <row r="50" spans="1:223" ht="15" thickBot="1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</row>
    <row r="51" spans="1:223" ht="15" thickBot="1">
      <c r="A51" s="65"/>
      <c r="B51" s="702" t="s">
        <v>827</v>
      </c>
      <c r="C51" s="703"/>
      <c r="D51" s="703"/>
      <c r="E51" s="703"/>
      <c r="F51" s="703"/>
      <c r="G51" s="703"/>
      <c r="H51" s="704"/>
      <c r="I51" s="72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5"/>
      <c r="EV51" s="65"/>
      <c r="EW51" s="65"/>
      <c r="EX51" s="65"/>
      <c r="EY51" s="65"/>
      <c r="EZ51" s="65"/>
      <c r="FA51" s="65"/>
      <c r="FB51" s="65"/>
      <c r="FC51" s="65"/>
      <c r="FD51" s="65"/>
      <c r="FE51" s="65"/>
      <c r="FF51" s="65"/>
      <c r="FG51" s="65"/>
      <c r="FH51" s="65"/>
      <c r="FI51" s="65"/>
      <c r="FJ51" s="65"/>
      <c r="FK51" s="65"/>
      <c r="FL51" s="65"/>
      <c r="FM51" s="65"/>
      <c r="FN51" s="65"/>
      <c r="FO51" s="65"/>
      <c r="FP51" s="65"/>
      <c r="FQ51" s="65"/>
      <c r="FR51" s="65"/>
      <c r="FS51" s="65"/>
      <c r="FT51" s="65"/>
      <c r="FU51" s="65"/>
      <c r="FV51" s="65"/>
      <c r="FW51" s="65"/>
      <c r="FX51" s="65"/>
      <c r="FY51" s="65"/>
      <c r="FZ51" s="65"/>
      <c r="GA51" s="65"/>
      <c r="GB51" s="65"/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</row>
    <row r="52" spans="1:223" ht="15" thickBot="1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  <c r="FV52" s="65"/>
      <c r="FW52" s="65"/>
      <c r="FX52" s="65"/>
      <c r="FY52" s="65"/>
      <c r="FZ52" s="65"/>
      <c r="GA52" s="65"/>
      <c r="GB52" s="65"/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</row>
    <row r="53" spans="1:223" ht="21" thickBot="1">
      <c r="A53" s="747"/>
      <c r="B53" s="748"/>
      <c r="C53" s="749"/>
      <c r="D53" s="67" t="s">
        <v>828</v>
      </c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65"/>
      <c r="FG53" s="65"/>
      <c r="FH53" s="65"/>
      <c r="FI53" s="65"/>
      <c r="FJ53" s="65"/>
      <c r="FK53" s="65"/>
      <c r="FL53" s="65"/>
      <c r="FM53" s="65"/>
      <c r="FN53" s="65"/>
      <c r="FO53" s="65"/>
      <c r="FP53" s="65"/>
      <c r="FQ53" s="65"/>
      <c r="FR53" s="65"/>
      <c r="FS53" s="65"/>
      <c r="FT53" s="65"/>
      <c r="FU53" s="65"/>
      <c r="FV53" s="65"/>
      <c r="FW53" s="65"/>
      <c r="FX53" s="65"/>
      <c r="FY53" s="65"/>
      <c r="FZ53" s="65"/>
      <c r="GA53" s="65"/>
      <c r="GB53" s="65"/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</row>
    <row r="54" spans="1:223" ht="67.5" customHeight="1" thickBot="1">
      <c r="A54" s="740" t="s">
        <v>829</v>
      </c>
      <c r="B54" s="741"/>
      <c r="C54" s="742"/>
      <c r="D54" s="68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</row>
    <row r="55" spans="1:223" ht="82.5" customHeight="1" thickBot="1">
      <c r="A55" s="743"/>
      <c r="B55" s="745" t="s">
        <v>830</v>
      </c>
      <c r="C55" s="746"/>
      <c r="D55" s="68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  <c r="EN55" s="65"/>
      <c r="EO55" s="65"/>
      <c r="EP55" s="65"/>
      <c r="EQ55" s="65"/>
      <c r="ER55" s="65"/>
      <c r="ES55" s="65"/>
      <c r="ET55" s="65"/>
      <c r="EU55" s="65"/>
      <c r="EV55" s="65"/>
      <c r="EW55" s="65"/>
      <c r="EX55" s="65"/>
      <c r="EY55" s="65"/>
      <c r="EZ55" s="65"/>
      <c r="FA55" s="65"/>
      <c r="FB55" s="65"/>
      <c r="FC55" s="65"/>
      <c r="FD55" s="65"/>
      <c r="FE55" s="65"/>
      <c r="FF55" s="65"/>
      <c r="FG55" s="65"/>
      <c r="FH55" s="65"/>
      <c r="FI55" s="65"/>
      <c r="FJ55" s="65"/>
      <c r="FK55" s="65"/>
      <c r="FL55" s="65"/>
      <c r="FM55" s="65"/>
      <c r="FN55" s="65"/>
      <c r="FO55" s="65"/>
      <c r="FP55" s="65"/>
      <c r="FQ55" s="65"/>
      <c r="FR55" s="65"/>
      <c r="FS55" s="65"/>
      <c r="FT55" s="65"/>
      <c r="FU55" s="65"/>
      <c r="FV55" s="65"/>
      <c r="FW55" s="65"/>
      <c r="FX55" s="65"/>
      <c r="FY55" s="65"/>
      <c r="FZ55" s="65"/>
      <c r="GA55" s="65"/>
      <c r="GB55" s="65"/>
      <c r="GC55" s="65"/>
      <c r="GD55" s="65"/>
      <c r="GE55" s="65"/>
      <c r="GF55" s="65"/>
      <c r="GG55" s="65"/>
      <c r="GH55" s="65"/>
      <c r="GI55" s="65"/>
      <c r="GJ55" s="65"/>
      <c r="GK55" s="65"/>
      <c r="GL55" s="65"/>
      <c r="GM55" s="65"/>
      <c r="GN55" s="65"/>
      <c r="GO55" s="65"/>
      <c r="GP55" s="65"/>
      <c r="GQ55" s="65"/>
      <c r="GR55" s="65"/>
      <c r="GS55" s="65"/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HF55" s="65"/>
      <c r="HG55" s="65"/>
      <c r="HH55" s="65"/>
      <c r="HI55" s="65"/>
      <c r="HJ55" s="65"/>
      <c r="HK55" s="65"/>
      <c r="HL55" s="65"/>
      <c r="HM55" s="65"/>
      <c r="HN55" s="65"/>
      <c r="HO55" s="65"/>
    </row>
    <row r="56" spans="1:223" ht="64.5" customHeight="1" thickBot="1">
      <c r="A56" s="743"/>
      <c r="B56" s="382" t="s">
        <v>831</v>
      </c>
      <c r="C56" s="71" t="s">
        <v>831</v>
      </c>
      <c r="D56" s="70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  <c r="EN56" s="65"/>
      <c r="EO56" s="65"/>
      <c r="EP56" s="65"/>
      <c r="EQ56" s="65"/>
      <c r="ER56" s="65"/>
      <c r="ES56" s="65"/>
      <c r="ET56" s="65"/>
      <c r="EU56" s="65"/>
      <c r="EV56" s="65"/>
      <c r="EW56" s="65"/>
      <c r="EX56" s="65"/>
      <c r="EY56" s="65"/>
      <c r="EZ56" s="65"/>
      <c r="FA56" s="65"/>
      <c r="FB56" s="65"/>
      <c r="FC56" s="65"/>
      <c r="FD56" s="65"/>
      <c r="FE56" s="65"/>
      <c r="FF56" s="65"/>
      <c r="FG56" s="65"/>
      <c r="FH56" s="65"/>
      <c r="FI56" s="65"/>
      <c r="FJ56" s="65"/>
      <c r="FK56" s="65"/>
      <c r="FL56" s="65"/>
      <c r="FM56" s="65"/>
      <c r="FN56" s="65"/>
      <c r="FO56" s="65"/>
      <c r="FP56" s="65"/>
      <c r="FQ56" s="65"/>
      <c r="FR56" s="65"/>
      <c r="FS56" s="65"/>
      <c r="FT56" s="65"/>
      <c r="FU56" s="65"/>
      <c r="FV56" s="65"/>
      <c r="FW56" s="65"/>
      <c r="FX56" s="65"/>
      <c r="FY56" s="65"/>
      <c r="FZ56" s="65"/>
      <c r="GA56" s="65"/>
      <c r="GB56" s="65"/>
      <c r="GC56" s="65"/>
      <c r="GD56" s="65"/>
      <c r="GE56" s="65"/>
      <c r="GF56" s="65"/>
      <c r="GG56" s="65"/>
      <c r="GH56" s="65"/>
      <c r="GI56" s="65"/>
      <c r="GJ56" s="65"/>
      <c r="GK56" s="65"/>
      <c r="GL56" s="65"/>
      <c r="GM56" s="65"/>
      <c r="GN56" s="65"/>
      <c r="GO56" s="65"/>
      <c r="GP56" s="65"/>
      <c r="GQ56" s="65"/>
      <c r="GR56" s="65"/>
      <c r="GS56" s="65"/>
      <c r="GT56" s="65"/>
      <c r="GU56" s="65"/>
      <c r="GV56" s="65"/>
      <c r="GW56" s="65"/>
      <c r="GX56" s="65"/>
      <c r="GY56" s="65"/>
      <c r="GZ56" s="65"/>
      <c r="HA56" s="65"/>
      <c r="HB56" s="65"/>
      <c r="HC56" s="65"/>
      <c r="HD56" s="65"/>
      <c r="HE56" s="65"/>
      <c r="HF56" s="65"/>
      <c r="HG56" s="65"/>
      <c r="HH56" s="65"/>
      <c r="HI56" s="65"/>
      <c r="HJ56" s="65"/>
      <c r="HK56" s="65"/>
      <c r="HL56" s="65"/>
      <c r="HM56" s="65"/>
      <c r="HN56" s="65"/>
      <c r="HO56" s="65"/>
    </row>
    <row r="57" spans="1:223" ht="51.6" thickBot="1">
      <c r="A57" s="744"/>
      <c r="B57" s="382" t="s">
        <v>832</v>
      </c>
      <c r="C57" s="71" t="s">
        <v>832</v>
      </c>
      <c r="D57" s="70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5"/>
      <c r="ES57" s="65"/>
      <c r="ET57" s="65"/>
      <c r="EU57" s="65"/>
      <c r="EV57" s="65"/>
      <c r="EW57" s="65"/>
      <c r="EX57" s="65"/>
      <c r="EY57" s="65"/>
      <c r="EZ57" s="65"/>
      <c r="FA57" s="65"/>
      <c r="FB57" s="65"/>
      <c r="FC57" s="65"/>
      <c r="FD57" s="65"/>
      <c r="FE57" s="65"/>
      <c r="FF57" s="65"/>
      <c r="FG57" s="65"/>
      <c r="FH57" s="65"/>
      <c r="FI57" s="65"/>
      <c r="FJ57" s="65"/>
      <c r="FK57" s="65"/>
      <c r="FL57" s="65"/>
      <c r="FM57" s="65"/>
      <c r="FN57" s="65"/>
      <c r="FO57" s="65"/>
      <c r="FP57" s="65"/>
      <c r="FQ57" s="65"/>
      <c r="FR57" s="65"/>
      <c r="FS57" s="65"/>
      <c r="FT57" s="65"/>
      <c r="FU57" s="65"/>
      <c r="FV57" s="65"/>
      <c r="FW57" s="65"/>
      <c r="FX57" s="65"/>
      <c r="FY57" s="65"/>
      <c r="FZ57" s="65"/>
      <c r="GA57" s="65"/>
      <c r="GB57" s="65"/>
      <c r="GC57" s="65"/>
      <c r="GD57" s="65"/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</row>
  </sheetData>
  <mergeCells count="401">
    <mergeCell ref="A53:C53"/>
    <mergeCell ref="A54:C54"/>
    <mergeCell ref="A55:A57"/>
    <mergeCell ref="B55:C55"/>
    <mergeCell ref="HO36:HO37"/>
    <mergeCell ref="A38:C38"/>
    <mergeCell ref="A39:A49"/>
    <mergeCell ref="B39:C39"/>
    <mergeCell ref="B51:H51"/>
    <mergeCell ref="HC36:HC37"/>
    <mergeCell ref="HD36:HF36"/>
    <mergeCell ref="HG36:HG37"/>
    <mergeCell ref="HH36:HJ36"/>
    <mergeCell ref="HK36:HK37"/>
    <mergeCell ref="HL36:HN36"/>
    <mergeCell ref="GQ36:GQ37"/>
    <mergeCell ref="GR36:GT36"/>
    <mergeCell ref="GU36:GU37"/>
    <mergeCell ref="GV36:GX36"/>
    <mergeCell ref="GY36:GY37"/>
    <mergeCell ref="GZ36:HB36"/>
    <mergeCell ref="GE36:GE37"/>
    <mergeCell ref="GF36:GH36"/>
    <mergeCell ref="GI36:GI37"/>
    <mergeCell ref="GJ36:GL36"/>
    <mergeCell ref="GM36:GM37"/>
    <mergeCell ref="GN36:GP36"/>
    <mergeCell ref="FS36:FS37"/>
    <mergeCell ref="FT36:FV36"/>
    <mergeCell ref="FW36:FW37"/>
    <mergeCell ref="GA36:GA37"/>
    <mergeCell ref="GB36:GD36"/>
    <mergeCell ref="FX36:FZ36"/>
    <mergeCell ref="FG36:FG37"/>
    <mergeCell ref="FH36:FJ36"/>
    <mergeCell ref="FK36:FK37"/>
    <mergeCell ref="FL36:FN36"/>
    <mergeCell ref="FO36:FO37"/>
    <mergeCell ref="FP36:FR36"/>
    <mergeCell ref="EU36:EU37"/>
    <mergeCell ref="EV36:EX36"/>
    <mergeCell ref="EY36:EY37"/>
    <mergeCell ref="EZ36:FB36"/>
    <mergeCell ref="FC36:FC37"/>
    <mergeCell ref="FD36:FF36"/>
    <mergeCell ref="DG36:DG37"/>
    <mergeCell ref="DH36:DJ36"/>
    <mergeCell ref="EI36:EI37"/>
    <mergeCell ref="EJ36:EL36"/>
    <mergeCell ref="EM36:EM37"/>
    <mergeCell ref="EN36:EP36"/>
    <mergeCell ref="EQ36:EQ37"/>
    <mergeCell ref="ER36:ET36"/>
    <mergeCell ref="EA36:EA37"/>
    <mergeCell ref="EB36:ED36"/>
    <mergeCell ref="EE36:EE37"/>
    <mergeCell ref="EF36:EH36"/>
    <mergeCell ref="DW36:DW37"/>
    <mergeCell ref="DX36:DZ36"/>
    <mergeCell ref="CN35:CQ35"/>
    <mergeCell ref="DP35:DS35"/>
    <mergeCell ref="DT35:DW35"/>
    <mergeCell ref="CR36:CT36"/>
    <mergeCell ref="CU36:CU37"/>
    <mergeCell ref="CV36:CX36"/>
    <mergeCell ref="CA36:CA37"/>
    <mergeCell ref="CB36:CD36"/>
    <mergeCell ref="CE36:CE37"/>
    <mergeCell ref="CF36:CH36"/>
    <mergeCell ref="CI36:CI37"/>
    <mergeCell ref="CJ36:CL36"/>
    <mergeCell ref="DK36:DK37"/>
    <mergeCell ref="DL36:DN36"/>
    <mergeCell ref="DO36:DO37"/>
    <mergeCell ref="DP36:DR36"/>
    <mergeCell ref="DS36:DS37"/>
    <mergeCell ref="DT36:DV36"/>
    <mergeCell ref="CY36:CY37"/>
    <mergeCell ref="CZ36:DB36"/>
    <mergeCell ref="DC36:DC37"/>
    <mergeCell ref="DD36:DF36"/>
    <mergeCell ref="CM36:CM37"/>
    <mergeCell ref="CN36:CP36"/>
    <mergeCell ref="CQ36:CQ37"/>
    <mergeCell ref="BC36:BC37"/>
    <mergeCell ref="BD36:BF36"/>
    <mergeCell ref="BG36:BG37"/>
    <mergeCell ref="BH36:BJ36"/>
    <mergeCell ref="BK36:BK37"/>
    <mergeCell ref="BL36:BN36"/>
    <mergeCell ref="BO36:BO37"/>
    <mergeCell ref="BP36:BR36"/>
    <mergeCell ref="BS36:BS37"/>
    <mergeCell ref="BT36:BV36"/>
    <mergeCell ref="BW36:BW37"/>
    <mergeCell ref="BX36:BZ36"/>
    <mergeCell ref="AA36:AA37"/>
    <mergeCell ref="AB36:AD36"/>
    <mergeCell ref="AN34:AQ35"/>
    <mergeCell ref="AV34:BK34"/>
    <mergeCell ref="AE36:AE37"/>
    <mergeCell ref="AF36:AH36"/>
    <mergeCell ref="AI36:AI37"/>
    <mergeCell ref="AJ36:AL36"/>
    <mergeCell ref="AM36:AM37"/>
    <mergeCell ref="AN36:AP36"/>
    <mergeCell ref="AQ36:AQ37"/>
    <mergeCell ref="AR36:AT36"/>
    <mergeCell ref="AU36:AU37"/>
    <mergeCell ref="AV36:AX36"/>
    <mergeCell ref="AY36:AY37"/>
    <mergeCell ref="AZ36:BB36"/>
    <mergeCell ref="D36:F36"/>
    <mergeCell ref="G36:G37"/>
    <mergeCell ref="H36:J36"/>
    <mergeCell ref="K36:K37"/>
    <mergeCell ref="L36:N36"/>
    <mergeCell ref="O36:O37"/>
    <mergeCell ref="P36:R36"/>
    <mergeCell ref="EJ35:EM35"/>
    <mergeCell ref="EN35:EQ35"/>
    <mergeCell ref="BD35:BG35"/>
    <mergeCell ref="BH35:BK35"/>
    <mergeCell ref="BT35:BW35"/>
    <mergeCell ref="BX35:CA35"/>
    <mergeCell ref="CB35:CE35"/>
    <mergeCell ref="T34:W35"/>
    <mergeCell ref="X34:AA35"/>
    <mergeCell ref="AB34:AM34"/>
    <mergeCell ref="EF35:EI35"/>
    <mergeCell ref="BL34:BO35"/>
    <mergeCell ref="BP34:BS35"/>
    <mergeCell ref="S36:S37"/>
    <mergeCell ref="T36:V36"/>
    <mergeCell ref="W36:W37"/>
    <mergeCell ref="X36:Z36"/>
    <mergeCell ref="GR34:GU35"/>
    <mergeCell ref="GV34:HG34"/>
    <mergeCell ref="FX35:GA35"/>
    <mergeCell ref="GB35:GE35"/>
    <mergeCell ref="GF35:GI35"/>
    <mergeCell ref="GJ35:GM35"/>
    <mergeCell ref="DH34:DK35"/>
    <mergeCell ref="DL34:DW34"/>
    <mergeCell ref="DX34:EA35"/>
    <mergeCell ref="EF34:EU34"/>
    <mergeCell ref="GV35:GY35"/>
    <mergeCell ref="GZ35:HC35"/>
    <mergeCell ref="HD35:HG35"/>
    <mergeCell ref="ER35:EU35"/>
    <mergeCell ref="FD35:FG35"/>
    <mergeCell ref="FH35:FK35"/>
    <mergeCell ref="FL35:FO35"/>
    <mergeCell ref="DL35:DO35"/>
    <mergeCell ref="AV32:CM32"/>
    <mergeCell ref="CN32:EE32"/>
    <mergeCell ref="EF32:FW32"/>
    <mergeCell ref="FX32:HO32"/>
    <mergeCell ref="D33:AQ33"/>
    <mergeCell ref="AR33:AU35"/>
    <mergeCell ref="AV33:CI33"/>
    <mergeCell ref="CJ33:CM35"/>
    <mergeCell ref="CN33:EA33"/>
    <mergeCell ref="EB33:EE35"/>
    <mergeCell ref="HH34:HK35"/>
    <mergeCell ref="D35:G35"/>
    <mergeCell ref="H35:K35"/>
    <mergeCell ref="L35:O35"/>
    <mergeCell ref="P35:S35"/>
    <mergeCell ref="AB35:AE35"/>
    <mergeCell ref="AF35:AI35"/>
    <mergeCell ref="AJ35:AM35"/>
    <mergeCell ref="AV35:AY35"/>
    <mergeCell ref="AZ35:BC35"/>
    <mergeCell ref="FD34:FO34"/>
    <mergeCell ref="FP34:FS35"/>
    <mergeCell ref="FX34:GM34"/>
    <mergeCell ref="GN34:GQ35"/>
    <mergeCell ref="B27:H27"/>
    <mergeCell ref="A29:C37"/>
    <mergeCell ref="D29:FW29"/>
    <mergeCell ref="FX29:HO31"/>
    <mergeCell ref="D30:CM30"/>
    <mergeCell ref="CN30:EE31"/>
    <mergeCell ref="EF30:FW31"/>
    <mergeCell ref="D31:AU31"/>
    <mergeCell ref="AV31:CM31"/>
    <mergeCell ref="D32:AU32"/>
    <mergeCell ref="BT34:CE34"/>
    <mergeCell ref="CF34:CI35"/>
    <mergeCell ref="CN34:DC34"/>
    <mergeCell ref="DD34:DG35"/>
    <mergeCell ref="CR35:CU35"/>
    <mergeCell ref="CV35:CY35"/>
    <mergeCell ref="CZ35:DC35"/>
    <mergeCell ref="EF33:FS33"/>
    <mergeCell ref="FT33:FW35"/>
    <mergeCell ref="FX33:HK33"/>
    <mergeCell ref="HL33:HO35"/>
    <mergeCell ref="D34:S34"/>
    <mergeCell ref="EV34:EY35"/>
    <mergeCell ref="EZ34:FC35"/>
    <mergeCell ref="HL12:HN12"/>
    <mergeCell ref="HO12:HO13"/>
    <mergeCell ref="A14:C14"/>
    <mergeCell ref="A15:A25"/>
    <mergeCell ref="B15:C15"/>
    <mergeCell ref="GZ12:HB12"/>
    <mergeCell ref="HC12:HC13"/>
    <mergeCell ref="HD12:HF12"/>
    <mergeCell ref="HG12:HG13"/>
    <mergeCell ref="HH12:HJ12"/>
    <mergeCell ref="HK12:HK13"/>
    <mergeCell ref="GN12:GP12"/>
    <mergeCell ref="GQ12:GQ13"/>
    <mergeCell ref="GR12:GT12"/>
    <mergeCell ref="GU12:GU13"/>
    <mergeCell ref="GV12:GX12"/>
    <mergeCell ref="GY12:GY13"/>
    <mergeCell ref="GB12:GD12"/>
    <mergeCell ref="GE12:GE13"/>
    <mergeCell ref="GF12:GH12"/>
    <mergeCell ref="GI12:GI13"/>
    <mergeCell ref="GJ12:GL12"/>
    <mergeCell ref="GM12:GM13"/>
    <mergeCell ref="FP12:FR12"/>
    <mergeCell ref="FS12:FS13"/>
    <mergeCell ref="FT12:FV12"/>
    <mergeCell ref="FW12:FW13"/>
    <mergeCell ref="FX12:FZ12"/>
    <mergeCell ref="GA12:GA13"/>
    <mergeCell ref="FD12:FF12"/>
    <mergeCell ref="FG12:FG13"/>
    <mergeCell ref="FH12:FJ12"/>
    <mergeCell ref="FK12:FK13"/>
    <mergeCell ref="FL12:FN12"/>
    <mergeCell ref="FO12:FO13"/>
    <mergeCell ref="ER12:ET12"/>
    <mergeCell ref="EU12:EU13"/>
    <mergeCell ref="EV12:EX12"/>
    <mergeCell ref="EY12:EY13"/>
    <mergeCell ref="EZ12:FB12"/>
    <mergeCell ref="FC12:FC13"/>
    <mergeCell ref="EF12:EH12"/>
    <mergeCell ref="EI12:EI13"/>
    <mergeCell ref="EJ12:EL12"/>
    <mergeCell ref="EM12:EM13"/>
    <mergeCell ref="EN12:EP12"/>
    <mergeCell ref="EQ12:EQ13"/>
    <mergeCell ref="DT12:DV12"/>
    <mergeCell ref="DW12:DW13"/>
    <mergeCell ref="DX12:DZ12"/>
    <mergeCell ref="EA12:EA13"/>
    <mergeCell ref="EB12:ED12"/>
    <mergeCell ref="EE12:EE13"/>
    <mergeCell ref="DH12:DJ12"/>
    <mergeCell ref="DK12:DK13"/>
    <mergeCell ref="DL12:DN12"/>
    <mergeCell ref="DO12:DO13"/>
    <mergeCell ref="DP12:DR12"/>
    <mergeCell ref="DS12:DS13"/>
    <mergeCell ref="CV12:CX12"/>
    <mergeCell ref="CY12:CY13"/>
    <mergeCell ref="CZ12:DB12"/>
    <mergeCell ref="DC12:DC13"/>
    <mergeCell ref="DD12:DF12"/>
    <mergeCell ref="DG12:DG13"/>
    <mergeCell ref="CJ12:CL12"/>
    <mergeCell ref="CM12:CM13"/>
    <mergeCell ref="CN12:CP12"/>
    <mergeCell ref="CQ12:CQ13"/>
    <mergeCell ref="CR12:CT12"/>
    <mergeCell ref="CU12:CU13"/>
    <mergeCell ref="BX12:BZ12"/>
    <mergeCell ref="CA12:CA13"/>
    <mergeCell ref="CB12:CD12"/>
    <mergeCell ref="CE12:CE13"/>
    <mergeCell ref="CF12:CH12"/>
    <mergeCell ref="CI12:CI13"/>
    <mergeCell ref="BL12:BN12"/>
    <mergeCell ref="BO12:BO13"/>
    <mergeCell ref="BP12:BR12"/>
    <mergeCell ref="BS12:BS13"/>
    <mergeCell ref="BT12:BV12"/>
    <mergeCell ref="BW12:BW13"/>
    <mergeCell ref="AZ12:BB12"/>
    <mergeCell ref="BC12:BC13"/>
    <mergeCell ref="BD12:BF12"/>
    <mergeCell ref="BG12:BG13"/>
    <mergeCell ref="BH12:BJ12"/>
    <mergeCell ref="BK12:BK13"/>
    <mergeCell ref="AN12:AP12"/>
    <mergeCell ref="AQ12:AQ13"/>
    <mergeCell ref="AR12:AT12"/>
    <mergeCell ref="AU12:AU13"/>
    <mergeCell ref="AV12:AX12"/>
    <mergeCell ref="AY12:AY13"/>
    <mergeCell ref="AI12:AI13"/>
    <mergeCell ref="AJ12:AL12"/>
    <mergeCell ref="AM12:AM13"/>
    <mergeCell ref="P12:R12"/>
    <mergeCell ref="S12:S13"/>
    <mergeCell ref="T12:V12"/>
    <mergeCell ref="W12:W13"/>
    <mergeCell ref="X12:Z12"/>
    <mergeCell ref="AA12:AA13"/>
    <mergeCell ref="D12:F12"/>
    <mergeCell ref="G12:G13"/>
    <mergeCell ref="H12:J12"/>
    <mergeCell ref="K12:K13"/>
    <mergeCell ref="L12:N12"/>
    <mergeCell ref="O12:O13"/>
    <mergeCell ref="FH11:FK11"/>
    <mergeCell ref="FL11:FO11"/>
    <mergeCell ref="FX11:GA11"/>
    <mergeCell ref="AJ11:AM11"/>
    <mergeCell ref="AV11:AY11"/>
    <mergeCell ref="AZ11:BC11"/>
    <mergeCell ref="BD11:BG11"/>
    <mergeCell ref="BH11:BK11"/>
    <mergeCell ref="BT11:BW11"/>
    <mergeCell ref="D11:G11"/>
    <mergeCell ref="H11:K11"/>
    <mergeCell ref="L11:O11"/>
    <mergeCell ref="P11:S11"/>
    <mergeCell ref="AB11:AE11"/>
    <mergeCell ref="AF11:AI11"/>
    <mergeCell ref="AB12:AD12"/>
    <mergeCell ref="AE12:AE13"/>
    <mergeCell ref="AF12:AH12"/>
    <mergeCell ref="CV11:CY11"/>
    <mergeCell ref="CZ11:DC11"/>
    <mergeCell ref="DL11:DO11"/>
    <mergeCell ref="DP11:DS11"/>
    <mergeCell ref="DT11:DW11"/>
    <mergeCell ref="EF11:EI11"/>
    <mergeCell ref="FP10:FS11"/>
    <mergeCell ref="FX10:GM10"/>
    <mergeCell ref="FD11:FG11"/>
    <mergeCell ref="GZ11:HC11"/>
    <mergeCell ref="HD11:HG11"/>
    <mergeCell ref="DL10:DW10"/>
    <mergeCell ref="DX10:EA11"/>
    <mergeCell ref="EF10:EU10"/>
    <mergeCell ref="EV10:EY11"/>
    <mergeCell ref="EZ10:FC11"/>
    <mergeCell ref="FD10:FO10"/>
    <mergeCell ref="EJ11:EM11"/>
    <mergeCell ref="EN11:EQ11"/>
    <mergeCell ref="ER11:EU11"/>
    <mergeCell ref="GB11:GE11"/>
    <mergeCell ref="GF11:GI11"/>
    <mergeCell ref="GJ11:GM11"/>
    <mergeCell ref="FX9:HK9"/>
    <mergeCell ref="CN8:EE8"/>
    <mergeCell ref="EF8:FW8"/>
    <mergeCell ref="FX8:HO8"/>
    <mergeCell ref="D9:AQ9"/>
    <mergeCell ref="AR9:AU11"/>
    <mergeCell ref="AV9:CI9"/>
    <mergeCell ref="CJ9:CM11"/>
    <mergeCell ref="CN9:EA9"/>
    <mergeCell ref="EB9:EE11"/>
    <mergeCell ref="EF9:FS9"/>
    <mergeCell ref="HL9:HO11"/>
    <mergeCell ref="D10:S10"/>
    <mergeCell ref="T10:W11"/>
    <mergeCell ref="X10:AA11"/>
    <mergeCell ref="AB10:AM10"/>
    <mergeCell ref="AN10:AQ11"/>
    <mergeCell ref="AV10:BK10"/>
    <mergeCell ref="BL10:BO11"/>
    <mergeCell ref="GN10:GQ11"/>
    <mergeCell ref="GR10:GU11"/>
    <mergeCell ref="GV10:HG10"/>
    <mergeCell ref="HH10:HK11"/>
    <mergeCell ref="GV11:GY11"/>
    <mergeCell ref="B3:H3"/>
    <mergeCell ref="A1:I1"/>
    <mergeCell ref="A2:H2"/>
    <mergeCell ref="A5:C13"/>
    <mergeCell ref="D5:FW5"/>
    <mergeCell ref="FX5:HO7"/>
    <mergeCell ref="D6:CM6"/>
    <mergeCell ref="CN6:EE7"/>
    <mergeCell ref="EF6:FW7"/>
    <mergeCell ref="D7:AU7"/>
    <mergeCell ref="AV7:CM7"/>
    <mergeCell ref="D8:AU8"/>
    <mergeCell ref="AV8:CM8"/>
    <mergeCell ref="BP10:BS11"/>
    <mergeCell ref="BT10:CE10"/>
    <mergeCell ref="CF10:CI11"/>
    <mergeCell ref="CN10:DC10"/>
    <mergeCell ref="DD10:DG11"/>
    <mergeCell ref="DH10:DK11"/>
    <mergeCell ref="BX11:CA11"/>
    <mergeCell ref="CB11:CE11"/>
    <mergeCell ref="CN11:CQ11"/>
    <mergeCell ref="CR11:CU11"/>
    <mergeCell ref="FT9:FW11"/>
  </mergeCells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/>
  <dimension ref="A1:E36"/>
  <sheetViews>
    <sheetView zoomScaleNormal="100" workbookViewId="0">
      <selection sqref="A1:E1"/>
    </sheetView>
  </sheetViews>
  <sheetFormatPr baseColWidth="10" defaultColWidth="12" defaultRowHeight="14.4"/>
  <cols>
    <col min="1" max="1" width="7.28515625" style="41" customWidth="1"/>
    <col min="2" max="2" width="9" style="41" customWidth="1"/>
    <col min="3" max="3" width="11.85546875" style="41" customWidth="1"/>
    <col min="4" max="4" width="161.140625" style="41" customWidth="1"/>
    <col min="5" max="5" width="17" style="41" customWidth="1"/>
    <col min="6" max="16384" width="12" style="41"/>
  </cols>
  <sheetData>
    <row r="1" spans="1:5" ht="21">
      <c r="A1" s="753" t="s">
        <v>860</v>
      </c>
      <c r="B1" s="754"/>
      <c r="C1" s="754"/>
      <c r="D1" s="754"/>
      <c r="E1" s="755"/>
    </row>
    <row r="2" spans="1:5">
      <c r="A2" s="756" t="s">
        <v>1040</v>
      </c>
      <c r="B2" s="751"/>
      <c r="C2" s="751"/>
      <c r="D2" s="752"/>
      <c r="E2" s="119"/>
    </row>
    <row r="3" spans="1:5">
      <c r="A3" s="120"/>
      <c r="B3" s="757" t="s">
        <v>1213</v>
      </c>
      <c r="C3" s="758"/>
      <c r="D3" s="759"/>
      <c r="E3" s="119"/>
    </row>
    <row r="4" spans="1:5">
      <c r="A4" s="122"/>
      <c r="B4" s="750" t="s">
        <v>1214</v>
      </c>
      <c r="C4" s="751"/>
      <c r="D4" s="752"/>
      <c r="E4" s="119"/>
    </row>
    <row r="5" spans="1:5">
      <c r="A5" s="120"/>
      <c r="B5" s="760" t="s">
        <v>1215</v>
      </c>
      <c r="C5" s="761"/>
      <c r="D5" s="762"/>
      <c r="E5" s="130">
        <f>E3-E4</f>
        <v>0</v>
      </c>
    </row>
    <row r="6" spans="1:5">
      <c r="A6" s="122"/>
      <c r="B6" s="750" t="s">
        <v>1170</v>
      </c>
      <c r="C6" s="751"/>
      <c r="D6" s="752"/>
      <c r="E6" s="119"/>
    </row>
    <row r="7" spans="1:5" ht="32.25" customHeight="1">
      <c r="A7" s="120"/>
      <c r="B7" s="763" t="s">
        <v>1216</v>
      </c>
      <c r="C7" s="764"/>
      <c r="D7" s="765"/>
      <c r="E7" s="119"/>
    </row>
    <row r="8" spans="1:5">
      <c r="A8" s="122"/>
      <c r="B8" s="750" t="s">
        <v>1169</v>
      </c>
      <c r="C8" s="751"/>
      <c r="D8" s="752"/>
      <c r="E8" s="119"/>
    </row>
    <row r="9" spans="1:5">
      <c r="A9" s="124"/>
      <c r="B9" s="757" t="s">
        <v>1217</v>
      </c>
      <c r="C9" s="758"/>
      <c r="D9" s="759"/>
      <c r="E9" s="125"/>
    </row>
    <row r="10" spans="1:5">
      <c r="A10" s="126"/>
      <c r="B10" s="127"/>
      <c r="C10" s="750" t="s">
        <v>871</v>
      </c>
      <c r="D10" s="752"/>
      <c r="E10" s="125"/>
    </row>
    <row r="11" spans="1:5">
      <c r="A11" s="120"/>
      <c r="B11" s="128"/>
      <c r="C11" s="128"/>
      <c r="D11" s="121" t="s">
        <v>1218</v>
      </c>
      <c r="E11" s="119"/>
    </row>
    <row r="12" spans="1:5">
      <c r="A12" s="122"/>
      <c r="B12" s="129"/>
      <c r="C12" s="129"/>
      <c r="D12" s="123" t="s">
        <v>1219</v>
      </c>
      <c r="E12" s="119"/>
    </row>
    <row r="13" spans="1:5">
      <c r="A13" s="120"/>
      <c r="B13" s="128"/>
      <c r="C13" s="128"/>
      <c r="D13" s="314" t="s">
        <v>1220</v>
      </c>
      <c r="E13" s="130">
        <f>E11+E12</f>
        <v>0</v>
      </c>
    </row>
    <row r="14" spans="1:5">
      <c r="A14" s="126"/>
      <c r="B14" s="127"/>
      <c r="C14" s="750" t="s">
        <v>905</v>
      </c>
      <c r="D14" s="752"/>
      <c r="E14" s="125"/>
    </row>
    <row r="15" spans="1:5">
      <c r="A15" s="120"/>
      <c r="B15" s="128"/>
      <c r="C15" s="128"/>
      <c r="D15" s="121" t="s">
        <v>1221</v>
      </c>
      <c r="E15" s="119"/>
    </row>
    <row r="16" spans="1:5">
      <c r="A16" s="122"/>
      <c r="B16" s="129"/>
      <c r="C16" s="129"/>
      <c r="D16" s="123" t="s">
        <v>1222</v>
      </c>
      <c r="E16" s="119"/>
    </row>
    <row r="17" spans="1:5">
      <c r="A17" s="120"/>
      <c r="B17" s="128"/>
      <c r="C17" s="128"/>
      <c r="D17" s="314" t="s">
        <v>1223</v>
      </c>
      <c r="E17" s="130">
        <f>E15+E16</f>
        <v>0</v>
      </c>
    </row>
    <row r="18" spans="1:5">
      <c r="A18" s="126"/>
      <c r="B18" s="127"/>
      <c r="C18" s="750" t="s">
        <v>933</v>
      </c>
      <c r="D18" s="752"/>
      <c r="E18" s="125"/>
    </row>
    <row r="19" spans="1:5">
      <c r="A19" s="120"/>
      <c r="B19" s="128"/>
      <c r="C19" s="128"/>
      <c r="D19" s="121" t="s">
        <v>1224</v>
      </c>
      <c r="E19" s="119"/>
    </row>
    <row r="20" spans="1:5">
      <c r="A20" s="122"/>
      <c r="B20" s="129"/>
      <c r="C20" s="129"/>
      <c r="D20" s="123" t="s">
        <v>1225</v>
      </c>
      <c r="E20" s="119"/>
    </row>
    <row r="21" spans="1:5">
      <c r="A21" s="120"/>
      <c r="B21" s="128"/>
      <c r="C21" s="128"/>
      <c r="D21" s="314" t="s">
        <v>1226</v>
      </c>
      <c r="E21" s="130">
        <f>E19+E20</f>
        <v>0</v>
      </c>
    </row>
    <row r="22" spans="1:5">
      <c r="A22" s="122"/>
      <c r="B22" s="129"/>
      <c r="C22" s="750" t="s">
        <v>1227</v>
      </c>
      <c r="D22" s="752"/>
      <c r="E22" s="119"/>
    </row>
    <row r="23" spans="1:5">
      <c r="A23" s="120"/>
      <c r="B23" s="757" t="s">
        <v>672</v>
      </c>
      <c r="C23" s="758"/>
      <c r="D23" s="759"/>
      <c r="E23" s="119"/>
    </row>
    <row r="24" spans="1:5">
      <c r="A24" s="122"/>
      <c r="B24" s="750" t="s">
        <v>673</v>
      </c>
      <c r="C24" s="751"/>
      <c r="D24" s="752"/>
      <c r="E24" s="119"/>
    </row>
    <row r="25" spans="1:5">
      <c r="A25" s="120"/>
      <c r="B25" s="757" t="s">
        <v>674</v>
      </c>
      <c r="C25" s="758"/>
      <c r="D25" s="759"/>
      <c r="E25" s="119"/>
    </row>
    <row r="26" spans="1:5">
      <c r="A26" s="122"/>
      <c r="B26" s="750" t="s">
        <v>675</v>
      </c>
      <c r="C26" s="751"/>
      <c r="D26" s="752"/>
      <c r="E26" s="119"/>
    </row>
    <row r="27" spans="1:5">
      <c r="A27" s="120"/>
      <c r="B27" s="757" t="s">
        <v>1228</v>
      </c>
      <c r="C27" s="758"/>
      <c r="D27" s="759"/>
      <c r="E27" s="119"/>
    </row>
    <row r="28" spans="1:5">
      <c r="A28" s="120"/>
      <c r="B28" s="772" t="s">
        <v>1229</v>
      </c>
      <c r="C28" s="773"/>
      <c r="D28" s="774"/>
      <c r="E28" s="119"/>
    </row>
    <row r="29" spans="1:5">
      <c r="A29" s="122"/>
      <c r="B29" s="750" t="s">
        <v>1230</v>
      </c>
      <c r="C29" s="751"/>
      <c r="D29" s="752"/>
      <c r="E29" s="119"/>
    </row>
    <row r="30" spans="1:5">
      <c r="A30" s="122"/>
      <c r="B30" s="772" t="s">
        <v>1231</v>
      </c>
      <c r="C30" s="773"/>
      <c r="D30" s="774"/>
      <c r="E30" s="119"/>
    </row>
    <row r="31" spans="1:5">
      <c r="A31" s="120"/>
      <c r="B31" s="757" t="s">
        <v>1232</v>
      </c>
      <c r="C31" s="758"/>
      <c r="D31" s="759"/>
      <c r="E31" s="119"/>
    </row>
    <row r="32" spans="1:5">
      <c r="A32" s="122"/>
      <c r="B32" s="750" t="s">
        <v>1233</v>
      </c>
      <c r="C32" s="751"/>
      <c r="D32" s="752"/>
      <c r="E32" s="119"/>
    </row>
    <row r="33" spans="1:5">
      <c r="A33" s="120"/>
      <c r="B33" s="757" t="s">
        <v>1234</v>
      </c>
      <c r="C33" s="758"/>
      <c r="D33" s="759"/>
      <c r="E33" s="119"/>
    </row>
    <row r="34" spans="1:5" ht="30" customHeight="1">
      <c r="A34" s="122"/>
      <c r="B34" s="766" t="s">
        <v>1235</v>
      </c>
      <c r="C34" s="767"/>
      <c r="D34" s="768"/>
      <c r="E34" s="119"/>
    </row>
    <row r="35" spans="1:5" ht="30" customHeight="1">
      <c r="A35" s="120"/>
      <c r="B35" s="763" t="s">
        <v>1236</v>
      </c>
      <c r="C35" s="764"/>
      <c r="D35" s="765"/>
      <c r="E35" s="119"/>
    </row>
    <row r="36" spans="1:5" ht="15" thickBot="1">
      <c r="A36" s="131"/>
      <c r="B36" s="769" t="s">
        <v>1237</v>
      </c>
      <c r="C36" s="770"/>
      <c r="D36" s="771"/>
      <c r="E36" s="132"/>
    </row>
  </sheetData>
  <mergeCells count="27">
    <mergeCell ref="B34:D34"/>
    <mergeCell ref="B35:D35"/>
    <mergeCell ref="B36:D36"/>
    <mergeCell ref="B28:D28"/>
    <mergeCell ref="B29:D29"/>
    <mergeCell ref="B30:D30"/>
    <mergeCell ref="B31:D31"/>
    <mergeCell ref="B32:D32"/>
    <mergeCell ref="B33:D33"/>
    <mergeCell ref="B27:D27"/>
    <mergeCell ref="B7:D7"/>
    <mergeCell ref="B8:D8"/>
    <mergeCell ref="B9:D9"/>
    <mergeCell ref="C10:D10"/>
    <mergeCell ref="C14:D14"/>
    <mergeCell ref="C18:D18"/>
    <mergeCell ref="C22:D22"/>
    <mergeCell ref="B23:D23"/>
    <mergeCell ref="B24:D24"/>
    <mergeCell ref="B25:D25"/>
    <mergeCell ref="B26:D26"/>
    <mergeCell ref="B6:D6"/>
    <mergeCell ref="A1:E1"/>
    <mergeCell ref="A2:D2"/>
    <mergeCell ref="B3:D3"/>
    <mergeCell ref="B4:D4"/>
    <mergeCell ref="B5:D5"/>
  </mergeCells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1:P53"/>
  <sheetViews>
    <sheetView workbookViewId="0">
      <selection sqref="A1:J1"/>
    </sheetView>
  </sheetViews>
  <sheetFormatPr baseColWidth="10" defaultRowHeight="9.6"/>
  <cols>
    <col min="3" max="3" width="26.42578125" customWidth="1"/>
    <col min="6" max="6" width="38.85546875" customWidth="1"/>
    <col min="9" max="9" width="23" customWidth="1"/>
    <col min="12" max="12" width="22.42578125" customWidth="1"/>
    <col min="13" max="13" width="16.28515625" customWidth="1"/>
    <col min="14" max="14" width="20.140625" customWidth="1"/>
  </cols>
  <sheetData>
    <row r="1" spans="1:16" ht="21">
      <c r="A1" s="775" t="s">
        <v>861</v>
      </c>
      <c r="B1" s="776"/>
      <c r="C1" s="776"/>
      <c r="D1" s="776"/>
      <c r="E1" s="776"/>
      <c r="F1" s="776"/>
      <c r="G1" s="776"/>
      <c r="H1" s="776"/>
      <c r="I1" s="776"/>
      <c r="J1" s="776"/>
      <c r="K1" s="9"/>
      <c r="L1" s="9"/>
      <c r="M1" s="9"/>
      <c r="N1" s="9"/>
      <c r="O1" s="9"/>
      <c r="P1" s="9"/>
    </row>
    <row r="2" spans="1:16" ht="15.6">
      <c r="A2" s="794" t="s">
        <v>66</v>
      </c>
      <c r="B2" s="794"/>
      <c r="C2" s="794"/>
      <c r="D2" s="794"/>
      <c r="E2" s="794"/>
      <c r="F2" s="794"/>
      <c r="G2" s="794"/>
      <c r="H2" s="794"/>
      <c r="I2" s="794"/>
      <c r="J2" s="16"/>
      <c r="K2" s="9"/>
      <c r="L2" s="9"/>
      <c r="M2" s="9"/>
      <c r="N2" s="9"/>
      <c r="O2" s="9"/>
      <c r="P2" s="9"/>
    </row>
    <row r="3" spans="1:16" ht="15.6">
      <c r="A3" s="17"/>
      <c r="B3" s="795" t="s">
        <v>67</v>
      </c>
      <c r="C3" s="796"/>
      <c r="D3" s="796"/>
      <c r="E3" s="796"/>
      <c r="F3" s="796"/>
      <c r="G3" s="796"/>
      <c r="H3" s="796"/>
      <c r="I3" s="797"/>
      <c r="J3" s="16"/>
      <c r="K3" s="9"/>
      <c r="L3" s="9"/>
      <c r="M3" s="9"/>
      <c r="N3" s="9"/>
      <c r="O3" s="9"/>
      <c r="P3" s="9"/>
    </row>
    <row r="4" spans="1:16" ht="10.199999999999999" thickBo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10.8" thickBot="1">
      <c r="A5" s="798"/>
      <c r="B5" s="799"/>
      <c r="C5" s="799"/>
      <c r="D5" s="799"/>
      <c r="E5" s="799"/>
      <c r="F5" s="800"/>
      <c r="G5" s="804" t="s">
        <v>68</v>
      </c>
      <c r="H5" s="805"/>
      <c r="I5" s="805"/>
      <c r="J5" s="805"/>
      <c r="K5" s="805"/>
      <c r="L5" s="805"/>
      <c r="M5" s="805"/>
      <c r="N5" s="805"/>
      <c r="O5" s="805"/>
      <c r="P5" s="780"/>
    </row>
    <row r="6" spans="1:16" ht="51.6" thickBot="1">
      <c r="A6" s="801"/>
      <c r="B6" s="802"/>
      <c r="C6" s="802"/>
      <c r="D6" s="802"/>
      <c r="E6" s="802"/>
      <c r="F6" s="803"/>
      <c r="G6" s="14" t="s">
        <v>69</v>
      </c>
      <c r="H6" s="14" t="s">
        <v>70</v>
      </c>
      <c r="I6" s="14" t="s">
        <v>71</v>
      </c>
      <c r="J6" s="14" t="s">
        <v>72</v>
      </c>
      <c r="K6" s="14" t="s">
        <v>73</v>
      </c>
      <c r="L6" s="14" t="s">
        <v>74</v>
      </c>
      <c r="M6" s="14" t="s">
        <v>75</v>
      </c>
      <c r="N6" s="14" t="s">
        <v>1432</v>
      </c>
      <c r="O6" s="14" t="s">
        <v>76</v>
      </c>
      <c r="P6" s="781"/>
    </row>
    <row r="7" spans="1:16" ht="15" thickBot="1">
      <c r="A7" s="787" t="s">
        <v>77</v>
      </c>
      <c r="B7" s="788"/>
      <c r="C7" s="788"/>
      <c r="D7" s="788"/>
      <c r="E7" s="788"/>
      <c r="F7" s="789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5" thickBot="1">
      <c r="A8" s="782"/>
      <c r="B8" s="784" t="s">
        <v>78</v>
      </c>
      <c r="C8" s="785"/>
      <c r="D8" s="785"/>
      <c r="E8" s="785"/>
      <c r="F8" s="786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15" thickBot="1">
      <c r="A9" s="782"/>
      <c r="B9" s="782"/>
      <c r="C9" s="784" t="s">
        <v>79</v>
      </c>
      <c r="D9" s="785"/>
      <c r="E9" s="785"/>
      <c r="F9" s="786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s="118" customFormat="1" ht="15" thickBot="1">
      <c r="A10" s="782"/>
      <c r="B10" s="782"/>
      <c r="C10" s="332"/>
      <c r="D10" s="777" t="s">
        <v>1429</v>
      </c>
      <c r="E10" s="778"/>
      <c r="F10" s="779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ht="15" thickBot="1">
      <c r="A11" s="782"/>
      <c r="B11" s="782"/>
      <c r="C11" s="782"/>
      <c r="D11" s="784" t="s">
        <v>80</v>
      </c>
      <c r="E11" s="785"/>
      <c r="F11" s="786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15" thickBot="1">
      <c r="A12" s="782"/>
      <c r="B12" s="782"/>
      <c r="C12" s="782"/>
      <c r="D12" s="782"/>
      <c r="E12" s="784" t="s">
        <v>81</v>
      </c>
      <c r="F12" s="786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ht="15" thickBot="1">
      <c r="A13" s="782"/>
      <c r="B13" s="782"/>
      <c r="C13" s="782"/>
      <c r="D13" s="782"/>
      <c r="E13" s="782"/>
      <c r="F13" s="11" t="s">
        <v>82</v>
      </c>
      <c r="G13" s="12"/>
      <c r="H13" s="12"/>
      <c r="I13" s="12"/>
      <c r="J13" s="12"/>
      <c r="K13" s="12"/>
      <c r="L13" s="12"/>
      <c r="M13" s="12"/>
      <c r="N13" s="21"/>
      <c r="O13" s="12"/>
      <c r="P13" s="12"/>
    </row>
    <row r="14" spans="1:16" ht="21" thickBot="1">
      <c r="A14" s="782"/>
      <c r="B14" s="782"/>
      <c r="C14" s="782"/>
      <c r="D14" s="782"/>
      <c r="E14" s="782"/>
      <c r="F14" s="11" t="s">
        <v>83</v>
      </c>
      <c r="G14" s="12"/>
      <c r="H14" s="12"/>
      <c r="I14" s="12"/>
      <c r="J14" s="12"/>
      <c r="K14" s="12"/>
      <c r="L14" s="12"/>
      <c r="M14" s="12"/>
      <c r="N14" s="21"/>
      <c r="O14" s="12"/>
      <c r="P14" s="12"/>
    </row>
    <row r="15" spans="1:16" ht="21" thickBot="1">
      <c r="A15" s="782"/>
      <c r="B15" s="782"/>
      <c r="C15" s="782"/>
      <c r="D15" s="782"/>
      <c r="E15" s="783"/>
      <c r="F15" s="402" t="s">
        <v>1428</v>
      </c>
      <c r="G15" s="13">
        <f>G13+G14</f>
        <v>0</v>
      </c>
      <c r="H15" s="13">
        <f t="shared" ref="H15:P15" si="0">H13+H14</f>
        <v>0</v>
      </c>
      <c r="I15" s="13">
        <f t="shared" si="0"/>
        <v>0</v>
      </c>
      <c r="J15" s="13">
        <f t="shared" si="0"/>
        <v>0</v>
      </c>
      <c r="K15" s="13">
        <f t="shared" si="0"/>
        <v>0</v>
      </c>
      <c r="L15" s="13">
        <f t="shared" si="0"/>
        <v>0</v>
      </c>
      <c r="M15" s="13">
        <f t="shared" si="0"/>
        <v>0</v>
      </c>
      <c r="N15" s="13">
        <f t="shared" si="0"/>
        <v>0</v>
      </c>
      <c r="O15" s="13">
        <f t="shared" si="0"/>
        <v>0</v>
      </c>
      <c r="P15" s="13">
        <f t="shared" si="0"/>
        <v>0</v>
      </c>
    </row>
    <row r="16" spans="1:16" ht="25.5" customHeight="1" thickBot="1">
      <c r="A16" s="782"/>
      <c r="B16" s="782"/>
      <c r="C16" s="782"/>
      <c r="D16" s="782"/>
      <c r="E16" s="777" t="s">
        <v>84</v>
      </c>
      <c r="F16" s="779"/>
      <c r="G16" s="12"/>
      <c r="H16" s="12"/>
      <c r="I16" s="12"/>
      <c r="J16" s="12"/>
      <c r="K16" s="12"/>
      <c r="L16" s="12"/>
      <c r="M16" s="12"/>
      <c r="N16" s="21"/>
      <c r="O16" s="12"/>
      <c r="P16" s="12"/>
    </row>
    <row r="17" spans="1:16" ht="15" thickBot="1">
      <c r="A17" s="782"/>
      <c r="B17" s="782"/>
      <c r="C17" s="782"/>
      <c r="D17" s="782"/>
      <c r="E17" s="777" t="s">
        <v>85</v>
      </c>
      <c r="F17" s="779"/>
      <c r="G17" s="12"/>
      <c r="H17" s="12"/>
      <c r="I17" s="12"/>
      <c r="J17" s="12"/>
      <c r="K17" s="12"/>
      <c r="L17" s="12"/>
      <c r="M17" s="12"/>
      <c r="N17" s="21"/>
      <c r="O17" s="12"/>
      <c r="P17" s="12"/>
    </row>
    <row r="18" spans="1:16" ht="15" thickBot="1">
      <c r="A18" s="782"/>
      <c r="B18" s="782"/>
      <c r="C18" s="782"/>
      <c r="D18" s="782"/>
      <c r="E18" s="777" t="s">
        <v>86</v>
      </c>
      <c r="F18" s="779"/>
      <c r="G18" s="12"/>
      <c r="H18" s="12"/>
      <c r="I18" s="12"/>
      <c r="J18" s="12"/>
      <c r="K18" s="12"/>
      <c r="L18" s="12"/>
      <c r="M18" s="12"/>
      <c r="N18" s="21"/>
      <c r="O18" s="12"/>
      <c r="P18" s="12"/>
    </row>
    <row r="19" spans="1:16" ht="24.75" customHeight="1" thickBot="1">
      <c r="A19" s="782"/>
      <c r="B19" s="782"/>
      <c r="C19" s="782"/>
      <c r="D19" s="782"/>
      <c r="E19" s="777" t="s">
        <v>87</v>
      </c>
      <c r="F19" s="779"/>
      <c r="G19" s="12"/>
      <c r="H19" s="12"/>
      <c r="I19" s="12"/>
      <c r="J19" s="12"/>
      <c r="K19" s="12"/>
      <c r="L19" s="12"/>
      <c r="M19" s="12"/>
      <c r="N19" s="21"/>
      <c r="O19" s="12"/>
      <c r="P19" s="12"/>
    </row>
    <row r="20" spans="1:16" ht="27" customHeight="1" thickBot="1">
      <c r="A20" s="782"/>
      <c r="B20" s="782"/>
      <c r="C20" s="782"/>
      <c r="D20" s="782"/>
      <c r="E20" s="777" t="s">
        <v>88</v>
      </c>
      <c r="F20" s="779"/>
      <c r="G20" s="12"/>
      <c r="H20" s="12"/>
      <c r="I20" s="12"/>
      <c r="J20" s="12"/>
      <c r="K20" s="12"/>
      <c r="L20" s="12"/>
      <c r="M20" s="12"/>
      <c r="N20" s="21"/>
      <c r="O20" s="12"/>
      <c r="P20" s="12"/>
    </row>
    <row r="21" spans="1:16" ht="25.5" customHeight="1" thickBot="1">
      <c r="A21" s="782"/>
      <c r="B21" s="782"/>
      <c r="C21" s="782"/>
      <c r="D21" s="782"/>
      <c r="E21" s="777" t="s">
        <v>89</v>
      </c>
      <c r="F21" s="779"/>
      <c r="G21" s="12"/>
      <c r="H21" s="12"/>
      <c r="I21" s="12"/>
      <c r="J21" s="12"/>
      <c r="K21" s="12"/>
      <c r="L21" s="12"/>
      <c r="M21" s="12"/>
      <c r="N21" s="21"/>
      <c r="O21" s="12"/>
      <c r="P21" s="12"/>
    </row>
    <row r="22" spans="1:16" ht="15" thickBot="1">
      <c r="A22" s="782"/>
      <c r="B22" s="782"/>
      <c r="C22" s="782"/>
      <c r="D22" s="782"/>
      <c r="E22" s="777" t="s">
        <v>90</v>
      </c>
      <c r="F22" s="779"/>
      <c r="G22" s="12"/>
      <c r="H22" s="12"/>
      <c r="I22" s="12"/>
      <c r="J22" s="12"/>
      <c r="K22" s="12"/>
      <c r="L22" s="12"/>
      <c r="M22" s="12"/>
      <c r="N22" s="21"/>
      <c r="O22" s="12"/>
      <c r="P22" s="12"/>
    </row>
    <row r="23" spans="1:16" ht="27" customHeight="1" thickBot="1">
      <c r="A23" s="782"/>
      <c r="B23" s="782"/>
      <c r="C23" s="782"/>
      <c r="D23" s="782"/>
      <c r="E23" s="792" t="s">
        <v>91</v>
      </c>
      <c r="F23" s="793"/>
      <c r="G23" s="12"/>
      <c r="H23" s="12"/>
      <c r="I23" s="12"/>
      <c r="J23" s="12"/>
      <c r="K23" s="12"/>
      <c r="L23" s="12"/>
      <c r="M23" s="12"/>
      <c r="N23" s="21"/>
      <c r="O23" s="12"/>
      <c r="P23" s="12"/>
    </row>
    <row r="24" spans="1:16" ht="41.4" thickBot="1">
      <c r="A24" s="782"/>
      <c r="B24" s="782"/>
      <c r="C24" s="782"/>
      <c r="D24" s="782"/>
      <c r="E24" s="18"/>
      <c r="F24" s="11" t="s">
        <v>92</v>
      </c>
      <c r="G24" s="12"/>
      <c r="H24" s="12"/>
      <c r="I24" s="12"/>
      <c r="J24" s="12"/>
      <c r="K24" s="12"/>
      <c r="L24" s="12"/>
      <c r="M24" s="12"/>
      <c r="N24" s="21"/>
      <c r="O24" s="12"/>
      <c r="P24" s="12"/>
    </row>
    <row r="25" spans="1:16" ht="15" thickBot="1">
      <c r="A25" s="782"/>
      <c r="B25" s="782"/>
      <c r="C25" s="782"/>
      <c r="D25" s="783"/>
      <c r="E25" s="790" t="s">
        <v>1430</v>
      </c>
      <c r="F25" s="791"/>
      <c r="G25" s="13">
        <f>G15+G16-G17-G18+G19+G20+G21-G22+G23</f>
        <v>0</v>
      </c>
      <c r="H25" s="13">
        <f t="shared" ref="H25:P25" si="1">H15+H16-H17-H18+H19+H20+H21-H22+H23</f>
        <v>0</v>
      </c>
      <c r="I25" s="13">
        <f t="shared" si="1"/>
        <v>0</v>
      </c>
      <c r="J25" s="13">
        <f t="shared" si="1"/>
        <v>0</v>
      </c>
      <c r="K25" s="13">
        <f t="shared" si="1"/>
        <v>0</v>
      </c>
      <c r="L25" s="13">
        <f t="shared" si="1"/>
        <v>0</v>
      </c>
      <c r="M25" s="13">
        <f t="shared" si="1"/>
        <v>0</v>
      </c>
      <c r="N25" s="13">
        <f t="shared" si="1"/>
        <v>0</v>
      </c>
      <c r="O25" s="13">
        <f t="shared" si="1"/>
        <v>0</v>
      </c>
      <c r="P25" s="13">
        <f t="shared" si="1"/>
        <v>0</v>
      </c>
    </row>
    <row r="26" spans="1:16" ht="15" thickBot="1">
      <c r="A26" s="782"/>
      <c r="B26" s="782"/>
      <c r="C26" s="783"/>
      <c r="D26" s="777" t="s">
        <v>1431</v>
      </c>
      <c r="E26" s="778"/>
      <c r="F26" s="779"/>
      <c r="G26" s="12"/>
      <c r="H26" s="12"/>
      <c r="I26" s="12"/>
      <c r="J26" s="12"/>
      <c r="K26" s="12"/>
      <c r="L26" s="12"/>
      <c r="M26" s="12"/>
      <c r="N26" s="21"/>
      <c r="O26" s="12"/>
      <c r="P26" s="12"/>
    </row>
    <row r="27" spans="1:16" ht="15" thickBot="1">
      <c r="A27" s="782"/>
      <c r="B27" s="782"/>
      <c r="C27" s="777" t="s">
        <v>93</v>
      </c>
      <c r="D27" s="778"/>
      <c r="E27" s="778"/>
      <c r="F27" s="779"/>
      <c r="G27" s="15"/>
      <c r="H27" s="15"/>
      <c r="I27" s="15"/>
      <c r="J27" s="15"/>
      <c r="K27" s="15"/>
      <c r="L27" s="15"/>
      <c r="M27" s="15"/>
      <c r="N27" s="8"/>
      <c r="O27" s="15"/>
      <c r="P27" s="15"/>
    </row>
    <row r="28" spans="1:16" ht="15" thickBot="1">
      <c r="A28" s="782"/>
      <c r="B28" s="782"/>
      <c r="C28" s="777" t="s">
        <v>94</v>
      </c>
      <c r="D28" s="778"/>
      <c r="E28" s="778"/>
      <c r="F28" s="779"/>
      <c r="G28" s="15"/>
      <c r="H28" s="15"/>
      <c r="I28" s="15"/>
      <c r="J28" s="15"/>
      <c r="K28" s="15"/>
      <c r="L28" s="15"/>
      <c r="M28" s="15"/>
      <c r="N28" s="8"/>
      <c r="O28" s="15"/>
      <c r="P28" s="15"/>
    </row>
    <row r="29" spans="1:16" ht="15" thickBot="1">
      <c r="A29" s="782"/>
      <c r="B29" s="782"/>
      <c r="C29" s="777" t="s">
        <v>95</v>
      </c>
      <c r="D29" s="778"/>
      <c r="E29" s="778"/>
      <c r="F29" s="779"/>
      <c r="G29" s="15"/>
      <c r="H29" s="15"/>
      <c r="I29" s="15"/>
      <c r="J29" s="15"/>
      <c r="K29" s="15"/>
      <c r="L29" s="15"/>
      <c r="M29" s="15"/>
      <c r="N29" s="8"/>
      <c r="O29" s="15"/>
      <c r="P29" s="15"/>
    </row>
    <row r="30" spans="1:16" ht="27" customHeight="1" thickBot="1">
      <c r="A30" s="782"/>
      <c r="B30" s="782"/>
      <c r="C30" s="777" t="s">
        <v>96</v>
      </c>
      <c r="D30" s="778"/>
      <c r="E30" s="778"/>
      <c r="F30" s="779"/>
      <c r="G30" s="15"/>
      <c r="H30" s="15"/>
      <c r="I30" s="15"/>
      <c r="J30" s="15"/>
      <c r="K30" s="15"/>
      <c r="L30" s="15"/>
      <c r="M30" s="15"/>
      <c r="N30" s="8"/>
      <c r="O30" s="15"/>
      <c r="P30" s="15"/>
    </row>
    <row r="31" spans="1:16" ht="15" thickBot="1">
      <c r="A31" s="782"/>
      <c r="B31" s="782"/>
      <c r="C31" s="777" t="s">
        <v>97</v>
      </c>
      <c r="D31" s="778"/>
      <c r="E31" s="778"/>
      <c r="F31" s="779"/>
      <c r="G31" s="12"/>
      <c r="H31" s="12"/>
      <c r="I31" s="12"/>
      <c r="J31" s="12"/>
      <c r="K31" s="12"/>
      <c r="L31" s="12"/>
      <c r="M31" s="12"/>
      <c r="N31" s="21"/>
      <c r="O31" s="12"/>
      <c r="P31" s="12"/>
    </row>
    <row r="32" spans="1:16" ht="15" thickBot="1">
      <c r="A32" s="783"/>
      <c r="B32" s="783"/>
      <c r="C32" s="777" t="s">
        <v>98</v>
      </c>
      <c r="D32" s="778"/>
      <c r="E32" s="778"/>
      <c r="F32" s="779"/>
      <c r="G32" s="12"/>
      <c r="H32" s="12"/>
      <c r="I32" s="12"/>
      <c r="J32" s="12"/>
      <c r="K32" s="12"/>
      <c r="L32" s="12"/>
      <c r="M32" s="12"/>
      <c r="N32" s="21"/>
      <c r="O32" s="12"/>
      <c r="P32" s="12"/>
    </row>
    <row r="34" spans="1:15" ht="15.6">
      <c r="A34" s="806" t="s">
        <v>99</v>
      </c>
      <c r="B34" s="806"/>
      <c r="C34" s="806"/>
      <c r="D34" s="806"/>
      <c r="E34" s="806"/>
      <c r="F34" s="806"/>
      <c r="G34" s="806"/>
      <c r="H34" s="16"/>
      <c r="I34" s="9"/>
      <c r="J34" s="9"/>
      <c r="K34" s="9"/>
      <c r="L34" s="9"/>
      <c r="M34" s="9"/>
      <c r="N34" s="9"/>
      <c r="O34" s="9"/>
    </row>
    <row r="35" spans="1:15" ht="10.199999999999999" thickBo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ht="10.8" thickBot="1">
      <c r="A36" s="798"/>
      <c r="B36" s="799"/>
      <c r="C36" s="800"/>
      <c r="D36" s="804" t="s">
        <v>46</v>
      </c>
      <c r="E36" s="805"/>
      <c r="F36" s="805"/>
      <c r="G36" s="805"/>
      <c r="H36" s="805"/>
      <c r="I36" s="805"/>
      <c r="J36" s="805"/>
      <c r="K36" s="805"/>
      <c r="L36" s="805"/>
      <c r="M36" s="805"/>
      <c r="N36" s="805"/>
      <c r="O36" s="780"/>
    </row>
    <row r="37" spans="1:15" ht="92.4" thickBot="1">
      <c r="A37" s="801"/>
      <c r="B37" s="802"/>
      <c r="C37" s="803"/>
      <c r="D37" s="14" t="s">
        <v>1433</v>
      </c>
      <c r="E37" s="14" t="s">
        <v>47</v>
      </c>
      <c r="F37" s="14" t="s">
        <v>48</v>
      </c>
      <c r="G37" s="14" t="s">
        <v>49</v>
      </c>
      <c r="H37" s="14" t="s">
        <v>50</v>
      </c>
      <c r="I37" s="14" t="s">
        <v>100</v>
      </c>
      <c r="J37" s="14" t="s">
        <v>101</v>
      </c>
      <c r="K37" s="14" t="s">
        <v>102</v>
      </c>
      <c r="L37" s="14" t="s">
        <v>51</v>
      </c>
      <c r="M37" s="14" t="s">
        <v>52</v>
      </c>
      <c r="N37" s="14" t="s">
        <v>53</v>
      </c>
      <c r="O37" s="781"/>
    </row>
    <row r="38" spans="1:15" ht="33" customHeight="1" thickBot="1">
      <c r="A38" s="787" t="s">
        <v>103</v>
      </c>
      <c r="B38" s="788"/>
      <c r="C38" s="789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ht="36" customHeight="1" thickBot="1">
      <c r="A39" s="782"/>
      <c r="B39" s="784" t="s">
        <v>104</v>
      </c>
      <c r="C39" s="78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ht="31.2" thickBot="1">
      <c r="A40" s="782"/>
      <c r="B40" s="782"/>
      <c r="C40" s="11" t="s">
        <v>105</v>
      </c>
      <c r="D40" s="8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31.2" thickBot="1">
      <c r="A41" s="782"/>
      <c r="B41" s="782"/>
      <c r="C41" s="11" t="s">
        <v>106</v>
      </c>
      <c r="D41" s="8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ht="21" thickBot="1">
      <c r="A42" s="782"/>
      <c r="B42" s="782"/>
      <c r="C42" s="11" t="s">
        <v>107</v>
      </c>
      <c r="D42" s="8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5" ht="31.2" thickBot="1">
      <c r="A43" s="782"/>
      <c r="B43" s="782"/>
      <c r="C43" s="11" t="s">
        <v>108</v>
      </c>
      <c r="D43" s="8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ht="31.2" thickBot="1">
      <c r="A44" s="783"/>
      <c r="B44" s="783"/>
      <c r="C44" s="11" t="s">
        <v>109</v>
      </c>
      <c r="D44" s="8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6" spans="1:15" ht="15.6">
      <c r="A46" s="794" t="s">
        <v>110</v>
      </c>
      <c r="B46" s="794"/>
      <c r="C46" s="794"/>
      <c r="D46" s="794"/>
      <c r="E46" s="794"/>
      <c r="F46" s="794"/>
      <c r="G46" s="794"/>
      <c r="H46" s="794"/>
      <c r="I46" s="794"/>
      <c r="J46" s="19"/>
      <c r="K46" s="9"/>
      <c r="L46" s="9"/>
      <c r="M46" s="9"/>
      <c r="N46" s="9"/>
      <c r="O46" s="9"/>
    </row>
    <row r="47" spans="1:15" ht="15.6">
      <c r="A47" s="807" t="s">
        <v>111</v>
      </c>
      <c r="B47" s="807"/>
      <c r="C47" s="807"/>
      <c r="D47" s="807"/>
      <c r="E47" s="807"/>
      <c r="F47" s="807"/>
      <c r="G47" s="807"/>
      <c r="H47" s="807"/>
      <c r="I47" s="807"/>
      <c r="J47" s="19"/>
      <c r="K47" s="9"/>
      <c r="L47" s="9"/>
      <c r="M47" s="9"/>
      <c r="N47" s="9"/>
      <c r="O47" s="9"/>
    </row>
    <row r="48" spans="1:15" ht="15.6">
      <c r="A48" s="808" t="s">
        <v>112</v>
      </c>
      <c r="B48" s="808"/>
      <c r="C48" s="808"/>
      <c r="D48" s="808"/>
      <c r="E48" s="808"/>
      <c r="F48" s="808"/>
      <c r="G48" s="808"/>
      <c r="H48" s="808"/>
      <c r="I48" s="808"/>
      <c r="J48" s="19"/>
      <c r="K48" s="9"/>
      <c r="L48" s="9"/>
      <c r="M48" s="9"/>
      <c r="N48" s="9"/>
      <c r="O48" s="9"/>
    </row>
    <row r="49" spans="1:15" ht="15.6">
      <c r="A49" s="807" t="s">
        <v>113</v>
      </c>
      <c r="B49" s="807"/>
      <c r="C49" s="807"/>
      <c r="D49" s="807"/>
      <c r="E49" s="807"/>
      <c r="F49" s="807"/>
      <c r="G49" s="807"/>
      <c r="H49" s="807"/>
      <c r="I49" s="807"/>
      <c r="J49" s="19"/>
      <c r="K49" s="9"/>
      <c r="L49" s="9"/>
      <c r="M49" s="9"/>
      <c r="N49" s="9"/>
      <c r="O49" s="9"/>
    </row>
    <row r="50" spans="1:15" ht="15.6">
      <c r="A50" s="794" t="s">
        <v>114</v>
      </c>
      <c r="B50" s="794"/>
      <c r="C50" s="794"/>
      <c r="D50" s="794"/>
      <c r="E50" s="794"/>
      <c r="F50" s="794"/>
      <c r="G50" s="794"/>
      <c r="H50" s="794"/>
      <c r="I50" s="794"/>
      <c r="J50" s="19"/>
    </row>
    <row r="51" spans="1:15" ht="15.6">
      <c r="A51" s="807" t="s">
        <v>115</v>
      </c>
      <c r="B51" s="807"/>
      <c r="C51" s="807"/>
      <c r="D51" s="807"/>
      <c r="E51" s="807"/>
      <c r="F51" s="807"/>
      <c r="G51" s="807"/>
      <c r="H51" s="807"/>
      <c r="I51" s="807"/>
      <c r="J51" s="19"/>
    </row>
    <row r="52" spans="1:15" ht="15.6">
      <c r="A52" s="794" t="s">
        <v>116</v>
      </c>
      <c r="B52" s="794"/>
      <c r="C52" s="794"/>
      <c r="D52" s="794"/>
      <c r="E52" s="794"/>
      <c r="F52" s="794"/>
      <c r="G52" s="794"/>
      <c r="H52" s="794"/>
      <c r="I52" s="794"/>
      <c r="J52" s="19"/>
    </row>
    <row r="53" spans="1:15" ht="15.6">
      <c r="A53" s="807" t="s">
        <v>117</v>
      </c>
      <c r="B53" s="807"/>
      <c r="C53" s="807"/>
      <c r="D53" s="807"/>
      <c r="E53" s="807"/>
      <c r="F53" s="807"/>
      <c r="G53" s="807"/>
      <c r="H53" s="807"/>
      <c r="I53" s="807"/>
      <c r="J53" s="20"/>
    </row>
  </sheetData>
  <mergeCells count="49">
    <mergeCell ref="A53:I53"/>
    <mergeCell ref="A47:I47"/>
    <mergeCell ref="A48:I48"/>
    <mergeCell ref="A49:I49"/>
    <mergeCell ref="A50:I50"/>
    <mergeCell ref="A51:I51"/>
    <mergeCell ref="A52:I52"/>
    <mergeCell ref="O36:O37"/>
    <mergeCell ref="A38:C38"/>
    <mergeCell ref="A39:A44"/>
    <mergeCell ref="B39:C39"/>
    <mergeCell ref="B40:B44"/>
    <mergeCell ref="A46:I46"/>
    <mergeCell ref="C30:F30"/>
    <mergeCell ref="C31:F31"/>
    <mergeCell ref="C32:F32"/>
    <mergeCell ref="A34:G34"/>
    <mergeCell ref="A36:C37"/>
    <mergeCell ref="D36:N36"/>
    <mergeCell ref="A8:A32"/>
    <mergeCell ref="E12:F12"/>
    <mergeCell ref="E13:E15"/>
    <mergeCell ref="C27:F27"/>
    <mergeCell ref="C28:F28"/>
    <mergeCell ref="C29:F29"/>
    <mergeCell ref="B8:F8"/>
    <mergeCell ref="B9:B32"/>
    <mergeCell ref="A2:I2"/>
    <mergeCell ref="B3:I3"/>
    <mergeCell ref="A5:F6"/>
    <mergeCell ref="G5:O5"/>
    <mergeCell ref="E16:F16"/>
    <mergeCell ref="C9:F9"/>
    <mergeCell ref="A1:J1"/>
    <mergeCell ref="D10:F10"/>
    <mergeCell ref="P5:P6"/>
    <mergeCell ref="E22:F22"/>
    <mergeCell ref="C11:C26"/>
    <mergeCell ref="D11:F11"/>
    <mergeCell ref="D12:D25"/>
    <mergeCell ref="A7:F7"/>
    <mergeCell ref="E17:F17"/>
    <mergeCell ref="E18:F18"/>
    <mergeCell ref="E19:F19"/>
    <mergeCell ref="E20:F20"/>
    <mergeCell ref="E21:F21"/>
    <mergeCell ref="E25:F25"/>
    <mergeCell ref="D26:F26"/>
    <mergeCell ref="E23:F23"/>
  </mergeCells>
  <pageMargins left="0.7" right="0.7" top="0.75" bottom="0.75" header="0.3" footer="0.3"/>
  <pageSetup paperSize="9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/>
  <dimension ref="A1:C3"/>
  <sheetViews>
    <sheetView workbookViewId="0"/>
  </sheetViews>
  <sheetFormatPr baseColWidth="10" defaultRowHeight="9.6"/>
  <cols>
    <col min="1" max="1" width="28.42578125" customWidth="1"/>
    <col min="2" max="2" width="109.42578125" customWidth="1"/>
    <col min="3" max="3" width="24.140625" customWidth="1"/>
  </cols>
  <sheetData>
    <row r="1" spans="1:3" ht="21">
      <c r="A1" s="207" t="s">
        <v>862</v>
      </c>
      <c r="B1" s="57"/>
      <c r="C1" s="58"/>
    </row>
    <row r="2" spans="1:3" ht="14.4">
      <c r="A2" s="809" t="s">
        <v>775</v>
      </c>
      <c r="B2" s="810"/>
      <c r="C2" s="54"/>
    </row>
    <row r="3" spans="1:3" ht="14.25" customHeight="1" thickBot="1">
      <c r="A3" s="55"/>
      <c r="B3" s="59" t="s">
        <v>776</v>
      </c>
      <c r="C3" s="56"/>
    </row>
  </sheetData>
  <mergeCells count="1">
    <mergeCell ref="A2:B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/>
  <dimension ref="A1:D15"/>
  <sheetViews>
    <sheetView workbookViewId="0">
      <selection sqref="A1:D1"/>
    </sheetView>
  </sheetViews>
  <sheetFormatPr baseColWidth="10" defaultColWidth="62.140625" defaultRowHeight="14.4"/>
  <cols>
    <col min="1" max="1" width="11.42578125" style="41" customWidth="1"/>
    <col min="2" max="2" width="7.140625" style="41" customWidth="1"/>
    <col min="3" max="3" width="108" style="41" customWidth="1"/>
    <col min="4" max="16384" width="62.140625" style="41"/>
  </cols>
  <sheetData>
    <row r="1" spans="1:4" ht="21">
      <c r="A1" s="841" t="s">
        <v>863</v>
      </c>
      <c r="B1" s="842"/>
      <c r="C1" s="842"/>
      <c r="D1" s="843"/>
    </row>
    <row r="2" spans="1:4">
      <c r="A2" s="844" t="s">
        <v>841</v>
      </c>
      <c r="B2" s="845"/>
      <c r="C2" s="846"/>
      <c r="D2" s="76"/>
    </row>
    <row r="3" spans="1:4">
      <c r="A3" s="77"/>
      <c r="B3" s="837" t="s">
        <v>842</v>
      </c>
      <c r="C3" s="838"/>
      <c r="D3" s="76"/>
    </row>
    <row r="4" spans="1:4">
      <c r="A4" s="78"/>
      <c r="B4" s="839" t="s">
        <v>843</v>
      </c>
      <c r="C4" s="840"/>
      <c r="D4" s="76"/>
    </row>
    <row r="5" spans="1:4">
      <c r="A5" s="77"/>
      <c r="B5" s="837" t="s">
        <v>844</v>
      </c>
      <c r="C5" s="838"/>
      <c r="D5" s="76"/>
    </row>
    <row r="6" spans="1:4">
      <c r="A6" s="78"/>
      <c r="B6" s="839" t="s">
        <v>845</v>
      </c>
      <c r="C6" s="840"/>
      <c r="D6" s="76"/>
    </row>
    <row r="7" spans="1:4">
      <c r="A7" s="77"/>
      <c r="B7" s="837" t="s">
        <v>846</v>
      </c>
      <c r="C7" s="838"/>
      <c r="D7" s="76"/>
    </row>
    <row r="8" spans="1:4">
      <c r="A8" s="78"/>
      <c r="B8" s="839" t="s">
        <v>847</v>
      </c>
      <c r="C8" s="840"/>
      <c r="D8" s="76"/>
    </row>
    <row r="9" spans="1:4">
      <c r="A9" s="77"/>
      <c r="B9" s="837" t="s">
        <v>848</v>
      </c>
      <c r="C9" s="838"/>
      <c r="D9" s="76"/>
    </row>
    <row r="10" spans="1:4">
      <c r="A10" s="78"/>
      <c r="B10" s="839" t="s">
        <v>1438</v>
      </c>
      <c r="C10" s="840"/>
      <c r="D10" s="350"/>
    </row>
    <row r="11" spans="1:4">
      <c r="A11" s="191"/>
      <c r="B11" s="847" t="s">
        <v>1439</v>
      </c>
      <c r="C11" s="848"/>
      <c r="D11" s="350"/>
    </row>
    <row r="12" spans="1:4">
      <c r="A12" s="78"/>
      <c r="B12" s="839" t="s">
        <v>388</v>
      </c>
      <c r="C12" s="840"/>
      <c r="D12" s="76"/>
    </row>
    <row r="13" spans="1:4">
      <c r="A13" s="80"/>
      <c r="B13" s="81" t="s">
        <v>849</v>
      </c>
      <c r="C13" s="81"/>
      <c r="D13" s="82"/>
    </row>
    <row r="14" spans="1:4">
      <c r="A14" s="78"/>
      <c r="B14" s="83"/>
      <c r="C14" s="79" t="s">
        <v>850</v>
      </c>
      <c r="D14" s="76"/>
    </row>
    <row r="15" spans="1:4" ht="15" thickBot="1">
      <c r="A15" s="84"/>
      <c r="B15" s="85"/>
      <c r="C15" s="86" t="s">
        <v>851</v>
      </c>
      <c r="D15" s="87"/>
    </row>
  </sheetData>
  <mergeCells count="12">
    <mergeCell ref="B7:C7"/>
    <mergeCell ref="B8:C8"/>
    <mergeCell ref="B9:C9"/>
    <mergeCell ref="B12:C12"/>
    <mergeCell ref="A1:D1"/>
    <mergeCell ref="A2:C2"/>
    <mergeCell ref="B3:C3"/>
    <mergeCell ref="B4:C4"/>
    <mergeCell ref="B5:C5"/>
    <mergeCell ref="B6:C6"/>
    <mergeCell ref="B10:C10"/>
    <mergeCell ref="B11:C1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/>
  <dimension ref="A1:D29"/>
  <sheetViews>
    <sheetView zoomScale="80" zoomScaleNormal="80" workbookViewId="0">
      <selection sqref="A1:D1"/>
    </sheetView>
  </sheetViews>
  <sheetFormatPr baseColWidth="10" defaultRowHeight="9.6"/>
  <cols>
    <col min="3" max="3" width="177.42578125" customWidth="1"/>
    <col min="4" max="4" width="12" customWidth="1"/>
  </cols>
  <sheetData>
    <row r="1" spans="1:4" ht="21">
      <c r="A1" s="853" t="s">
        <v>864</v>
      </c>
      <c r="B1" s="854"/>
      <c r="C1" s="854"/>
      <c r="D1" s="855"/>
    </row>
    <row r="2" spans="1:4" ht="14.4">
      <c r="A2" s="858" t="s">
        <v>981</v>
      </c>
      <c r="B2" s="859"/>
      <c r="C2" s="850"/>
      <c r="D2" s="324"/>
    </row>
    <row r="3" spans="1:4" ht="14.4">
      <c r="A3" s="108"/>
      <c r="B3" s="851" t="s">
        <v>1171</v>
      </c>
      <c r="C3" s="852"/>
      <c r="D3" s="324"/>
    </row>
    <row r="4" spans="1:4" ht="14.4">
      <c r="A4" s="110"/>
      <c r="B4" s="849" t="s">
        <v>1172</v>
      </c>
      <c r="C4" s="850"/>
      <c r="D4" s="324"/>
    </row>
    <row r="5" spans="1:4" ht="14.4">
      <c r="A5" s="108"/>
      <c r="B5" s="860" t="s">
        <v>1173</v>
      </c>
      <c r="C5" s="861"/>
      <c r="D5" s="324"/>
    </row>
    <row r="6" spans="1:4" ht="14.4">
      <c r="A6" s="110"/>
      <c r="B6" s="860" t="s">
        <v>1174</v>
      </c>
      <c r="C6" s="861"/>
      <c r="D6" s="324"/>
    </row>
    <row r="7" spans="1:4" ht="14.4">
      <c r="A7" s="108"/>
      <c r="B7" s="860" t="s">
        <v>1175</v>
      </c>
      <c r="C7" s="861"/>
      <c r="D7" s="324"/>
    </row>
    <row r="8" spans="1:4" ht="14.4">
      <c r="A8" s="110"/>
      <c r="B8" s="849" t="s">
        <v>1081</v>
      </c>
      <c r="C8" s="850"/>
      <c r="D8" s="324"/>
    </row>
    <row r="9" spans="1:4" ht="14.4">
      <c r="A9" s="108"/>
      <c r="B9" s="851" t="s">
        <v>1176</v>
      </c>
      <c r="C9" s="852"/>
      <c r="D9" s="325"/>
    </row>
    <row r="10" spans="1:4" ht="14.4">
      <c r="A10" s="108"/>
      <c r="B10" s="111"/>
      <c r="C10" s="109" t="s">
        <v>60</v>
      </c>
      <c r="D10" s="326"/>
    </row>
    <row r="11" spans="1:4" ht="14.4">
      <c r="A11" s="110"/>
      <c r="B11" s="112"/>
      <c r="C11" s="107" t="s">
        <v>1177</v>
      </c>
      <c r="D11" s="324"/>
    </row>
    <row r="12" spans="1:4" ht="14.4">
      <c r="A12" s="108"/>
      <c r="B12" s="111"/>
      <c r="C12" s="109" t="s">
        <v>1178</v>
      </c>
      <c r="D12" s="324"/>
    </row>
    <row r="13" spans="1:4" ht="14.4">
      <c r="A13" s="110"/>
      <c r="B13" s="112"/>
      <c r="C13" s="107" t="s">
        <v>1179</v>
      </c>
      <c r="D13" s="324"/>
    </row>
    <row r="14" spans="1:4" ht="14.4">
      <c r="A14" s="108"/>
      <c r="B14" s="111"/>
      <c r="C14" s="322" t="s">
        <v>1180</v>
      </c>
      <c r="D14" s="327">
        <f>D10-D11+D12-D13</f>
        <v>0</v>
      </c>
    </row>
    <row r="15" spans="1:4" ht="14.4">
      <c r="A15" s="110"/>
      <c r="B15" s="856" t="s">
        <v>1181</v>
      </c>
      <c r="C15" s="857"/>
      <c r="D15" s="324"/>
    </row>
    <row r="16" spans="1:4" ht="14.4">
      <c r="A16" s="108"/>
      <c r="B16" s="851" t="s">
        <v>1182</v>
      </c>
      <c r="C16" s="852"/>
      <c r="D16" s="324"/>
    </row>
    <row r="17" spans="1:4" ht="14.4">
      <c r="A17" s="110"/>
      <c r="B17" s="849" t="s">
        <v>1183</v>
      </c>
      <c r="C17" s="850"/>
      <c r="D17" s="324"/>
    </row>
    <row r="18" spans="1:4" ht="14.4">
      <c r="A18" s="108"/>
      <c r="B18" s="851" t="s">
        <v>1184</v>
      </c>
      <c r="C18" s="852"/>
      <c r="D18" s="324"/>
    </row>
    <row r="19" spans="1:4" ht="14.4">
      <c r="A19" s="110"/>
      <c r="B19" s="849" t="s">
        <v>1185</v>
      </c>
      <c r="C19" s="850"/>
      <c r="D19" s="324"/>
    </row>
    <row r="20" spans="1:4" ht="14.4">
      <c r="A20" s="108"/>
      <c r="B20" s="851" t="s">
        <v>1186</v>
      </c>
      <c r="C20" s="852"/>
      <c r="D20" s="324"/>
    </row>
    <row r="21" spans="1:4" ht="14.4">
      <c r="A21" s="110"/>
      <c r="B21" s="849" t="s">
        <v>1187</v>
      </c>
      <c r="C21" s="850"/>
      <c r="D21" s="324"/>
    </row>
    <row r="22" spans="1:4" ht="14.4">
      <c r="A22" s="108"/>
      <c r="B22" s="111"/>
      <c r="C22" s="109" t="s">
        <v>1188</v>
      </c>
      <c r="D22" s="324"/>
    </row>
    <row r="23" spans="1:4" ht="14.4">
      <c r="A23" s="110"/>
      <c r="B23" s="112"/>
      <c r="C23" s="107" t="s">
        <v>1189</v>
      </c>
      <c r="D23" s="324"/>
    </row>
    <row r="24" spans="1:4" ht="14.4">
      <c r="A24" s="108"/>
      <c r="B24" s="111"/>
      <c r="C24" s="109" t="s">
        <v>1190</v>
      </c>
      <c r="D24" s="324"/>
    </row>
    <row r="25" spans="1:4" ht="14.4">
      <c r="A25" s="108"/>
      <c r="B25" s="851" t="s">
        <v>1191</v>
      </c>
      <c r="C25" s="852"/>
      <c r="D25" s="325"/>
    </row>
    <row r="26" spans="1:4" ht="14.4">
      <c r="A26" s="110"/>
      <c r="B26" s="112"/>
      <c r="C26" s="107" t="s">
        <v>1192</v>
      </c>
      <c r="D26" s="324"/>
    </row>
    <row r="27" spans="1:4" ht="14.4">
      <c r="A27" s="108"/>
      <c r="B27" s="111"/>
      <c r="C27" s="109" t="s">
        <v>1193</v>
      </c>
      <c r="D27" s="324"/>
    </row>
    <row r="28" spans="1:4" ht="14.4">
      <c r="A28" s="110"/>
      <c r="B28" s="112"/>
      <c r="C28" s="107" t="s">
        <v>1194</v>
      </c>
      <c r="D28" s="324"/>
    </row>
    <row r="29" spans="1:4" ht="15" thickBot="1">
      <c r="A29" s="113"/>
      <c r="B29" s="114"/>
      <c r="C29" s="323" t="s">
        <v>1195</v>
      </c>
      <c r="D29" s="328">
        <f>D26+D27+D28</f>
        <v>0</v>
      </c>
    </row>
  </sheetData>
  <mergeCells count="17">
    <mergeCell ref="A1:D1"/>
    <mergeCell ref="B8:C8"/>
    <mergeCell ref="B9:C9"/>
    <mergeCell ref="B15:C15"/>
    <mergeCell ref="B16:C16"/>
    <mergeCell ref="A2:C2"/>
    <mergeCell ref="B3:C3"/>
    <mergeCell ref="B4:C4"/>
    <mergeCell ref="B5:C5"/>
    <mergeCell ref="B6:C6"/>
    <mergeCell ref="B7:C7"/>
    <mergeCell ref="B19:C19"/>
    <mergeCell ref="B20:C20"/>
    <mergeCell ref="B21:C21"/>
    <mergeCell ref="B25:C25"/>
    <mergeCell ref="B17:C17"/>
    <mergeCell ref="B18:C18"/>
  </mergeCells>
  <pageMargins left="0.7" right="0.7" top="0.75" bottom="0.75" header="0.3" footer="0.3"/>
  <pageSetup paperSize="9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T18"/>
  <sheetViews>
    <sheetView zoomScale="80" zoomScaleNormal="80" workbookViewId="0">
      <selection sqref="A1:T1"/>
    </sheetView>
  </sheetViews>
  <sheetFormatPr baseColWidth="10" defaultColWidth="22.28515625" defaultRowHeight="14.4"/>
  <cols>
    <col min="1" max="2" width="22.28515625" style="41"/>
    <col min="3" max="3" width="71.42578125" style="41" customWidth="1"/>
    <col min="4" max="17" width="22.28515625" style="41"/>
    <col min="18" max="18" width="12.28515625" style="41" customWidth="1"/>
    <col min="19" max="19" width="17.140625" style="41" customWidth="1"/>
    <col min="20" max="16384" width="22.28515625" style="41"/>
  </cols>
  <sheetData>
    <row r="1" spans="1:20" ht="21.6" thickBot="1">
      <c r="A1" s="862" t="s">
        <v>865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836"/>
    </row>
    <row r="2" spans="1:20" ht="15" thickBot="1">
      <c r="A2" s="863" t="s">
        <v>1196</v>
      </c>
      <c r="B2" s="864"/>
      <c r="C2" s="864"/>
      <c r="D2" s="115"/>
    </row>
    <row r="3" spans="1:20" ht="15" thickBot="1"/>
    <row r="4" spans="1:20" ht="15" thickBot="1">
      <c r="A4" s="820"/>
      <c r="B4" s="821"/>
      <c r="C4" s="822"/>
      <c r="D4" s="829"/>
      <c r="E4" s="829"/>
      <c r="F4" s="829"/>
      <c r="G4" s="829"/>
      <c r="H4" s="829"/>
      <c r="I4" s="829"/>
      <c r="J4" s="829"/>
      <c r="K4" s="829"/>
      <c r="L4" s="829"/>
      <c r="M4" s="829"/>
      <c r="N4" s="829"/>
      <c r="O4" s="829"/>
      <c r="P4" s="829"/>
      <c r="Q4" s="829"/>
      <c r="R4" s="829"/>
      <c r="S4" s="829"/>
      <c r="T4" s="811"/>
    </row>
    <row r="5" spans="1:20" ht="15" thickBot="1">
      <c r="A5" s="823"/>
      <c r="B5" s="824"/>
      <c r="C5" s="825"/>
      <c r="D5" s="831"/>
      <c r="E5" s="831"/>
      <c r="F5" s="831"/>
      <c r="G5" s="831"/>
      <c r="H5" s="831"/>
      <c r="I5" s="831"/>
      <c r="J5" s="831"/>
      <c r="K5" s="831"/>
      <c r="L5" s="831"/>
      <c r="M5" s="831"/>
      <c r="N5" s="831"/>
      <c r="O5" s="831"/>
      <c r="P5" s="831"/>
      <c r="Q5" s="831"/>
      <c r="R5" s="811"/>
      <c r="S5" s="832" t="s">
        <v>1197</v>
      </c>
      <c r="T5" s="830"/>
    </row>
    <row r="6" spans="1:20" ht="15" thickBot="1">
      <c r="A6" s="823"/>
      <c r="B6" s="824"/>
      <c r="C6" s="825"/>
      <c r="D6" s="832" t="s">
        <v>1198</v>
      </c>
      <c r="E6" s="832" t="s">
        <v>1199</v>
      </c>
      <c r="F6" s="866" t="s">
        <v>597</v>
      </c>
      <c r="G6" s="831"/>
      <c r="H6" s="831"/>
      <c r="I6" s="831"/>
      <c r="J6" s="831"/>
      <c r="K6" s="831"/>
      <c r="L6" s="831"/>
      <c r="M6" s="831"/>
      <c r="N6" s="831"/>
      <c r="O6" s="831"/>
      <c r="P6" s="811"/>
      <c r="Q6" s="832" t="s">
        <v>1200</v>
      </c>
      <c r="R6" s="830"/>
      <c r="S6" s="865"/>
      <c r="T6" s="830"/>
    </row>
    <row r="7" spans="1:20" ht="82.2" thickBot="1">
      <c r="A7" s="826"/>
      <c r="B7" s="827"/>
      <c r="C7" s="828"/>
      <c r="D7" s="833"/>
      <c r="E7" s="833"/>
      <c r="F7" s="74" t="s">
        <v>585</v>
      </c>
      <c r="G7" s="74" t="s">
        <v>586</v>
      </c>
      <c r="H7" s="74" t="s">
        <v>587</v>
      </c>
      <c r="I7" s="116" t="s">
        <v>1201</v>
      </c>
      <c r="J7" s="74" t="s">
        <v>589</v>
      </c>
      <c r="K7" s="74" t="s">
        <v>590</v>
      </c>
      <c r="L7" s="74" t="s">
        <v>591</v>
      </c>
      <c r="M7" s="74" t="s">
        <v>592</v>
      </c>
      <c r="N7" s="74" t="s">
        <v>593</v>
      </c>
      <c r="O7" s="116" t="s">
        <v>1202</v>
      </c>
      <c r="P7" s="812"/>
      <c r="Q7" s="833"/>
      <c r="R7" s="812"/>
      <c r="S7" s="833"/>
      <c r="T7" s="812"/>
    </row>
    <row r="8" spans="1:20" ht="15" thickBot="1">
      <c r="A8" s="817" t="s">
        <v>1203</v>
      </c>
      <c r="B8" s="818"/>
      <c r="C8" s="81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spans="1:20" ht="15" thickBot="1">
      <c r="A9" s="815"/>
      <c r="B9" s="813" t="s">
        <v>1204</v>
      </c>
      <c r="C9" s="814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0" ht="15" thickBot="1">
      <c r="A10" s="815"/>
      <c r="B10" s="815"/>
      <c r="C10" s="75" t="s">
        <v>1205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spans="1:20" ht="21" thickBot="1">
      <c r="A11" s="815"/>
      <c r="B11" s="815"/>
      <c r="C11" s="117" t="s">
        <v>1206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spans="1:20" ht="15" thickBot="1">
      <c r="A12" s="815"/>
      <c r="B12" s="815"/>
      <c r="C12" s="75" t="s">
        <v>1207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spans="1:20" ht="21" thickBot="1">
      <c r="A13" s="815"/>
      <c r="B13" s="815"/>
      <c r="C13" s="75" t="s">
        <v>1208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</row>
    <row r="14" spans="1:20" ht="21" thickBot="1">
      <c r="A14" s="815"/>
      <c r="B14" s="815"/>
      <c r="C14" s="75" t="s">
        <v>1209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</row>
    <row r="15" spans="1:20" ht="15" thickBot="1">
      <c r="A15" s="815"/>
      <c r="B15" s="815"/>
      <c r="C15" s="75" t="s">
        <v>1210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</row>
    <row r="16" spans="1:20" ht="21" thickBot="1">
      <c r="A16" s="815"/>
      <c r="B16" s="815"/>
      <c r="C16" s="75" t="s">
        <v>1211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</row>
    <row r="17" spans="1:20" ht="21" thickBot="1">
      <c r="A17" s="815"/>
      <c r="B17" s="815"/>
      <c r="C17" s="75" t="s">
        <v>1212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</row>
    <row r="18" spans="1:20" ht="21" thickBot="1">
      <c r="A18" s="816"/>
      <c r="B18" s="816"/>
      <c r="C18" s="75" t="s">
        <v>59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</row>
  </sheetData>
  <mergeCells count="17">
    <mergeCell ref="A1:T1"/>
    <mergeCell ref="A2:C2"/>
    <mergeCell ref="A4:C7"/>
    <mergeCell ref="D4:S4"/>
    <mergeCell ref="T4:T7"/>
    <mergeCell ref="D5:Q5"/>
    <mergeCell ref="R5:R7"/>
    <mergeCell ref="S5:S7"/>
    <mergeCell ref="F6:O6"/>
    <mergeCell ref="P6:P7"/>
    <mergeCell ref="Q6:Q7"/>
    <mergeCell ref="A9:A18"/>
    <mergeCell ref="B9:C9"/>
    <mergeCell ref="B10:B18"/>
    <mergeCell ref="D6:D7"/>
    <mergeCell ref="E6:E7"/>
    <mergeCell ref="A8:C8"/>
  </mergeCells>
  <pageMargins left="0.7" right="0.7" top="0.75" bottom="0.75" header="0.3" footer="0.3"/>
  <pageSetup paperSize="9" orientation="portrait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/>
  <dimension ref="A1:U77"/>
  <sheetViews>
    <sheetView workbookViewId="0">
      <selection sqref="A1:F1"/>
    </sheetView>
  </sheetViews>
  <sheetFormatPr baseColWidth="10" defaultRowHeight="9.6"/>
  <cols>
    <col min="2" max="2" width="52.42578125" customWidth="1"/>
    <col min="3" max="3" width="29" customWidth="1"/>
    <col min="4" max="4" width="24.85546875" customWidth="1"/>
    <col min="5" max="5" width="57.42578125" customWidth="1"/>
    <col min="6" max="6" width="29.7109375" customWidth="1"/>
    <col min="7" max="7" width="19.28515625" customWidth="1"/>
    <col min="12" max="12" width="32.42578125" customWidth="1"/>
    <col min="15" max="15" width="30.28515625" customWidth="1"/>
    <col min="16" max="16" width="26.85546875" customWidth="1"/>
    <col min="17" max="17" width="27.28515625" customWidth="1"/>
  </cols>
  <sheetData>
    <row r="1" spans="1:8" ht="21">
      <c r="A1" s="886" t="s">
        <v>866</v>
      </c>
      <c r="B1" s="887"/>
      <c r="C1" s="887"/>
      <c r="D1" s="887"/>
      <c r="E1" s="887"/>
      <c r="F1" s="887"/>
      <c r="G1" s="23"/>
    </row>
    <row r="2" spans="1:8" ht="14.4">
      <c r="A2" s="888" t="s">
        <v>562</v>
      </c>
      <c r="B2" s="889"/>
      <c r="C2" s="889"/>
      <c r="D2" s="889"/>
      <c r="E2" s="889"/>
      <c r="F2" s="48"/>
      <c r="G2" s="118"/>
      <c r="H2" s="41"/>
    </row>
    <row r="3" spans="1:8" ht="15" thickBot="1">
      <c r="A3" s="24"/>
      <c r="B3" s="890" t="s">
        <v>563</v>
      </c>
      <c r="C3" s="891"/>
      <c r="D3" s="891"/>
      <c r="E3" s="891"/>
      <c r="F3" s="334"/>
      <c r="G3" s="118"/>
      <c r="H3" s="41"/>
    </row>
    <row r="4" spans="1:8" ht="15" thickBot="1">
      <c r="A4" s="892"/>
      <c r="B4" s="893"/>
      <c r="C4" s="893"/>
      <c r="D4" s="893"/>
      <c r="E4" s="893"/>
      <c r="F4" s="896" t="s">
        <v>564</v>
      </c>
      <c r="G4" s="897"/>
      <c r="H4" s="898"/>
    </row>
    <row r="5" spans="1:8" s="118" customFormat="1" ht="30" customHeight="1" thickBot="1">
      <c r="A5" s="333"/>
      <c r="B5" s="333"/>
      <c r="C5" s="333"/>
      <c r="D5" s="333"/>
      <c r="E5" s="333"/>
      <c r="F5" s="346" t="s">
        <v>1278</v>
      </c>
      <c r="G5" s="347" t="s">
        <v>1434</v>
      </c>
      <c r="H5" s="348"/>
    </row>
    <row r="6" spans="1:8" ht="15" thickBot="1">
      <c r="A6" s="894" t="s">
        <v>565</v>
      </c>
      <c r="B6" s="895"/>
      <c r="C6" s="895"/>
      <c r="D6" s="895"/>
      <c r="E6" s="895"/>
      <c r="F6" s="317"/>
      <c r="G6" s="318"/>
      <c r="H6" s="319"/>
    </row>
    <row r="7" spans="1:8" ht="15" thickBot="1">
      <c r="A7" s="884"/>
      <c r="B7" s="882" t="s">
        <v>566</v>
      </c>
      <c r="C7" s="883"/>
      <c r="D7" s="883"/>
      <c r="E7" s="883"/>
      <c r="F7" s="336"/>
      <c r="G7" s="315"/>
      <c r="H7" s="344"/>
    </row>
    <row r="8" spans="1:8" ht="15" thickBot="1">
      <c r="A8" s="884"/>
      <c r="B8" s="884"/>
      <c r="C8" s="867" t="s">
        <v>567</v>
      </c>
      <c r="D8" s="868"/>
      <c r="E8" s="868"/>
      <c r="F8" s="338"/>
      <c r="G8" s="335"/>
      <c r="H8" s="337"/>
    </row>
    <row r="9" spans="1:8" ht="15" thickBot="1">
      <c r="A9" s="884"/>
      <c r="B9" s="884"/>
      <c r="C9" s="882" t="s">
        <v>568</v>
      </c>
      <c r="D9" s="883"/>
      <c r="E9" s="883"/>
      <c r="F9" s="336"/>
      <c r="G9" s="315"/>
      <c r="H9" s="344"/>
    </row>
    <row r="10" spans="1:8" ht="15" thickBot="1">
      <c r="A10" s="884"/>
      <c r="B10" s="884"/>
      <c r="C10" s="884"/>
      <c r="D10" s="867" t="s">
        <v>569</v>
      </c>
      <c r="E10" s="868"/>
      <c r="F10" s="338"/>
      <c r="G10" s="335"/>
      <c r="H10" s="337"/>
    </row>
    <row r="11" spans="1:8" ht="15" thickBot="1">
      <c r="A11" s="884"/>
      <c r="B11" s="884"/>
      <c r="C11" s="884"/>
      <c r="D11" s="867" t="s">
        <v>570</v>
      </c>
      <c r="E11" s="868"/>
      <c r="F11" s="338"/>
      <c r="G11" s="335"/>
      <c r="H11" s="337"/>
    </row>
    <row r="12" spans="1:8" ht="15" thickBot="1">
      <c r="A12" s="884"/>
      <c r="B12" s="884"/>
      <c r="C12" s="885"/>
      <c r="D12" s="899" t="s">
        <v>571</v>
      </c>
      <c r="E12" s="900"/>
      <c r="F12" s="339">
        <f>F10+F11</f>
        <v>0</v>
      </c>
      <c r="G12" s="316">
        <f t="shared" ref="G12:H12" si="0">G10+G11</f>
        <v>0</v>
      </c>
      <c r="H12" s="345">
        <f t="shared" si="0"/>
        <v>0</v>
      </c>
    </row>
    <row r="13" spans="1:8" ht="15" thickBot="1">
      <c r="A13" s="884"/>
      <c r="B13" s="884"/>
      <c r="C13" s="867" t="s">
        <v>572</v>
      </c>
      <c r="D13" s="868"/>
      <c r="E13" s="868"/>
      <c r="F13" s="338"/>
      <c r="G13" s="335"/>
      <c r="H13" s="337"/>
    </row>
    <row r="14" spans="1:8" ht="15" thickBot="1">
      <c r="A14" s="884"/>
      <c r="B14" s="884"/>
      <c r="C14" s="867" t="s">
        <v>573</v>
      </c>
      <c r="D14" s="868"/>
      <c r="E14" s="868"/>
      <c r="F14" s="338"/>
      <c r="G14" s="335"/>
      <c r="H14" s="337"/>
    </row>
    <row r="15" spans="1:8" ht="15" thickBot="1">
      <c r="A15" s="884"/>
      <c r="B15" s="884"/>
      <c r="C15" s="882" t="s">
        <v>574</v>
      </c>
      <c r="D15" s="883"/>
      <c r="E15" s="883"/>
      <c r="F15" s="336"/>
      <c r="G15" s="315"/>
      <c r="H15" s="344"/>
    </row>
    <row r="16" spans="1:8" ht="15" thickBot="1">
      <c r="A16" s="884"/>
      <c r="B16" s="884"/>
      <c r="C16" s="884"/>
      <c r="D16" s="882" t="s">
        <v>575</v>
      </c>
      <c r="E16" s="883"/>
      <c r="F16" s="336"/>
      <c r="G16" s="315"/>
      <c r="H16" s="344"/>
    </row>
    <row r="17" spans="1:21" ht="15" thickBot="1">
      <c r="A17" s="884"/>
      <c r="B17" s="884"/>
      <c r="C17" s="884"/>
      <c r="D17" s="25"/>
      <c r="E17" s="331" t="s">
        <v>576</v>
      </c>
      <c r="F17" s="338"/>
      <c r="G17" s="335"/>
      <c r="H17" s="337"/>
    </row>
    <row r="18" spans="1:21" ht="15" thickBot="1">
      <c r="A18" s="884"/>
      <c r="B18" s="884"/>
      <c r="C18" s="885"/>
      <c r="D18" s="867" t="s">
        <v>577</v>
      </c>
      <c r="E18" s="868"/>
      <c r="F18" s="338"/>
      <c r="G18" s="335"/>
      <c r="H18" s="337"/>
    </row>
    <row r="19" spans="1:21" ht="15" thickBot="1">
      <c r="A19" s="884"/>
      <c r="B19" s="884"/>
      <c r="C19" s="867" t="s">
        <v>578</v>
      </c>
      <c r="D19" s="868"/>
      <c r="E19" s="868"/>
      <c r="F19" s="340"/>
      <c r="G19" s="335"/>
      <c r="H19" s="337"/>
    </row>
    <row r="20" spans="1:21" ht="24.75" customHeight="1" thickBot="1">
      <c r="A20" s="884"/>
      <c r="B20" s="884"/>
      <c r="C20" s="867" t="s">
        <v>579</v>
      </c>
      <c r="D20" s="868"/>
      <c r="E20" s="868"/>
      <c r="F20" s="338"/>
      <c r="G20" s="335"/>
      <c r="H20" s="337"/>
    </row>
    <row r="21" spans="1:21" ht="24.75" customHeight="1" thickBot="1">
      <c r="A21" s="884"/>
      <c r="B21" s="884"/>
      <c r="C21" s="867" t="s">
        <v>580</v>
      </c>
      <c r="D21" s="868"/>
      <c r="E21" s="868"/>
      <c r="F21" s="338"/>
      <c r="G21" s="335"/>
      <c r="H21" s="337"/>
    </row>
    <row r="22" spans="1:21" ht="28.5" customHeight="1" thickBot="1">
      <c r="A22" s="885"/>
      <c r="B22" s="885"/>
      <c r="C22" s="867" t="s">
        <v>581</v>
      </c>
      <c r="D22" s="868"/>
      <c r="E22" s="868"/>
      <c r="F22" s="341"/>
      <c r="G22" s="342"/>
      <c r="H22" s="343"/>
    </row>
    <row r="23" spans="1:21" ht="15" thickBot="1">
      <c r="A23" s="23"/>
      <c r="B23" s="23"/>
      <c r="C23" s="23"/>
      <c r="D23" s="23"/>
      <c r="E23" s="23"/>
      <c r="F23" s="41"/>
      <c r="G23" s="41"/>
      <c r="H23" s="41"/>
    </row>
    <row r="24" spans="1:21" ht="10.8" thickBot="1">
      <c r="A24" s="540"/>
      <c r="B24" s="541"/>
      <c r="C24" s="542"/>
      <c r="D24" s="546" t="s">
        <v>597</v>
      </c>
      <c r="E24" s="547"/>
      <c r="F24" s="547"/>
      <c r="G24" s="547"/>
      <c r="H24" s="547"/>
      <c r="I24" s="547"/>
      <c r="J24" s="547"/>
      <c r="K24" s="547"/>
      <c r="L24" s="547"/>
      <c r="M24" s="547"/>
      <c r="N24" s="547"/>
      <c r="O24" s="547"/>
      <c r="P24" s="547"/>
      <c r="Q24" s="547"/>
      <c r="R24" s="547"/>
      <c r="S24" s="547"/>
      <c r="T24" s="547"/>
      <c r="U24" s="548"/>
    </row>
    <row r="25" spans="1:21" ht="72" thickBot="1">
      <c r="A25" s="543"/>
      <c r="B25" s="544"/>
      <c r="C25" s="545"/>
      <c r="D25" s="276" t="s">
        <v>585</v>
      </c>
      <c r="E25" s="349" t="s">
        <v>1435</v>
      </c>
      <c r="F25" s="349" t="s">
        <v>1283</v>
      </c>
      <c r="G25" s="349" t="s">
        <v>1284</v>
      </c>
      <c r="H25" s="349" t="s">
        <v>1436</v>
      </c>
      <c r="I25" s="349" t="s">
        <v>1437</v>
      </c>
      <c r="J25" s="276" t="s">
        <v>586</v>
      </c>
      <c r="K25" s="276" t="s">
        <v>587</v>
      </c>
      <c r="L25" s="276" t="s">
        <v>588</v>
      </c>
      <c r="M25" s="276" t="s">
        <v>589</v>
      </c>
      <c r="N25" s="276" t="s">
        <v>590</v>
      </c>
      <c r="O25" s="276" t="s">
        <v>591</v>
      </c>
      <c r="P25" s="276" t="s">
        <v>592</v>
      </c>
      <c r="Q25" s="276" t="s">
        <v>593</v>
      </c>
      <c r="R25" s="276" t="s">
        <v>594</v>
      </c>
      <c r="S25" s="276" t="s">
        <v>595</v>
      </c>
      <c r="T25" s="276" t="s">
        <v>596</v>
      </c>
      <c r="U25" s="549"/>
    </row>
    <row r="26" spans="1:21" ht="10.8" thickBot="1">
      <c r="A26" s="550" t="s">
        <v>582</v>
      </c>
      <c r="B26" s="551"/>
      <c r="C26" s="552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</row>
    <row r="27" spans="1:21" ht="10.8" thickBot="1">
      <c r="A27" s="564"/>
      <c r="B27" s="566" t="s">
        <v>583</v>
      </c>
      <c r="C27" s="56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</row>
    <row r="28" spans="1:21" ht="31.2" thickBot="1">
      <c r="A28" s="565"/>
      <c r="B28" s="330"/>
      <c r="C28" s="278" t="s">
        <v>584</v>
      </c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</row>
    <row r="29" spans="1:21" ht="14.4">
      <c r="F29" s="41"/>
      <c r="G29" s="41"/>
      <c r="H29" s="41"/>
    </row>
    <row r="30" spans="1:21" ht="14.4">
      <c r="A30" s="26"/>
      <c r="B30" s="880" t="s">
        <v>1475</v>
      </c>
      <c r="C30" s="881"/>
      <c r="D30" s="881"/>
      <c r="E30" s="881"/>
      <c r="F30" s="51"/>
      <c r="G30" s="41"/>
      <c r="H30" s="41"/>
    </row>
    <row r="31" spans="1:21" ht="14.4">
      <c r="A31" s="26"/>
      <c r="B31" s="872" t="s">
        <v>598</v>
      </c>
      <c r="C31" s="873"/>
      <c r="D31" s="873"/>
      <c r="E31" s="873"/>
      <c r="F31" s="51"/>
      <c r="G31" s="41"/>
      <c r="H31" s="41"/>
    </row>
    <row r="32" spans="1:21" ht="14.4">
      <c r="A32" s="26"/>
      <c r="B32" s="874" t="s">
        <v>599</v>
      </c>
      <c r="C32" s="875"/>
      <c r="D32" s="875"/>
      <c r="E32" s="876"/>
      <c r="F32" s="52"/>
      <c r="G32" s="41"/>
      <c r="H32" s="41"/>
    </row>
    <row r="33" spans="1:8" ht="14.4">
      <c r="A33" s="26"/>
      <c r="B33" s="877" t="s">
        <v>600</v>
      </c>
      <c r="C33" s="878"/>
      <c r="D33" s="878"/>
      <c r="E33" s="879"/>
      <c r="F33" s="53"/>
      <c r="G33" s="41"/>
      <c r="H33" s="41"/>
    </row>
    <row r="34" spans="1:8" ht="14.4">
      <c r="A34" s="26"/>
      <c r="B34" s="869" t="s">
        <v>601</v>
      </c>
      <c r="C34" s="870"/>
      <c r="D34" s="870"/>
      <c r="E34" s="871"/>
      <c r="F34" s="53"/>
      <c r="G34" s="41"/>
      <c r="H34" s="41"/>
    </row>
    <row r="35" spans="1:8" ht="14.4">
      <c r="A35" s="26"/>
      <c r="B35" s="869" t="s">
        <v>602</v>
      </c>
      <c r="C35" s="870"/>
      <c r="D35" s="870"/>
      <c r="E35" s="871"/>
      <c r="F35" s="53"/>
      <c r="G35" s="41"/>
      <c r="H35" s="41"/>
    </row>
    <row r="36" spans="1:8" ht="14.4">
      <c r="F36" s="41"/>
      <c r="G36" s="41"/>
      <c r="H36" s="41"/>
    </row>
    <row r="37" spans="1:8" ht="14.4">
      <c r="F37" s="41"/>
      <c r="G37" s="41"/>
      <c r="H37" s="41"/>
    </row>
    <row r="38" spans="1:8" ht="14.4">
      <c r="F38" s="41"/>
      <c r="G38" s="41"/>
      <c r="H38" s="41"/>
    </row>
    <row r="39" spans="1:8" ht="14.4">
      <c r="F39" s="41"/>
      <c r="G39" s="41"/>
      <c r="H39" s="41"/>
    </row>
    <row r="40" spans="1:8" ht="14.4">
      <c r="F40" s="41"/>
      <c r="G40" s="41"/>
      <c r="H40" s="41"/>
    </row>
    <row r="41" spans="1:8" ht="14.4">
      <c r="F41" s="41"/>
      <c r="G41" s="41"/>
      <c r="H41" s="41"/>
    </row>
    <row r="42" spans="1:8" ht="14.4">
      <c r="F42" s="41"/>
      <c r="G42" s="41"/>
      <c r="H42" s="41"/>
    </row>
    <row r="43" spans="1:8" ht="14.4">
      <c r="F43" s="41"/>
      <c r="G43" s="41"/>
      <c r="H43" s="41"/>
    </row>
    <row r="44" spans="1:8" ht="14.4">
      <c r="F44" s="41"/>
      <c r="G44" s="41"/>
      <c r="H44" s="41"/>
    </row>
    <row r="45" spans="1:8" ht="14.4">
      <c r="F45" s="41"/>
      <c r="G45" s="41"/>
      <c r="H45" s="41"/>
    </row>
    <row r="46" spans="1:8" ht="14.4">
      <c r="F46" s="41"/>
      <c r="G46" s="41"/>
      <c r="H46" s="41"/>
    </row>
    <row r="47" spans="1:8" ht="14.4">
      <c r="F47" s="41"/>
      <c r="G47" s="41"/>
      <c r="H47" s="41"/>
    </row>
    <row r="48" spans="1:8" ht="14.4">
      <c r="F48" s="41"/>
      <c r="G48" s="41"/>
      <c r="H48" s="41"/>
    </row>
    <row r="49" spans="6:8" ht="14.4">
      <c r="F49" s="41"/>
      <c r="G49" s="41"/>
      <c r="H49" s="41"/>
    </row>
    <row r="50" spans="6:8" ht="14.4">
      <c r="F50" s="41"/>
      <c r="G50" s="41"/>
      <c r="H50" s="41"/>
    </row>
    <row r="51" spans="6:8" ht="14.4">
      <c r="F51" s="41"/>
      <c r="G51" s="41"/>
      <c r="H51" s="41"/>
    </row>
    <row r="52" spans="6:8" ht="14.4">
      <c r="F52" s="41"/>
      <c r="G52" s="41"/>
      <c r="H52" s="41"/>
    </row>
    <row r="53" spans="6:8" ht="14.4">
      <c r="F53" s="41"/>
      <c r="G53" s="41"/>
      <c r="H53" s="41"/>
    </row>
    <row r="54" spans="6:8" ht="14.4">
      <c r="F54" s="41"/>
      <c r="G54" s="41"/>
      <c r="H54" s="41"/>
    </row>
    <row r="55" spans="6:8" ht="14.4">
      <c r="F55" s="41"/>
      <c r="G55" s="41"/>
      <c r="H55" s="41"/>
    </row>
    <row r="56" spans="6:8" ht="14.4">
      <c r="F56" s="41"/>
      <c r="G56" s="41"/>
      <c r="H56" s="41"/>
    </row>
    <row r="57" spans="6:8" ht="14.4">
      <c r="F57" s="41"/>
      <c r="G57" s="41"/>
      <c r="H57" s="41"/>
    </row>
    <row r="58" spans="6:8" ht="14.4">
      <c r="F58" s="41"/>
      <c r="G58" s="41"/>
      <c r="H58" s="41"/>
    </row>
    <row r="59" spans="6:8" ht="14.4">
      <c r="F59" s="41"/>
      <c r="G59" s="41"/>
      <c r="H59" s="41"/>
    </row>
    <row r="60" spans="6:8" ht="14.4">
      <c r="F60" s="41"/>
      <c r="G60" s="41"/>
      <c r="H60" s="41"/>
    </row>
    <row r="61" spans="6:8" ht="14.4">
      <c r="F61" s="41"/>
      <c r="G61" s="41"/>
      <c r="H61" s="41"/>
    </row>
    <row r="62" spans="6:8" ht="14.4">
      <c r="F62" s="41"/>
      <c r="G62" s="41"/>
      <c r="H62" s="41"/>
    </row>
    <row r="63" spans="6:8" ht="14.4">
      <c r="F63" s="41"/>
      <c r="G63" s="41"/>
      <c r="H63" s="41"/>
    </row>
    <row r="64" spans="6:8" ht="14.4">
      <c r="F64" s="41"/>
      <c r="G64" s="41"/>
      <c r="H64" s="41"/>
    </row>
    <row r="65" spans="6:8" ht="14.4">
      <c r="F65" s="41"/>
      <c r="G65" s="41"/>
      <c r="H65" s="41"/>
    </row>
    <row r="66" spans="6:8" ht="14.4">
      <c r="F66" s="41"/>
      <c r="G66" s="41"/>
      <c r="H66" s="41"/>
    </row>
    <row r="67" spans="6:8" ht="14.4">
      <c r="F67" s="41"/>
      <c r="G67" s="41"/>
      <c r="H67" s="41"/>
    </row>
    <row r="68" spans="6:8" ht="14.4">
      <c r="F68" s="41"/>
      <c r="G68" s="41"/>
      <c r="H68" s="41"/>
    </row>
    <row r="69" spans="6:8" ht="14.4">
      <c r="F69" s="41"/>
      <c r="G69" s="41"/>
      <c r="H69" s="41"/>
    </row>
    <row r="70" spans="6:8" ht="14.4">
      <c r="F70" s="41"/>
      <c r="G70" s="41"/>
      <c r="H70" s="41"/>
    </row>
    <row r="71" spans="6:8" ht="14.4">
      <c r="F71" s="41"/>
      <c r="G71" s="41"/>
      <c r="H71" s="41"/>
    </row>
    <row r="72" spans="6:8" ht="14.4">
      <c r="F72" s="41"/>
      <c r="G72" s="41"/>
      <c r="H72" s="41"/>
    </row>
    <row r="73" spans="6:8" ht="14.4">
      <c r="F73" s="41"/>
      <c r="G73" s="41"/>
      <c r="H73" s="41"/>
    </row>
    <row r="74" spans="6:8" ht="14.4">
      <c r="F74" s="41"/>
      <c r="G74" s="41"/>
      <c r="H74" s="41"/>
    </row>
    <row r="75" spans="6:8" ht="14.4">
      <c r="F75" s="41"/>
      <c r="G75" s="41"/>
      <c r="H75" s="41"/>
    </row>
    <row r="76" spans="6:8" ht="14.4">
      <c r="F76" s="41"/>
      <c r="G76" s="41"/>
      <c r="H76" s="41"/>
    </row>
    <row r="77" spans="6:8" ht="14.4">
      <c r="F77" s="41"/>
      <c r="G77" s="41"/>
      <c r="H77" s="41"/>
    </row>
  </sheetData>
  <mergeCells count="37">
    <mergeCell ref="U24:U25"/>
    <mergeCell ref="A26:C26"/>
    <mergeCell ref="A27:A28"/>
    <mergeCell ref="B27:C27"/>
    <mergeCell ref="A7:A22"/>
    <mergeCell ref="B7:E7"/>
    <mergeCell ref="B8:B22"/>
    <mergeCell ref="C8:E8"/>
    <mergeCell ref="C9:E9"/>
    <mergeCell ref="C20:E20"/>
    <mergeCell ref="C10:C12"/>
    <mergeCell ref="D10:E10"/>
    <mergeCell ref="D11:E11"/>
    <mergeCell ref="D12:E12"/>
    <mergeCell ref="C19:E19"/>
    <mergeCell ref="C13:E13"/>
    <mergeCell ref="C14:E14"/>
    <mergeCell ref="C15:E15"/>
    <mergeCell ref="C16:C18"/>
    <mergeCell ref="A1:F1"/>
    <mergeCell ref="A2:E2"/>
    <mergeCell ref="B3:E3"/>
    <mergeCell ref="A4:E4"/>
    <mergeCell ref="A6:E6"/>
    <mergeCell ref="F4:H4"/>
    <mergeCell ref="D16:E16"/>
    <mergeCell ref="D18:E18"/>
    <mergeCell ref="C21:E21"/>
    <mergeCell ref="C22:E22"/>
    <mergeCell ref="B35:E35"/>
    <mergeCell ref="B31:E31"/>
    <mergeCell ref="B32:E32"/>
    <mergeCell ref="B33:E33"/>
    <mergeCell ref="B34:E34"/>
    <mergeCell ref="B30:E30"/>
    <mergeCell ref="A24:C25"/>
    <mergeCell ref="D24:T24"/>
  </mergeCells>
  <pageMargins left="0.7" right="0.7" top="0.75" bottom="0.75" header="0.3" footer="0.3"/>
  <pageSetup paperSize="9"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/>
  <dimension ref="A1:D14"/>
  <sheetViews>
    <sheetView workbookViewId="0"/>
  </sheetViews>
  <sheetFormatPr baseColWidth="10" defaultColWidth="47.7109375" defaultRowHeight="14.4"/>
  <cols>
    <col min="1" max="1" width="16.42578125" style="41" customWidth="1"/>
    <col min="2" max="2" width="16.85546875" style="41" customWidth="1"/>
    <col min="3" max="3" width="77.28515625" style="41" customWidth="1"/>
    <col min="4" max="4" width="21.28515625" style="41" customWidth="1"/>
    <col min="5" max="16384" width="47.7109375" style="41"/>
  </cols>
  <sheetData>
    <row r="1" spans="1:4" ht="21">
      <c r="A1" s="134" t="s">
        <v>867</v>
      </c>
      <c r="B1" s="135"/>
      <c r="C1" s="135"/>
      <c r="D1" s="136"/>
    </row>
    <row r="2" spans="1:4">
      <c r="A2" s="901" t="s">
        <v>1247</v>
      </c>
      <c r="B2" s="834"/>
      <c r="C2" s="835"/>
      <c r="D2" s="190"/>
    </row>
    <row r="3" spans="1:4">
      <c r="A3" s="191"/>
      <c r="B3" s="201" t="s">
        <v>1248</v>
      </c>
      <c r="C3" s="192"/>
      <c r="D3" s="200"/>
    </row>
    <row r="4" spans="1:4">
      <c r="A4" s="193"/>
      <c r="B4" s="199"/>
      <c r="C4" s="194" t="s">
        <v>1249</v>
      </c>
      <c r="D4" s="190"/>
    </row>
    <row r="5" spans="1:4">
      <c r="A5" s="191"/>
      <c r="B5" s="195"/>
      <c r="C5" s="192" t="s">
        <v>1250</v>
      </c>
      <c r="D5" s="190"/>
    </row>
    <row r="6" spans="1:4">
      <c r="A6" s="193"/>
      <c r="B6" s="199"/>
      <c r="C6" s="320" t="s">
        <v>1251</v>
      </c>
      <c r="D6" s="202">
        <f>D4+D5</f>
        <v>0</v>
      </c>
    </row>
    <row r="7" spans="1:4">
      <c r="A7" s="196"/>
      <c r="B7" s="201" t="s">
        <v>1252</v>
      </c>
      <c r="C7" s="201"/>
      <c r="D7" s="200"/>
    </row>
    <row r="8" spans="1:4">
      <c r="A8" s="193"/>
      <c r="B8" s="199"/>
      <c r="C8" s="194" t="s">
        <v>1253</v>
      </c>
      <c r="D8" s="190"/>
    </row>
    <row r="9" spans="1:4">
      <c r="A9" s="191"/>
      <c r="B9" s="195"/>
      <c r="C9" s="192" t="s">
        <v>1254</v>
      </c>
      <c r="D9" s="190"/>
    </row>
    <row r="10" spans="1:4">
      <c r="A10" s="193"/>
      <c r="B10" s="199"/>
      <c r="C10" s="194" t="s">
        <v>1255</v>
      </c>
      <c r="D10" s="190"/>
    </row>
    <row r="11" spans="1:4">
      <c r="A11" s="191"/>
      <c r="B11" s="195"/>
      <c r="C11" s="321" t="s">
        <v>1256</v>
      </c>
      <c r="D11" s="202">
        <f>SUM(D8:D10)</f>
        <v>0</v>
      </c>
    </row>
    <row r="12" spans="1:4">
      <c r="A12" s="198"/>
      <c r="B12" s="197" t="s">
        <v>1257</v>
      </c>
      <c r="C12" s="197"/>
      <c r="D12" s="200"/>
    </row>
    <row r="13" spans="1:4">
      <c r="A13" s="191"/>
      <c r="B13" s="195"/>
      <c r="C13" s="192" t="s">
        <v>1258</v>
      </c>
      <c r="D13" s="190"/>
    </row>
    <row r="14" spans="1:4">
      <c r="A14" s="193"/>
      <c r="B14" s="199"/>
      <c r="C14" s="194" t="s">
        <v>1259</v>
      </c>
      <c r="D14" s="190"/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G199"/>
  <sheetViews>
    <sheetView topLeftCell="A178" zoomScaleNormal="100" workbookViewId="0">
      <selection sqref="A1:F1"/>
    </sheetView>
  </sheetViews>
  <sheetFormatPr baseColWidth="10" defaultRowHeight="9.6"/>
  <cols>
    <col min="3" max="3" width="8" customWidth="1"/>
    <col min="4" max="4" width="5.28515625" customWidth="1"/>
    <col min="5" max="5" width="138.28515625" customWidth="1"/>
  </cols>
  <sheetData>
    <row r="1" spans="1:7" ht="21">
      <c r="A1" s="439" t="s">
        <v>1277</v>
      </c>
      <c r="B1" s="440"/>
      <c r="C1" s="440"/>
      <c r="D1" s="440"/>
      <c r="E1" s="440"/>
      <c r="F1" s="441"/>
      <c r="G1" s="27"/>
    </row>
    <row r="2" spans="1:7" ht="14.4">
      <c r="A2" s="442" t="s">
        <v>607</v>
      </c>
      <c r="B2" s="443"/>
      <c r="C2" s="443"/>
      <c r="D2" s="443"/>
      <c r="E2" s="443"/>
      <c r="F2" s="42"/>
      <c r="G2" s="27"/>
    </row>
    <row r="3" spans="1:7" ht="14.4">
      <c r="A3" s="28"/>
      <c r="B3" s="444" t="s">
        <v>608</v>
      </c>
      <c r="C3" s="444"/>
      <c r="D3" s="444"/>
      <c r="E3" s="444"/>
      <c r="F3" s="42"/>
      <c r="G3" s="27"/>
    </row>
    <row r="4" spans="1:7" ht="14.4">
      <c r="A4" s="29"/>
      <c r="B4" s="30"/>
      <c r="C4" s="443" t="s">
        <v>609</v>
      </c>
      <c r="D4" s="443"/>
      <c r="E4" s="443"/>
      <c r="F4" s="43"/>
      <c r="G4" s="27"/>
    </row>
    <row r="5" spans="1:7" s="118" customFormat="1" ht="14.4">
      <c r="A5" s="28"/>
      <c r="B5" s="31"/>
      <c r="C5" s="31"/>
      <c r="D5" s="468" t="s">
        <v>1376</v>
      </c>
      <c r="E5" s="470"/>
      <c r="F5" s="43"/>
      <c r="G5" s="27"/>
    </row>
    <row r="6" spans="1:7" s="118" customFormat="1" ht="14.4">
      <c r="A6" s="29"/>
      <c r="B6" s="30"/>
      <c r="C6" s="30"/>
      <c r="D6" s="460" t="s">
        <v>1377</v>
      </c>
      <c r="E6" s="461"/>
      <c r="F6" s="43"/>
      <c r="G6" s="27"/>
    </row>
    <row r="7" spans="1:7" s="118" customFormat="1" ht="14.4">
      <c r="A7" s="28"/>
      <c r="B7" s="31"/>
      <c r="C7" s="31"/>
      <c r="D7" s="468" t="s">
        <v>1378</v>
      </c>
      <c r="E7" s="470"/>
      <c r="F7" s="43"/>
      <c r="G7" s="27"/>
    </row>
    <row r="8" spans="1:7" s="118" customFormat="1" ht="14.4">
      <c r="A8" s="29"/>
      <c r="B8" s="30"/>
      <c r="C8" s="30"/>
      <c r="D8" s="460" t="s">
        <v>1379</v>
      </c>
      <c r="E8" s="461"/>
      <c r="F8" s="43"/>
      <c r="G8" s="27"/>
    </row>
    <row r="9" spans="1:7" s="118" customFormat="1" ht="14.4">
      <c r="A9" s="28"/>
      <c r="B9" s="31"/>
      <c r="C9" s="31"/>
      <c r="D9" s="468" t="s">
        <v>1380</v>
      </c>
      <c r="E9" s="470"/>
      <c r="F9" s="43"/>
      <c r="G9" s="27"/>
    </row>
    <row r="10" spans="1:7" s="118" customFormat="1" ht="14.4">
      <c r="A10" s="29"/>
      <c r="B10" s="30"/>
      <c r="C10" s="30"/>
      <c r="D10" s="460" t="s">
        <v>1381</v>
      </c>
      <c r="E10" s="461"/>
      <c r="F10" s="43"/>
      <c r="G10" s="27"/>
    </row>
    <row r="11" spans="1:7" s="118" customFormat="1" ht="14.4">
      <c r="A11" s="28"/>
      <c r="B11" s="31"/>
      <c r="C11" s="31"/>
      <c r="D11" s="468" t="s">
        <v>1382</v>
      </c>
      <c r="E11" s="470"/>
      <c r="F11" s="43"/>
      <c r="G11" s="27"/>
    </row>
    <row r="12" spans="1:7" ht="14.4">
      <c r="A12" s="28"/>
      <c r="B12" s="31"/>
      <c r="C12" s="445" t="s">
        <v>1386</v>
      </c>
      <c r="D12" s="446"/>
      <c r="E12" s="446"/>
      <c r="F12" s="43"/>
      <c r="G12" s="27"/>
    </row>
    <row r="13" spans="1:7" ht="14.4">
      <c r="A13" s="28"/>
      <c r="B13" s="31"/>
      <c r="C13" s="444" t="s">
        <v>610</v>
      </c>
      <c r="D13" s="444"/>
      <c r="E13" s="444"/>
      <c r="F13" s="43"/>
      <c r="G13" s="27"/>
    </row>
    <row r="14" spans="1:7" ht="14.4">
      <c r="A14" s="29"/>
      <c r="B14" s="30"/>
      <c r="C14" s="451" t="s">
        <v>3</v>
      </c>
      <c r="D14" s="451"/>
      <c r="E14" s="451"/>
      <c r="F14" s="44">
        <f>SUM(F15:F27)</f>
        <v>0</v>
      </c>
      <c r="G14" s="27"/>
    </row>
    <row r="15" spans="1:7" ht="14.4">
      <c r="A15" s="28"/>
      <c r="B15" s="31"/>
      <c r="C15" s="31"/>
      <c r="D15" s="444" t="s">
        <v>611</v>
      </c>
      <c r="E15" s="444"/>
      <c r="F15" s="43"/>
      <c r="G15" s="27"/>
    </row>
    <row r="16" spans="1:7" ht="14.4">
      <c r="A16" s="29"/>
      <c r="B16" s="30"/>
      <c r="C16" s="30"/>
      <c r="D16" s="443" t="s">
        <v>612</v>
      </c>
      <c r="E16" s="443"/>
      <c r="F16" s="43"/>
      <c r="G16" s="27"/>
    </row>
    <row r="17" spans="1:7" ht="14.4">
      <c r="A17" s="28"/>
      <c r="B17" s="31"/>
      <c r="C17" s="31"/>
      <c r="D17" s="444" t="s">
        <v>613</v>
      </c>
      <c r="E17" s="444"/>
      <c r="F17" s="43"/>
      <c r="G17" s="27"/>
    </row>
    <row r="18" spans="1:7" ht="14.4">
      <c r="A18" s="29"/>
      <c r="B18" s="30"/>
      <c r="C18" s="30"/>
      <c r="D18" s="443" t="s">
        <v>614</v>
      </c>
      <c r="E18" s="443"/>
      <c r="F18" s="43"/>
      <c r="G18" s="27"/>
    </row>
    <row r="19" spans="1:7" ht="14.4">
      <c r="A19" s="28"/>
      <c r="B19" s="31"/>
      <c r="C19" s="31"/>
      <c r="D19" s="444" t="s">
        <v>615</v>
      </c>
      <c r="E19" s="444"/>
      <c r="F19" s="43"/>
      <c r="G19" s="27"/>
    </row>
    <row r="20" spans="1:7" ht="14.4">
      <c r="A20" s="29"/>
      <c r="B20" s="30"/>
      <c r="C20" s="30"/>
      <c r="D20" s="443" t="s">
        <v>616</v>
      </c>
      <c r="E20" s="443"/>
      <c r="F20" s="43"/>
      <c r="G20" s="27"/>
    </row>
    <row r="21" spans="1:7" ht="14.4">
      <c r="A21" s="28"/>
      <c r="B21" s="31"/>
      <c r="C21" s="31"/>
      <c r="D21" s="444" t="s">
        <v>617</v>
      </c>
      <c r="E21" s="444"/>
      <c r="F21" s="43"/>
      <c r="G21" s="27"/>
    </row>
    <row r="22" spans="1:7" ht="14.4">
      <c r="A22" s="29"/>
      <c r="B22" s="30"/>
      <c r="C22" s="30"/>
      <c r="D22" s="443" t="s">
        <v>618</v>
      </c>
      <c r="E22" s="443"/>
      <c r="F22" s="43"/>
      <c r="G22" s="27"/>
    </row>
    <row r="23" spans="1:7" ht="14.4">
      <c r="A23" s="28"/>
      <c r="B23" s="31"/>
      <c r="C23" s="31"/>
      <c r="D23" s="444" t="s">
        <v>619</v>
      </c>
      <c r="E23" s="444"/>
      <c r="F23" s="43"/>
      <c r="G23" s="34"/>
    </row>
    <row r="24" spans="1:7" ht="14.4">
      <c r="A24" s="29"/>
      <c r="B24" s="30"/>
      <c r="C24" s="30"/>
      <c r="D24" s="443" t="s">
        <v>620</v>
      </c>
      <c r="E24" s="443"/>
      <c r="F24" s="43"/>
      <c r="G24" s="34"/>
    </row>
    <row r="25" spans="1:7" ht="14.4">
      <c r="A25" s="29"/>
      <c r="B25" s="30"/>
      <c r="C25" s="30"/>
      <c r="D25" s="447" t="s">
        <v>621</v>
      </c>
      <c r="E25" s="447"/>
      <c r="F25" s="43"/>
      <c r="G25" s="34"/>
    </row>
    <row r="26" spans="1:7" ht="14.4">
      <c r="A26" s="28"/>
      <c r="B26" s="31"/>
      <c r="C26" s="31"/>
      <c r="D26" s="444" t="s">
        <v>622</v>
      </c>
      <c r="E26" s="444"/>
      <c r="F26" s="43"/>
      <c r="G26" s="34"/>
    </row>
    <row r="27" spans="1:7" ht="14.4">
      <c r="A27" s="29"/>
      <c r="B27" s="30"/>
      <c r="C27" s="30"/>
      <c r="D27" s="443" t="s">
        <v>623</v>
      </c>
      <c r="E27" s="443"/>
      <c r="F27" s="43"/>
      <c r="G27" s="34"/>
    </row>
    <row r="28" spans="1:7" ht="14.4">
      <c r="A28" s="28"/>
      <c r="B28" s="31"/>
      <c r="C28" s="444" t="s">
        <v>624</v>
      </c>
      <c r="D28" s="444"/>
      <c r="E28" s="444"/>
      <c r="F28" s="43"/>
      <c r="G28" s="34"/>
    </row>
    <row r="29" spans="1:7" ht="14.4">
      <c r="A29" s="29"/>
      <c r="B29" s="30"/>
      <c r="C29" s="443" t="s">
        <v>625</v>
      </c>
      <c r="D29" s="443"/>
      <c r="E29" s="443"/>
      <c r="F29" s="43"/>
      <c r="G29" s="34"/>
    </row>
    <row r="30" spans="1:7" ht="14.4">
      <c r="A30" s="28"/>
      <c r="B30" s="31"/>
      <c r="C30" s="450" t="s">
        <v>626</v>
      </c>
      <c r="D30" s="450"/>
      <c r="E30" s="450"/>
      <c r="F30" s="44">
        <f>F4+F12+F13+F14+F28+F29</f>
        <v>0</v>
      </c>
      <c r="G30" s="34"/>
    </row>
    <row r="31" spans="1:7" ht="14.4">
      <c r="A31" s="29"/>
      <c r="B31" s="443" t="s">
        <v>627</v>
      </c>
      <c r="C31" s="443"/>
      <c r="D31" s="443"/>
      <c r="E31" s="443"/>
      <c r="F31" s="42"/>
      <c r="G31" s="34"/>
    </row>
    <row r="32" spans="1:7" ht="14.4">
      <c r="A32" s="28"/>
      <c r="B32" s="31"/>
      <c r="C32" s="444" t="s">
        <v>628</v>
      </c>
      <c r="D32" s="444"/>
      <c r="E32" s="444"/>
      <c r="F32" s="43"/>
      <c r="G32" s="34"/>
    </row>
    <row r="33" spans="1:7" ht="14.4">
      <c r="A33" s="29"/>
      <c r="B33" s="30"/>
      <c r="C33" s="443" t="s">
        <v>629</v>
      </c>
      <c r="D33" s="443"/>
      <c r="E33" s="443"/>
      <c r="F33" s="43"/>
      <c r="G33" s="34"/>
    </row>
    <row r="34" spans="1:7" ht="14.4">
      <c r="A34" s="28"/>
      <c r="B34" s="31"/>
      <c r="C34" s="444" t="s">
        <v>630</v>
      </c>
      <c r="D34" s="444"/>
      <c r="E34" s="444"/>
      <c r="F34" s="43"/>
      <c r="G34" s="34"/>
    </row>
    <row r="35" spans="1:7" ht="14.4">
      <c r="A35" s="29"/>
      <c r="B35" s="30"/>
      <c r="C35" s="443" t="s">
        <v>631</v>
      </c>
      <c r="D35" s="443"/>
      <c r="E35" s="443"/>
      <c r="F35" s="43"/>
      <c r="G35" s="34"/>
    </row>
    <row r="36" spans="1:7" ht="14.4">
      <c r="A36" s="28"/>
      <c r="B36" s="31"/>
      <c r="C36" s="444" t="s">
        <v>632</v>
      </c>
      <c r="D36" s="444"/>
      <c r="E36" s="444"/>
      <c r="F36" s="43"/>
      <c r="G36" s="34"/>
    </row>
    <row r="37" spans="1:7" ht="14.4">
      <c r="A37" s="29"/>
      <c r="B37" s="30"/>
      <c r="C37" s="443" t="s">
        <v>633</v>
      </c>
      <c r="D37" s="443"/>
      <c r="E37" s="443"/>
      <c r="F37" s="43"/>
      <c r="G37" s="34"/>
    </row>
    <row r="38" spans="1:7" ht="14.4">
      <c r="A38" s="28"/>
      <c r="B38" s="31"/>
      <c r="C38" s="444" t="s">
        <v>634</v>
      </c>
      <c r="D38" s="444"/>
      <c r="E38" s="444"/>
      <c r="F38" s="43"/>
      <c r="G38" s="34"/>
    </row>
    <row r="39" spans="1:7" ht="14.4">
      <c r="A39" s="29"/>
      <c r="B39" s="30"/>
      <c r="C39" s="451" t="s">
        <v>635</v>
      </c>
      <c r="D39" s="451"/>
      <c r="E39" s="451"/>
      <c r="F39" s="44">
        <f>F32+F33+F34+F35+F36+F37+F38</f>
        <v>0</v>
      </c>
      <c r="G39" s="27"/>
    </row>
    <row r="40" spans="1:7" ht="14.4">
      <c r="A40" s="28"/>
      <c r="B40" s="444" t="s">
        <v>636</v>
      </c>
      <c r="C40" s="444"/>
      <c r="D40" s="444"/>
      <c r="E40" s="444"/>
      <c r="F40" s="42"/>
      <c r="G40" s="27"/>
    </row>
    <row r="41" spans="1:7" ht="14.4">
      <c r="A41" s="28"/>
      <c r="B41" s="210"/>
      <c r="C41" s="448" t="s">
        <v>1275</v>
      </c>
      <c r="D41" s="447"/>
      <c r="E41" s="447"/>
      <c r="F41" s="45"/>
      <c r="G41" s="27"/>
    </row>
    <row r="42" spans="1:7" ht="14.4">
      <c r="A42" s="28"/>
      <c r="B42" s="32"/>
      <c r="C42" s="33"/>
      <c r="D42" s="447" t="s">
        <v>637</v>
      </c>
      <c r="E42" s="447"/>
      <c r="F42" s="43"/>
      <c r="G42" s="27"/>
    </row>
    <row r="43" spans="1:7" ht="14.4">
      <c r="A43" s="28"/>
      <c r="B43" s="32"/>
      <c r="C43" s="33"/>
      <c r="D43" s="447" t="s">
        <v>638</v>
      </c>
      <c r="E43" s="447"/>
      <c r="F43" s="43"/>
      <c r="G43" s="27"/>
    </row>
    <row r="44" spans="1:7" ht="14.4">
      <c r="A44" s="28"/>
      <c r="B44" s="32"/>
      <c r="C44" s="33"/>
      <c r="D44" s="449" t="s">
        <v>1276</v>
      </c>
      <c r="E44" s="449"/>
      <c r="F44" s="44">
        <f>+F43+F42</f>
        <v>0</v>
      </c>
      <c r="G44" s="27"/>
    </row>
    <row r="45" spans="1:7" ht="14.4">
      <c r="A45" s="29"/>
      <c r="B45" s="27"/>
      <c r="C45" s="452" t="s">
        <v>639</v>
      </c>
      <c r="D45" s="453"/>
      <c r="E45" s="454"/>
      <c r="F45" s="46"/>
      <c r="G45" s="27"/>
    </row>
    <row r="46" spans="1:7" ht="14.4">
      <c r="A46" s="28"/>
      <c r="B46" s="31"/>
      <c r="C46" s="31"/>
      <c r="D46" s="444" t="s">
        <v>640</v>
      </c>
      <c r="E46" s="444"/>
      <c r="F46" s="43"/>
      <c r="G46" s="27"/>
    </row>
    <row r="47" spans="1:7" ht="14.4">
      <c r="A47" s="29"/>
      <c r="B47" s="30"/>
      <c r="C47" s="30"/>
      <c r="D47" s="443" t="s">
        <v>641</v>
      </c>
      <c r="E47" s="443"/>
      <c r="F47" s="43"/>
      <c r="G47" s="27"/>
    </row>
    <row r="48" spans="1:7" ht="14.4">
      <c r="A48" s="28"/>
      <c r="B48" s="31"/>
      <c r="C48" s="31"/>
      <c r="D48" s="450" t="s">
        <v>642</v>
      </c>
      <c r="E48" s="450"/>
      <c r="F48" s="44">
        <f>F46-F47</f>
        <v>0</v>
      </c>
      <c r="G48" s="27"/>
    </row>
    <row r="49" spans="1:7" ht="14.4">
      <c r="A49" s="29"/>
      <c r="B49" s="27"/>
      <c r="C49" s="455" t="s">
        <v>643</v>
      </c>
      <c r="D49" s="456"/>
      <c r="E49" s="457"/>
      <c r="F49" s="42"/>
      <c r="G49" s="27"/>
    </row>
    <row r="50" spans="1:7" ht="14.4">
      <c r="A50" s="28"/>
      <c r="B50" s="31"/>
      <c r="C50" s="31"/>
      <c r="D50" s="444" t="s">
        <v>4</v>
      </c>
      <c r="E50" s="444"/>
      <c r="F50" s="43"/>
      <c r="G50" s="27"/>
    </row>
    <row r="51" spans="1:7" ht="14.4">
      <c r="A51" s="29"/>
      <c r="B51" s="30"/>
      <c r="C51" s="30"/>
      <c r="D51" s="443" t="s">
        <v>5</v>
      </c>
      <c r="E51" s="443"/>
      <c r="F51" s="43"/>
      <c r="G51" s="27"/>
    </row>
    <row r="52" spans="1:7" ht="14.4">
      <c r="A52" s="28"/>
      <c r="B52" s="31"/>
      <c r="C52" s="31"/>
      <c r="D52" s="450" t="s">
        <v>644</v>
      </c>
      <c r="E52" s="450"/>
      <c r="F52" s="44">
        <f>F50-F51</f>
        <v>0</v>
      </c>
      <c r="G52" s="27"/>
    </row>
    <row r="53" spans="1:7" ht="14.4">
      <c r="A53" s="29"/>
      <c r="B53" s="30"/>
      <c r="C53" s="443" t="s">
        <v>645</v>
      </c>
      <c r="D53" s="443"/>
      <c r="E53" s="443"/>
      <c r="F53" s="43"/>
      <c r="G53" s="27"/>
    </row>
    <row r="54" spans="1:7" ht="14.4">
      <c r="A54" s="28"/>
      <c r="B54" s="31"/>
      <c r="C54" s="444" t="s">
        <v>646</v>
      </c>
      <c r="D54" s="444"/>
      <c r="E54" s="444"/>
      <c r="F54" s="43"/>
      <c r="G54" s="27"/>
    </row>
    <row r="55" spans="1:7" ht="14.4">
      <c r="A55" s="29"/>
      <c r="B55" s="30"/>
      <c r="C55" s="443" t="s">
        <v>647</v>
      </c>
      <c r="D55" s="443"/>
      <c r="E55" s="443"/>
      <c r="F55" s="42"/>
      <c r="G55" s="27"/>
    </row>
    <row r="56" spans="1:7" ht="14.4">
      <c r="A56" s="28"/>
      <c r="B56" s="31"/>
      <c r="C56" s="31"/>
      <c r="D56" s="444" t="s">
        <v>648</v>
      </c>
      <c r="E56" s="444"/>
      <c r="F56" s="43"/>
      <c r="G56" s="27"/>
    </row>
    <row r="57" spans="1:7" ht="14.4">
      <c r="A57" s="29"/>
      <c r="B57" s="30"/>
      <c r="C57" s="30"/>
      <c r="D57" s="443" t="s">
        <v>649</v>
      </c>
      <c r="E57" s="443"/>
      <c r="F57" s="43"/>
      <c r="G57" s="27"/>
    </row>
    <row r="58" spans="1:7" ht="14.4">
      <c r="A58" s="28"/>
      <c r="B58" s="31"/>
      <c r="C58" s="31"/>
      <c r="D58" s="450" t="s">
        <v>650</v>
      </c>
      <c r="E58" s="450"/>
      <c r="F58" s="44">
        <f>F56-F57</f>
        <v>0</v>
      </c>
      <c r="G58" s="27"/>
    </row>
    <row r="59" spans="1:7" ht="14.4">
      <c r="A59" s="29"/>
      <c r="B59" s="27"/>
      <c r="C59" s="455" t="s">
        <v>651</v>
      </c>
      <c r="D59" s="456"/>
      <c r="E59" s="457"/>
      <c r="F59" s="46"/>
      <c r="G59" s="27"/>
    </row>
    <row r="60" spans="1:7" ht="14.4">
      <c r="A60" s="28"/>
      <c r="B60" s="31"/>
      <c r="C60" s="31"/>
      <c r="D60" s="444" t="s">
        <v>652</v>
      </c>
      <c r="E60" s="444"/>
      <c r="F60" s="43"/>
      <c r="G60" s="27"/>
    </row>
    <row r="61" spans="1:7" ht="14.4">
      <c r="A61" s="29"/>
      <c r="B61" s="30"/>
      <c r="C61" s="30"/>
      <c r="D61" s="443" t="s">
        <v>653</v>
      </c>
      <c r="E61" s="443"/>
      <c r="F61" s="43"/>
      <c r="G61" s="27"/>
    </row>
    <row r="62" spans="1:7" ht="14.4">
      <c r="A62" s="28"/>
      <c r="B62" s="31"/>
      <c r="C62" s="31"/>
      <c r="D62" s="450" t="s">
        <v>654</v>
      </c>
      <c r="E62" s="450"/>
      <c r="F62" s="44">
        <f>F60-F61</f>
        <v>0</v>
      </c>
      <c r="G62" s="27"/>
    </row>
    <row r="63" spans="1:7" ht="14.4">
      <c r="A63" s="29"/>
      <c r="B63" s="30"/>
      <c r="C63" s="443" t="s">
        <v>655</v>
      </c>
      <c r="D63" s="443"/>
      <c r="E63" s="443"/>
      <c r="F63" s="42"/>
      <c r="G63" s="27"/>
    </row>
    <row r="64" spans="1:7" ht="14.4">
      <c r="A64" s="28"/>
      <c r="B64" s="31"/>
      <c r="C64" s="31"/>
      <c r="D64" s="444" t="s">
        <v>656</v>
      </c>
      <c r="E64" s="444"/>
      <c r="F64" s="43"/>
      <c r="G64" s="27"/>
    </row>
    <row r="65" spans="1:7" ht="14.4">
      <c r="A65" s="29"/>
      <c r="B65" s="30"/>
      <c r="C65" s="30"/>
      <c r="D65" s="443" t="s">
        <v>657</v>
      </c>
      <c r="E65" s="443"/>
      <c r="F65" s="43"/>
      <c r="G65" s="27"/>
    </row>
    <row r="66" spans="1:7" ht="14.4">
      <c r="A66" s="28"/>
      <c r="B66" s="31"/>
      <c r="C66" s="31"/>
      <c r="D66" s="450" t="s">
        <v>658</v>
      </c>
      <c r="E66" s="450"/>
      <c r="F66" s="44">
        <f>F64-F65</f>
        <v>0</v>
      </c>
      <c r="G66" s="27"/>
    </row>
    <row r="67" spans="1:7" ht="14.4">
      <c r="A67" s="37"/>
      <c r="B67" s="38"/>
      <c r="C67" s="447" t="s">
        <v>659</v>
      </c>
      <c r="D67" s="447"/>
      <c r="E67" s="447"/>
      <c r="F67" s="44"/>
      <c r="G67" s="284"/>
    </row>
    <row r="68" spans="1:7" ht="14.4">
      <c r="A68" s="37"/>
      <c r="B68" s="447" t="s">
        <v>660</v>
      </c>
      <c r="C68" s="471" t="s">
        <v>661</v>
      </c>
      <c r="D68" s="471"/>
      <c r="E68" s="471"/>
      <c r="F68" s="42"/>
      <c r="G68" s="284"/>
    </row>
    <row r="69" spans="1:7" ht="14.4">
      <c r="A69" s="37"/>
      <c r="B69" s="285"/>
      <c r="C69" s="447" t="s">
        <v>662</v>
      </c>
      <c r="D69" s="447"/>
      <c r="E69" s="447"/>
      <c r="F69" s="44"/>
      <c r="G69" s="284"/>
    </row>
    <row r="70" spans="1:7" ht="14.4">
      <c r="A70" s="29"/>
      <c r="B70" s="30"/>
      <c r="C70" s="443" t="s">
        <v>663</v>
      </c>
      <c r="D70" s="443"/>
      <c r="E70" s="443"/>
      <c r="F70" s="43"/>
      <c r="G70" s="27"/>
    </row>
    <row r="71" spans="1:7" ht="14.4">
      <c r="A71" s="28"/>
      <c r="B71" s="31"/>
      <c r="C71" s="444" t="s">
        <v>664</v>
      </c>
      <c r="D71" s="444"/>
      <c r="E71" s="444"/>
      <c r="F71" s="43"/>
      <c r="G71" s="27"/>
    </row>
    <row r="72" spans="1:7" ht="14.4">
      <c r="A72" s="29"/>
      <c r="B72" s="30"/>
      <c r="C72" s="443" t="s">
        <v>665</v>
      </c>
      <c r="D72" s="443"/>
      <c r="E72" s="443"/>
      <c r="F72" s="43"/>
      <c r="G72" s="27"/>
    </row>
    <row r="73" spans="1:7" ht="14.4">
      <c r="A73" s="28"/>
      <c r="B73" s="27"/>
      <c r="C73" s="472" t="s">
        <v>666</v>
      </c>
      <c r="D73" s="473"/>
      <c r="E73" s="474"/>
      <c r="F73" s="42"/>
      <c r="G73" s="27"/>
    </row>
    <row r="74" spans="1:7" ht="14.4">
      <c r="A74" s="29"/>
      <c r="B74" s="30"/>
      <c r="C74" s="30"/>
      <c r="D74" s="443" t="s">
        <v>667</v>
      </c>
      <c r="E74" s="443"/>
      <c r="F74" s="43"/>
      <c r="G74" s="27"/>
    </row>
    <row r="75" spans="1:7" ht="14.4">
      <c r="A75" s="28"/>
      <c r="B75" s="31"/>
      <c r="C75" s="31"/>
      <c r="D75" s="444" t="s">
        <v>668</v>
      </c>
      <c r="E75" s="444"/>
      <c r="F75" s="43"/>
      <c r="G75" s="27"/>
    </row>
    <row r="76" spans="1:7" ht="14.4">
      <c r="A76" s="29"/>
      <c r="B76" s="30"/>
      <c r="C76" s="30"/>
      <c r="D76" s="451" t="s">
        <v>669</v>
      </c>
      <c r="E76" s="451"/>
      <c r="F76" s="44">
        <f>F74-F75</f>
        <v>0</v>
      </c>
      <c r="G76" s="27"/>
    </row>
    <row r="77" spans="1:7" ht="14.4">
      <c r="A77" s="29"/>
      <c r="B77" s="30"/>
      <c r="C77" s="447" t="s">
        <v>670</v>
      </c>
      <c r="D77" s="447"/>
      <c r="E77" s="447"/>
      <c r="F77" s="44"/>
      <c r="G77" s="27"/>
    </row>
    <row r="78" spans="1:7" ht="14.4">
      <c r="A78" s="28"/>
      <c r="B78" s="31"/>
      <c r="C78" s="475" t="s">
        <v>671</v>
      </c>
      <c r="D78" s="476"/>
      <c r="E78" s="477"/>
      <c r="F78" s="43"/>
      <c r="G78" s="27"/>
    </row>
    <row r="79" spans="1:7" ht="14.4">
      <c r="A79" s="29"/>
      <c r="B79" s="30"/>
      <c r="C79" s="443" t="s">
        <v>672</v>
      </c>
      <c r="D79" s="443"/>
      <c r="E79" s="443"/>
      <c r="F79" s="43"/>
      <c r="G79" s="27"/>
    </row>
    <row r="80" spans="1:7" ht="14.4">
      <c r="A80" s="28"/>
      <c r="B80" s="30"/>
      <c r="C80" s="444" t="s">
        <v>673</v>
      </c>
      <c r="D80" s="444"/>
      <c r="E80" s="444"/>
      <c r="F80" s="43"/>
      <c r="G80" s="27"/>
    </row>
    <row r="81" spans="1:7" ht="14.4">
      <c r="A81" s="29"/>
      <c r="B81" s="30"/>
      <c r="C81" s="443" t="s">
        <v>674</v>
      </c>
      <c r="D81" s="443"/>
      <c r="E81" s="443"/>
      <c r="F81" s="43"/>
      <c r="G81" s="27"/>
    </row>
    <row r="82" spans="1:7" ht="14.4">
      <c r="A82" s="28"/>
      <c r="B82" s="31"/>
      <c r="C82" s="444" t="s">
        <v>675</v>
      </c>
      <c r="D82" s="444"/>
      <c r="E82" s="444"/>
      <c r="F82" s="43"/>
      <c r="G82" s="27"/>
    </row>
    <row r="83" spans="1:7" ht="14.4">
      <c r="A83" s="29"/>
      <c r="B83" s="30"/>
      <c r="C83" s="443" t="s">
        <v>676</v>
      </c>
      <c r="D83" s="443"/>
      <c r="E83" s="443"/>
      <c r="F83" s="43"/>
      <c r="G83" s="27"/>
    </row>
    <row r="84" spans="1:7" ht="14.4">
      <c r="A84" s="28"/>
      <c r="B84" s="31"/>
      <c r="C84" s="458" t="s">
        <v>1387</v>
      </c>
      <c r="D84" s="444"/>
      <c r="E84" s="444"/>
      <c r="F84" s="43"/>
      <c r="G84" s="27"/>
    </row>
    <row r="85" spans="1:7" s="118" customFormat="1" ht="14.4">
      <c r="A85" s="28"/>
      <c r="B85" s="31"/>
      <c r="C85" s="444" t="s">
        <v>6</v>
      </c>
      <c r="D85" s="444"/>
      <c r="E85" s="444"/>
      <c r="F85" s="43"/>
      <c r="G85" s="27"/>
    </row>
    <row r="86" spans="1:7" ht="14.4">
      <c r="A86" s="29"/>
      <c r="B86" s="30"/>
      <c r="C86" s="443" t="s">
        <v>677</v>
      </c>
      <c r="D86" s="443"/>
      <c r="E86" s="443"/>
      <c r="F86" s="43"/>
      <c r="G86" s="27"/>
    </row>
    <row r="87" spans="1:7" ht="14.4">
      <c r="A87" s="28"/>
      <c r="B87" s="31"/>
      <c r="C87" s="444" t="s">
        <v>678</v>
      </c>
      <c r="D87" s="444"/>
      <c r="E87" s="444"/>
      <c r="F87" s="43"/>
      <c r="G87" s="27"/>
    </row>
    <row r="88" spans="1:7" ht="14.4">
      <c r="A88" s="29"/>
      <c r="B88" s="30"/>
      <c r="C88" s="30"/>
      <c r="D88" s="443" t="s">
        <v>679</v>
      </c>
      <c r="E88" s="443"/>
      <c r="F88" s="43"/>
      <c r="G88" s="27"/>
    </row>
    <row r="89" spans="1:7" ht="14.4">
      <c r="A89" s="28"/>
      <c r="B89" s="31"/>
      <c r="C89" s="444" t="s">
        <v>680</v>
      </c>
      <c r="D89" s="444"/>
      <c r="E89" s="444"/>
      <c r="F89" s="43"/>
      <c r="G89" s="27"/>
    </row>
    <row r="90" spans="1:7" ht="14.4">
      <c r="A90" s="29"/>
      <c r="B90" s="30"/>
      <c r="C90" s="443" t="s">
        <v>681</v>
      </c>
      <c r="D90" s="443"/>
      <c r="E90" s="443"/>
      <c r="F90" s="43"/>
      <c r="G90" s="27"/>
    </row>
    <row r="91" spans="1:7" ht="14.4">
      <c r="A91" s="28"/>
      <c r="B91" s="31"/>
      <c r="C91" s="450" t="s">
        <v>7</v>
      </c>
      <c r="D91" s="450"/>
      <c r="E91" s="450"/>
      <c r="F91" s="44">
        <f>SUM(F92:F103)</f>
        <v>0</v>
      </c>
      <c r="G91" s="27"/>
    </row>
    <row r="92" spans="1:7" ht="14.4">
      <c r="A92" s="29"/>
      <c r="B92" s="30"/>
      <c r="C92" s="30"/>
      <c r="D92" s="443" t="s">
        <v>682</v>
      </c>
      <c r="E92" s="443"/>
      <c r="F92" s="43"/>
      <c r="G92" s="27"/>
    </row>
    <row r="93" spans="1:7" ht="14.4">
      <c r="A93" s="28"/>
      <c r="B93" s="31"/>
      <c r="C93" s="31"/>
      <c r="D93" s="444" t="s">
        <v>683</v>
      </c>
      <c r="E93" s="444"/>
      <c r="F93" s="43"/>
      <c r="G93" s="27"/>
    </row>
    <row r="94" spans="1:7" ht="14.4">
      <c r="A94" s="29"/>
      <c r="B94" s="30"/>
      <c r="C94" s="30"/>
      <c r="D94" s="443" t="s">
        <v>684</v>
      </c>
      <c r="E94" s="443"/>
      <c r="F94" s="43"/>
      <c r="G94" s="27"/>
    </row>
    <row r="95" spans="1:7" ht="14.4">
      <c r="A95" s="28"/>
      <c r="B95" s="31"/>
      <c r="C95" s="31"/>
      <c r="D95" s="444" t="s">
        <v>685</v>
      </c>
      <c r="E95" s="444"/>
      <c r="F95" s="43"/>
      <c r="G95" s="27"/>
    </row>
    <row r="96" spans="1:7" ht="14.4">
      <c r="A96" s="29"/>
      <c r="B96" s="30"/>
      <c r="C96" s="30"/>
      <c r="D96" s="443" t="s">
        <v>686</v>
      </c>
      <c r="E96" s="443"/>
      <c r="F96" s="43"/>
      <c r="G96" s="27"/>
    </row>
    <row r="97" spans="1:7" ht="14.4">
      <c r="A97" s="28"/>
      <c r="B97" s="31"/>
      <c r="C97" s="31"/>
      <c r="D97" s="444" t="s">
        <v>687</v>
      </c>
      <c r="E97" s="444"/>
      <c r="F97" s="43"/>
      <c r="G97" s="27"/>
    </row>
    <row r="98" spans="1:7" s="118" customFormat="1" ht="14.4">
      <c r="A98" s="28"/>
      <c r="B98" s="31"/>
      <c r="C98" s="31"/>
      <c r="D98" s="478" t="s">
        <v>1388</v>
      </c>
      <c r="E98" s="481"/>
      <c r="F98" s="43"/>
      <c r="G98" s="27"/>
    </row>
    <row r="99" spans="1:7" ht="14.4">
      <c r="A99" s="29"/>
      <c r="B99" s="30"/>
      <c r="C99" s="30"/>
      <c r="D99" s="443" t="s">
        <v>688</v>
      </c>
      <c r="E99" s="443"/>
      <c r="F99" s="43"/>
      <c r="G99" s="27"/>
    </row>
    <row r="100" spans="1:7" ht="14.4">
      <c r="A100" s="28"/>
      <c r="B100" s="31"/>
      <c r="C100" s="31"/>
      <c r="D100" s="444" t="s">
        <v>689</v>
      </c>
      <c r="E100" s="444"/>
      <c r="F100" s="43"/>
      <c r="G100" s="27"/>
    </row>
    <row r="101" spans="1:7" ht="14.4">
      <c r="A101" s="29"/>
      <c r="B101" s="30"/>
      <c r="C101" s="30"/>
      <c r="D101" s="443" t="s">
        <v>690</v>
      </c>
      <c r="E101" s="443"/>
      <c r="F101" s="43"/>
      <c r="G101" s="27"/>
    </row>
    <row r="102" spans="1:7" ht="14.4">
      <c r="A102" s="28"/>
      <c r="B102" s="31"/>
      <c r="C102" s="31"/>
      <c r="D102" s="444" t="s">
        <v>691</v>
      </c>
      <c r="E102" s="444"/>
      <c r="F102" s="43"/>
      <c r="G102" s="27"/>
    </row>
    <row r="103" spans="1:7" ht="14.4">
      <c r="A103" s="29"/>
      <c r="B103" s="30"/>
      <c r="C103" s="30"/>
      <c r="D103" s="443" t="s">
        <v>692</v>
      </c>
      <c r="E103" s="443"/>
      <c r="F103" s="43"/>
      <c r="G103" s="27"/>
    </row>
    <row r="104" spans="1:7" ht="14.4">
      <c r="A104" s="28"/>
      <c r="B104" s="31"/>
      <c r="C104" s="444" t="s">
        <v>693</v>
      </c>
      <c r="D104" s="444"/>
      <c r="E104" s="444"/>
      <c r="F104" s="43"/>
      <c r="G104" s="27"/>
    </row>
    <row r="105" spans="1:7" ht="14.4">
      <c r="A105" s="29"/>
      <c r="B105" s="30"/>
      <c r="C105" s="443" t="s">
        <v>694</v>
      </c>
      <c r="D105" s="443"/>
      <c r="E105" s="443"/>
      <c r="F105" s="43"/>
      <c r="G105" s="34"/>
    </row>
    <row r="106" spans="1:7" s="118" customFormat="1" ht="14.4">
      <c r="A106" s="29"/>
      <c r="B106" s="30"/>
      <c r="C106" s="482" t="s">
        <v>1389</v>
      </c>
      <c r="D106" s="483"/>
      <c r="E106" s="484"/>
      <c r="F106" s="43"/>
    </row>
    <row r="107" spans="1:7" ht="14.4">
      <c r="A107" s="28"/>
      <c r="B107" s="31"/>
      <c r="C107" s="444" t="s">
        <v>695</v>
      </c>
      <c r="D107" s="444"/>
      <c r="E107" s="444"/>
      <c r="F107" s="43"/>
      <c r="G107" s="34"/>
    </row>
    <row r="108" spans="1:7" ht="14.4">
      <c r="A108" s="29"/>
      <c r="B108" s="30"/>
      <c r="C108" s="443" t="s">
        <v>696</v>
      </c>
      <c r="D108" s="443"/>
      <c r="E108" s="443"/>
      <c r="F108" s="43"/>
      <c r="G108" s="34"/>
    </row>
    <row r="109" spans="1:7" ht="14.4">
      <c r="A109" s="28"/>
      <c r="B109" s="31"/>
      <c r="C109" s="444" t="s">
        <v>697</v>
      </c>
      <c r="D109" s="444"/>
      <c r="E109" s="444"/>
      <c r="F109" s="43"/>
      <c r="G109" s="34"/>
    </row>
    <row r="110" spans="1:7" ht="14.4">
      <c r="A110" s="29"/>
      <c r="B110" s="30"/>
      <c r="C110" s="443" t="s">
        <v>698</v>
      </c>
      <c r="D110" s="443"/>
      <c r="E110" s="443"/>
      <c r="F110" s="43"/>
      <c r="G110" s="34"/>
    </row>
    <row r="111" spans="1:7" s="118" customFormat="1" ht="14.4">
      <c r="A111" s="29"/>
      <c r="B111" s="30"/>
      <c r="C111" s="482" t="s">
        <v>1390</v>
      </c>
      <c r="D111" s="485"/>
      <c r="E111" s="461"/>
      <c r="F111" s="43"/>
    </row>
    <row r="112" spans="1:7" ht="14.4">
      <c r="A112" s="28"/>
      <c r="B112" s="31"/>
      <c r="C112" s="444" t="s">
        <v>699</v>
      </c>
      <c r="D112" s="444"/>
      <c r="E112" s="444"/>
      <c r="F112" s="43"/>
      <c r="G112" s="34"/>
    </row>
    <row r="113" spans="1:7" ht="14.4">
      <c r="A113" s="29"/>
      <c r="B113" s="30"/>
      <c r="C113" s="443" t="s">
        <v>700</v>
      </c>
      <c r="D113" s="443"/>
      <c r="E113" s="443"/>
      <c r="F113" s="43"/>
      <c r="G113" s="34"/>
    </row>
    <row r="114" spans="1:7" s="118" customFormat="1" ht="14.4">
      <c r="A114" s="29"/>
      <c r="B114" s="30"/>
      <c r="C114" s="462" t="s">
        <v>1391</v>
      </c>
      <c r="D114" s="443"/>
      <c r="E114" s="443"/>
      <c r="F114" s="43"/>
    </row>
    <row r="115" spans="1:7" ht="14.4">
      <c r="A115" s="28"/>
      <c r="B115" s="31"/>
      <c r="C115" s="444" t="s">
        <v>701</v>
      </c>
      <c r="D115" s="444"/>
      <c r="E115" s="444"/>
      <c r="F115" s="43"/>
      <c r="G115" s="34"/>
    </row>
    <row r="116" spans="1:7" ht="14.4">
      <c r="A116" s="29"/>
      <c r="B116" s="30"/>
      <c r="C116" s="443" t="s">
        <v>702</v>
      </c>
      <c r="D116" s="443"/>
      <c r="E116" s="443"/>
      <c r="F116" s="43"/>
      <c r="G116" s="34"/>
    </row>
    <row r="117" spans="1:7" ht="14.4">
      <c r="A117" s="28"/>
      <c r="B117" s="31"/>
      <c r="C117" s="444" t="s">
        <v>703</v>
      </c>
      <c r="D117" s="444"/>
      <c r="E117" s="444"/>
      <c r="F117" s="43"/>
      <c r="G117" s="34"/>
    </row>
    <row r="118" spans="1:7" ht="14.4">
      <c r="A118" s="29"/>
      <c r="B118" s="30"/>
      <c r="C118" s="459" t="s">
        <v>1392</v>
      </c>
      <c r="D118" s="447"/>
      <c r="E118" s="447"/>
      <c r="F118" s="42"/>
      <c r="G118" s="34"/>
    </row>
    <row r="119" spans="1:7" s="118" customFormat="1" ht="14.4">
      <c r="A119" s="281"/>
      <c r="B119" s="282"/>
      <c r="C119" s="283"/>
      <c r="D119" s="463" t="s">
        <v>1393</v>
      </c>
      <c r="E119" s="464"/>
      <c r="F119" s="190"/>
    </row>
    <row r="120" spans="1:7" s="118" customFormat="1" ht="14.4">
      <c r="A120" s="281"/>
      <c r="B120" s="282"/>
      <c r="C120" s="283"/>
      <c r="D120" s="463" t="s">
        <v>1394</v>
      </c>
      <c r="E120" s="464"/>
      <c r="F120" s="190"/>
    </row>
    <row r="121" spans="1:7" s="118" customFormat="1" ht="14.4">
      <c r="A121" s="281"/>
      <c r="B121" s="282"/>
      <c r="C121" s="283"/>
      <c r="D121" s="465" t="s">
        <v>1395</v>
      </c>
      <c r="E121" s="466"/>
      <c r="F121" s="202">
        <f>F119-F120</f>
        <v>0</v>
      </c>
    </row>
    <row r="122" spans="1:7" ht="14.4">
      <c r="A122" s="28"/>
      <c r="B122" s="31"/>
      <c r="C122" s="444" t="s">
        <v>704</v>
      </c>
      <c r="D122" s="444"/>
      <c r="E122" s="444"/>
      <c r="F122" s="42"/>
      <c r="G122" s="34"/>
    </row>
    <row r="123" spans="1:7" ht="15" customHeight="1">
      <c r="A123" s="29"/>
      <c r="B123" s="30"/>
      <c r="C123" s="211"/>
      <c r="D123" s="460" t="s">
        <v>705</v>
      </c>
      <c r="E123" s="461"/>
      <c r="F123" s="42"/>
      <c r="G123" s="34"/>
    </row>
    <row r="124" spans="1:7" ht="24.75" customHeight="1">
      <c r="A124" s="28"/>
      <c r="B124" s="31"/>
      <c r="C124" s="31"/>
      <c r="D124" s="31"/>
      <c r="E124" s="35" t="s">
        <v>706</v>
      </c>
      <c r="F124" s="43"/>
      <c r="G124" s="34"/>
    </row>
    <row r="125" spans="1:7" ht="26.25" customHeight="1">
      <c r="A125" s="29"/>
      <c r="B125" s="30"/>
      <c r="C125" s="30"/>
      <c r="D125" s="30"/>
      <c r="E125" s="36" t="s">
        <v>707</v>
      </c>
      <c r="F125" s="43"/>
      <c r="G125" s="34"/>
    </row>
    <row r="126" spans="1:7" ht="25.5" customHeight="1">
      <c r="A126" s="28"/>
      <c r="B126" s="31"/>
      <c r="C126" s="31"/>
      <c r="D126" s="31"/>
      <c r="E126" s="35" t="s">
        <v>708</v>
      </c>
      <c r="F126" s="43"/>
      <c r="G126" s="34"/>
    </row>
    <row r="127" spans="1:7" ht="19.5" customHeight="1">
      <c r="A127" s="29"/>
      <c r="B127" s="30"/>
      <c r="C127" s="30"/>
      <c r="D127" s="30"/>
      <c r="E127" s="36" t="s">
        <v>709</v>
      </c>
      <c r="F127" s="43"/>
      <c r="G127" s="27"/>
    </row>
    <row r="128" spans="1:7" ht="23.25" customHeight="1">
      <c r="A128" s="28"/>
      <c r="B128" s="31"/>
      <c r="C128" s="31"/>
      <c r="D128" s="31"/>
      <c r="E128" s="286" t="s">
        <v>710</v>
      </c>
      <c r="F128" s="44">
        <f>F124+F125+F126+F127</f>
        <v>0</v>
      </c>
      <c r="G128" s="27"/>
    </row>
    <row r="129" spans="1:7" ht="15" customHeight="1">
      <c r="A129" s="29"/>
      <c r="B129" s="30"/>
      <c r="C129" s="211"/>
      <c r="D129" s="460" t="s">
        <v>711</v>
      </c>
      <c r="E129" s="461"/>
      <c r="F129" s="42"/>
      <c r="G129" s="27"/>
    </row>
    <row r="130" spans="1:7" ht="19.5" customHeight="1">
      <c r="A130" s="28"/>
      <c r="B130" s="31"/>
      <c r="C130" s="31"/>
      <c r="D130" s="31"/>
      <c r="E130" s="35" t="s">
        <v>712</v>
      </c>
      <c r="F130" s="43"/>
      <c r="G130" s="27"/>
    </row>
    <row r="131" spans="1:7" ht="24" customHeight="1">
      <c r="A131" s="29"/>
      <c r="B131" s="30"/>
      <c r="C131" s="30"/>
      <c r="D131" s="30"/>
      <c r="E131" s="36" t="s">
        <v>713</v>
      </c>
      <c r="F131" s="43"/>
      <c r="G131" s="27"/>
    </row>
    <row r="132" spans="1:7" ht="15" customHeight="1">
      <c r="A132" s="28"/>
      <c r="B132" s="31"/>
      <c r="C132" s="31"/>
      <c r="D132" s="31"/>
      <c r="E132" s="286" t="s">
        <v>714</v>
      </c>
      <c r="F132" s="44">
        <f>F130+F131</f>
        <v>0</v>
      </c>
      <c r="G132" s="27"/>
    </row>
    <row r="133" spans="1:7" ht="14.4">
      <c r="A133" s="29"/>
      <c r="B133" s="30"/>
      <c r="C133" s="30"/>
      <c r="D133" s="451" t="s">
        <v>715</v>
      </c>
      <c r="E133" s="451"/>
      <c r="F133" s="44">
        <f>F128-F132</f>
        <v>0</v>
      </c>
      <c r="G133" s="27"/>
    </row>
    <row r="134" spans="1:7" ht="14.4">
      <c r="A134" s="28"/>
      <c r="B134" s="31"/>
      <c r="C134" s="444" t="s">
        <v>716</v>
      </c>
      <c r="D134" s="444"/>
      <c r="E134" s="444"/>
      <c r="F134" s="42"/>
      <c r="G134" s="27"/>
    </row>
    <row r="135" spans="1:7" ht="14.4">
      <c r="A135" s="29"/>
      <c r="B135" s="30"/>
      <c r="C135" s="30"/>
      <c r="D135" s="443" t="s">
        <v>717</v>
      </c>
      <c r="E135" s="443"/>
      <c r="F135" s="43"/>
      <c r="G135" s="27"/>
    </row>
    <row r="136" spans="1:7" ht="14.4">
      <c r="A136" s="28"/>
      <c r="B136" s="31"/>
      <c r="C136" s="31"/>
      <c r="D136" s="444" t="s">
        <v>718</v>
      </c>
      <c r="E136" s="444"/>
      <c r="F136" s="43"/>
      <c r="G136" s="27"/>
    </row>
    <row r="137" spans="1:7" ht="14.4">
      <c r="A137" s="29"/>
      <c r="B137" s="30"/>
      <c r="C137" s="30"/>
      <c r="D137" s="443" t="s">
        <v>719</v>
      </c>
      <c r="E137" s="443"/>
      <c r="F137" s="43"/>
      <c r="G137" s="27"/>
    </row>
    <row r="138" spans="1:7" ht="21" customHeight="1">
      <c r="A138" s="28"/>
      <c r="B138" s="31"/>
      <c r="C138" s="31"/>
      <c r="D138" s="31"/>
      <c r="E138" s="35" t="s">
        <v>720</v>
      </c>
      <c r="F138" s="43"/>
      <c r="G138" s="27"/>
    </row>
    <row r="139" spans="1:7" ht="14.4">
      <c r="A139" s="29"/>
      <c r="B139" s="30"/>
      <c r="C139" s="30"/>
      <c r="D139" s="443" t="s">
        <v>721</v>
      </c>
      <c r="E139" s="443"/>
      <c r="F139" s="43"/>
      <c r="G139" s="27"/>
    </row>
    <row r="140" spans="1:7" ht="14.4">
      <c r="A140" s="28"/>
      <c r="B140" s="31"/>
      <c r="C140" s="31"/>
      <c r="D140" s="450" t="s">
        <v>722</v>
      </c>
      <c r="E140" s="450"/>
      <c r="F140" s="44">
        <f>F135+F136+F137+F139</f>
        <v>0</v>
      </c>
      <c r="G140" s="27"/>
    </row>
    <row r="141" spans="1:7" ht="14.4">
      <c r="A141" s="37"/>
      <c r="B141" s="38"/>
      <c r="C141" s="445" t="s">
        <v>1383</v>
      </c>
      <c r="D141" s="446"/>
      <c r="E141" s="446"/>
      <c r="F141" s="43"/>
      <c r="G141" s="27"/>
    </row>
    <row r="142" spans="1:7" ht="14.4">
      <c r="A142" s="28"/>
      <c r="B142" s="31"/>
      <c r="C142" s="445" t="s">
        <v>1384</v>
      </c>
      <c r="D142" s="446"/>
      <c r="E142" s="446"/>
      <c r="F142" s="43"/>
      <c r="G142" s="27"/>
    </row>
    <row r="143" spans="1:7" ht="14.4">
      <c r="A143" s="29"/>
      <c r="B143" s="30"/>
      <c r="C143" s="445" t="s">
        <v>1385</v>
      </c>
      <c r="D143" s="446"/>
      <c r="E143" s="446"/>
      <c r="F143" s="43"/>
      <c r="G143" s="27"/>
    </row>
    <row r="144" spans="1:7" ht="14.4">
      <c r="A144" s="28"/>
      <c r="B144" s="31"/>
      <c r="C144" s="444" t="s">
        <v>723</v>
      </c>
      <c r="D144" s="444"/>
      <c r="E144" s="444"/>
      <c r="F144" s="43"/>
      <c r="G144" s="27"/>
    </row>
    <row r="145" spans="1:7" ht="14.4">
      <c r="A145" s="28"/>
      <c r="B145" s="31"/>
      <c r="C145" s="444" t="s">
        <v>724</v>
      </c>
      <c r="D145" s="444"/>
      <c r="E145" s="444"/>
      <c r="F145" s="43"/>
      <c r="G145" s="27"/>
    </row>
    <row r="146" spans="1:7" ht="14.4">
      <c r="A146" s="29"/>
      <c r="B146" s="443" t="s">
        <v>725</v>
      </c>
      <c r="C146" s="443"/>
      <c r="D146" s="443"/>
      <c r="E146" s="443"/>
      <c r="F146" s="42"/>
      <c r="G146" s="27"/>
    </row>
    <row r="147" spans="1:7" ht="14.4">
      <c r="A147" s="28"/>
      <c r="B147" s="31"/>
      <c r="C147" s="444" t="s">
        <v>726</v>
      </c>
      <c r="D147" s="444"/>
      <c r="E147" s="444"/>
      <c r="F147" s="43"/>
      <c r="G147" s="27"/>
    </row>
    <row r="148" spans="1:7" s="118" customFormat="1" ht="14.4">
      <c r="A148" s="287"/>
      <c r="B148" s="288"/>
      <c r="C148" s="478" t="s">
        <v>1396</v>
      </c>
      <c r="D148" s="469"/>
      <c r="E148" s="470"/>
      <c r="F148" s="190"/>
      <c r="G148" s="27"/>
    </row>
    <row r="149" spans="1:7" s="118" customFormat="1" ht="14.4">
      <c r="A149" s="290"/>
      <c r="B149" s="291"/>
      <c r="C149" s="292"/>
      <c r="D149" s="479" t="s">
        <v>1397</v>
      </c>
      <c r="E149" s="480"/>
      <c r="F149" s="190"/>
      <c r="G149" s="27"/>
    </row>
    <row r="150" spans="1:7" s="118" customFormat="1" ht="14.4">
      <c r="A150" s="290"/>
      <c r="B150" s="291"/>
      <c r="C150" s="292"/>
      <c r="D150" s="479" t="s">
        <v>1398</v>
      </c>
      <c r="E150" s="480"/>
      <c r="F150" s="190"/>
      <c r="G150" s="27"/>
    </row>
    <row r="151" spans="1:7" s="118" customFormat="1" ht="14.4">
      <c r="A151" s="287"/>
      <c r="B151" s="288"/>
      <c r="C151" s="289"/>
      <c r="D151" s="478" t="s">
        <v>1399</v>
      </c>
      <c r="E151" s="470"/>
      <c r="F151" s="190"/>
      <c r="G151" s="27"/>
    </row>
    <row r="152" spans="1:7" ht="14.4">
      <c r="A152" s="29"/>
      <c r="B152" s="30"/>
      <c r="C152" s="443" t="s">
        <v>727</v>
      </c>
      <c r="D152" s="443"/>
      <c r="E152" s="443"/>
      <c r="F152" s="43"/>
      <c r="G152" s="27"/>
    </row>
    <row r="153" spans="1:7" ht="14.4">
      <c r="A153" s="28"/>
      <c r="B153" s="31"/>
      <c r="C153" s="31"/>
      <c r="D153" s="444" t="s">
        <v>728</v>
      </c>
      <c r="E153" s="444"/>
      <c r="F153" s="42"/>
      <c r="G153" s="27"/>
    </row>
    <row r="154" spans="1:7" ht="14.4">
      <c r="A154" s="29"/>
      <c r="B154" s="30"/>
      <c r="C154" s="30"/>
      <c r="D154" s="30"/>
      <c r="E154" s="36" t="s">
        <v>729</v>
      </c>
      <c r="F154" s="43"/>
      <c r="G154" s="27"/>
    </row>
    <row r="155" spans="1:7" ht="15.75" customHeight="1">
      <c r="A155" s="28"/>
      <c r="B155" s="31"/>
      <c r="C155" s="31"/>
      <c r="D155" s="31"/>
      <c r="E155" s="35" t="s">
        <v>730</v>
      </c>
      <c r="F155" s="43"/>
      <c r="G155" s="27"/>
    </row>
    <row r="156" spans="1:7" ht="14.4">
      <c r="A156" s="29"/>
      <c r="B156" s="30"/>
      <c r="C156" s="30"/>
      <c r="D156" s="30"/>
      <c r="E156" s="36" t="s">
        <v>731</v>
      </c>
      <c r="F156" s="43"/>
      <c r="G156" s="27"/>
    </row>
    <row r="157" spans="1:7" ht="14.4">
      <c r="A157" s="28"/>
      <c r="B157" s="31"/>
      <c r="C157" s="31"/>
      <c r="D157" s="31"/>
      <c r="E157" s="286" t="s">
        <v>732</v>
      </c>
      <c r="F157" s="44">
        <f>F154+F155+F156</f>
        <v>0</v>
      </c>
      <c r="G157" s="27"/>
    </row>
    <row r="158" spans="1:7" ht="14.4">
      <c r="A158" s="29"/>
      <c r="B158" s="30"/>
      <c r="C158" s="30"/>
      <c r="D158" s="443" t="s">
        <v>733</v>
      </c>
      <c r="E158" s="443"/>
      <c r="F158" s="43"/>
      <c r="G158" s="27"/>
    </row>
    <row r="159" spans="1:7" ht="14.4">
      <c r="A159" s="28"/>
      <c r="B159" s="31"/>
      <c r="C159" s="31"/>
      <c r="D159" s="444" t="s">
        <v>734</v>
      </c>
      <c r="E159" s="444"/>
      <c r="F159" s="43"/>
      <c r="G159" s="27"/>
    </row>
    <row r="160" spans="1:7" ht="14.4">
      <c r="A160" s="29"/>
      <c r="B160" s="30"/>
      <c r="C160" s="30"/>
      <c r="D160" s="443" t="s">
        <v>735</v>
      </c>
      <c r="E160" s="443"/>
      <c r="F160" s="43"/>
      <c r="G160" s="27"/>
    </row>
    <row r="161" spans="1:7" ht="14.4">
      <c r="A161" s="28"/>
      <c r="B161" s="31"/>
      <c r="C161" s="31"/>
      <c r="D161" s="444" t="s">
        <v>736</v>
      </c>
      <c r="E161" s="444"/>
      <c r="F161" s="43"/>
      <c r="G161" s="27"/>
    </row>
    <row r="162" spans="1:7" ht="14.4">
      <c r="A162" s="29"/>
      <c r="B162" s="30"/>
      <c r="C162" s="30"/>
      <c r="D162" s="443" t="s">
        <v>737</v>
      </c>
      <c r="E162" s="443"/>
      <c r="F162" s="44"/>
      <c r="G162" s="34"/>
    </row>
    <row r="163" spans="1:7" ht="14.4">
      <c r="A163" s="28"/>
      <c r="B163" s="31"/>
      <c r="C163" s="31"/>
      <c r="D163" s="450" t="s">
        <v>738</v>
      </c>
      <c r="E163" s="450"/>
      <c r="F163" s="44">
        <f>F157+F158+F159+F160+F161+F162</f>
        <v>0</v>
      </c>
      <c r="G163" s="34"/>
    </row>
    <row r="164" spans="1:7" ht="14.4">
      <c r="A164" s="29"/>
      <c r="B164" s="30"/>
      <c r="C164" s="443" t="s">
        <v>739</v>
      </c>
      <c r="D164" s="443"/>
      <c r="E164" s="443"/>
      <c r="F164" s="42"/>
      <c r="G164" s="34"/>
    </row>
    <row r="165" spans="1:7" ht="14.4">
      <c r="A165" s="28"/>
      <c r="B165" s="31"/>
      <c r="C165" s="31"/>
      <c r="D165" s="444" t="s">
        <v>740</v>
      </c>
      <c r="E165" s="444"/>
      <c r="F165" s="43"/>
      <c r="G165" s="34"/>
    </row>
    <row r="166" spans="1:7" ht="14.4">
      <c r="A166" s="29"/>
      <c r="B166" s="30"/>
      <c r="C166" s="30"/>
      <c r="D166" s="443" t="s">
        <v>741</v>
      </c>
      <c r="E166" s="443"/>
      <c r="F166" s="43"/>
      <c r="G166" s="34"/>
    </row>
    <row r="167" spans="1:7" ht="14.4">
      <c r="A167" s="28"/>
      <c r="B167" s="31"/>
      <c r="C167" s="31"/>
      <c r="D167" s="450" t="s">
        <v>742</v>
      </c>
      <c r="E167" s="450"/>
      <c r="F167" s="44">
        <f>F165+F166</f>
        <v>0</v>
      </c>
      <c r="G167" s="34"/>
    </row>
    <row r="168" spans="1:7" ht="14.4">
      <c r="A168" s="29"/>
      <c r="B168" s="30"/>
      <c r="C168" s="443" t="s">
        <v>743</v>
      </c>
      <c r="D168" s="443"/>
      <c r="E168" s="443"/>
      <c r="F168" s="43"/>
      <c r="G168" s="34"/>
    </row>
    <row r="169" spans="1:7" ht="14.4">
      <c r="A169" s="28"/>
      <c r="B169" s="31"/>
      <c r="C169" s="444" t="s">
        <v>744</v>
      </c>
      <c r="D169" s="444"/>
      <c r="E169" s="444"/>
      <c r="F169" s="43"/>
      <c r="G169" s="34"/>
    </row>
    <row r="170" spans="1:7" ht="14.4">
      <c r="A170" s="29"/>
      <c r="B170" s="30"/>
      <c r="C170" s="443" t="s">
        <v>745</v>
      </c>
      <c r="D170" s="443"/>
      <c r="E170" s="443"/>
      <c r="F170" s="43"/>
      <c r="G170" s="34"/>
    </row>
    <row r="171" spans="1:7" ht="14.4">
      <c r="A171" s="28"/>
      <c r="B171" s="31"/>
      <c r="C171" s="444" t="s">
        <v>746</v>
      </c>
      <c r="D171" s="444"/>
      <c r="E171" s="444"/>
      <c r="F171" s="44">
        <f>F170+F148+F169+F168+F167+F163+F147</f>
        <v>0</v>
      </c>
      <c r="G171" s="34"/>
    </row>
    <row r="172" spans="1:7" ht="14.4">
      <c r="A172" s="29"/>
      <c r="B172" s="443" t="s">
        <v>747</v>
      </c>
      <c r="C172" s="443"/>
      <c r="D172" s="443"/>
      <c r="E172" s="443"/>
      <c r="F172" s="42"/>
      <c r="G172" s="34"/>
    </row>
    <row r="173" spans="1:7" ht="15" customHeight="1">
      <c r="A173" s="28"/>
      <c r="B173" s="212"/>
      <c r="C173" s="468" t="s">
        <v>748</v>
      </c>
      <c r="D173" s="469"/>
      <c r="E173" s="470"/>
      <c r="F173" s="42"/>
      <c r="G173" s="34"/>
    </row>
    <row r="174" spans="1:7" ht="14.4">
      <c r="A174" s="29"/>
      <c r="B174" s="30"/>
      <c r="C174" s="30"/>
      <c r="D174" s="443" t="s">
        <v>749</v>
      </c>
      <c r="E174" s="443"/>
      <c r="F174" s="43"/>
      <c r="G174" s="34"/>
    </row>
    <row r="175" spans="1:7" ht="14.4">
      <c r="A175" s="28"/>
      <c r="B175" s="31"/>
      <c r="C175" s="31"/>
      <c r="D175" s="444" t="s">
        <v>750</v>
      </c>
      <c r="E175" s="444"/>
      <c r="F175" s="43"/>
      <c r="G175" s="34"/>
    </row>
    <row r="176" spans="1:7" ht="14.4">
      <c r="A176" s="29"/>
      <c r="B176" s="30"/>
      <c r="C176" s="30"/>
      <c r="D176" s="451" t="s">
        <v>751</v>
      </c>
      <c r="E176" s="451"/>
      <c r="F176" s="44">
        <f>F174+F175</f>
        <v>0</v>
      </c>
      <c r="G176" s="34"/>
    </row>
    <row r="177" spans="1:7" ht="14.4">
      <c r="A177" s="28"/>
      <c r="B177" s="444" t="s">
        <v>752</v>
      </c>
      <c r="C177" s="444"/>
      <c r="D177" s="444"/>
      <c r="E177" s="444"/>
      <c r="F177" s="42"/>
      <c r="G177" s="34"/>
    </row>
    <row r="178" spans="1:7" ht="14.4">
      <c r="A178" s="29"/>
      <c r="B178" s="30"/>
      <c r="C178" s="443" t="s">
        <v>753</v>
      </c>
      <c r="D178" s="443"/>
      <c r="E178" s="443"/>
      <c r="F178" s="43"/>
      <c r="G178" s="34"/>
    </row>
    <row r="179" spans="1:7" ht="14.4">
      <c r="A179" s="28"/>
      <c r="B179" s="31"/>
      <c r="C179" s="444" t="s">
        <v>754</v>
      </c>
      <c r="D179" s="444"/>
      <c r="E179" s="444"/>
      <c r="F179" s="43"/>
      <c r="G179" s="34"/>
    </row>
    <row r="180" spans="1:7" ht="14.4">
      <c r="A180" s="29"/>
      <c r="B180" s="30"/>
      <c r="C180" s="443" t="s">
        <v>755</v>
      </c>
      <c r="D180" s="443"/>
      <c r="E180" s="443"/>
      <c r="F180" s="43"/>
      <c r="G180" s="34"/>
    </row>
    <row r="181" spans="1:7" ht="14.4">
      <c r="A181" s="28"/>
      <c r="B181" s="31"/>
      <c r="C181" s="444" t="s">
        <v>756</v>
      </c>
      <c r="D181" s="444"/>
      <c r="E181" s="444"/>
      <c r="F181" s="43"/>
      <c r="G181" s="34"/>
    </row>
    <row r="182" spans="1:7" ht="14.4">
      <c r="A182" s="29"/>
      <c r="B182" s="30"/>
      <c r="C182" s="443" t="s">
        <v>757</v>
      </c>
      <c r="D182" s="443"/>
      <c r="E182" s="443"/>
      <c r="F182" s="43"/>
      <c r="G182" s="34"/>
    </row>
    <row r="183" spans="1:7" ht="14.4">
      <c r="A183" s="28"/>
      <c r="B183" s="31"/>
      <c r="C183" s="444" t="s">
        <v>758</v>
      </c>
      <c r="D183" s="444"/>
      <c r="E183" s="444"/>
      <c r="F183" s="43"/>
      <c r="G183" s="34"/>
    </row>
    <row r="184" spans="1:7" ht="14.4">
      <c r="A184" s="29"/>
      <c r="B184" s="443" t="s">
        <v>759</v>
      </c>
      <c r="C184" s="443"/>
      <c r="D184" s="443"/>
      <c r="E184" s="443"/>
      <c r="F184" s="42"/>
      <c r="G184" s="34"/>
    </row>
    <row r="185" spans="1:7" ht="14.4">
      <c r="A185" s="28"/>
      <c r="B185" s="31"/>
      <c r="C185" s="444" t="s">
        <v>760</v>
      </c>
      <c r="D185" s="444"/>
      <c r="E185" s="444"/>
      <c r="F185" s="43"/>
      <c r="G185" s="34"/>
    </row>
    <row r="186" spans="1:7" ht="14.4">
      <c r="A186" s="29"/>
      <c r="B186" s="30"/>
      <c r="C186" s="443" t="s">
        <v>761</v>
      </c>
      <c r="D186" s="443"/>
      <c r="E186" s="443"/>
      <c r="F186" s="43"/>
      <c r="G186" s="34"/>
    </row>
    <row r="187" spans="1:7" ht="14.4">
      <c r="A187" s="28"/>
      <c r="B187" s="31"/>
      <c r="C187" s="450" t="s">
        <v>762</v>
      </c>
      <c r="D187" s="450"/>
      <c r="E187" s="450"/>
      <c r="F187" s="44">
        <f>F185+F186</f>
        <v>0</v>
      </c>
      <c r="G187" s="34"/>
    </row>
    <row r="188" spans="1:7" ht="14.4">
      <c r="A188" s="29"/>
      <c r="B188" s="443" t="s">
        <v>763</v>
      </c>
      <c r="C188" s="443"/>
      <c r="D188" s="443"/>
      <c r="E188" s="443"/>
      <c r="F188" s="42"/>
      <c r="G188" s="34"/>
    </row>
    <row r="189" spans="1:7" ht="14.4">
      <c r="A189" s="28"/>
      <c r="B189" s="31"/>
      <c r="C189" s="444" t="s">
        <v>764</v>
      </c>
      <c r="D189" s="444"/>
      <c r="E189" s="444"/>
      <c r="F189" s="43"/>
      <c r="G189" s="34"/>
    </row>
    <row r="190" spans="1:7" ht="14.4">
      <c r="A190" s="29"/>
      <c r="B190" s="30"/>
      <c r="C190" s="443" t="s">
        <v>765</v>
      </c>
      <c r="D190" s="443"/>
      <c r="E190" s="443"/>
      <c r="F190" s="43"/>
      <c r="G190" s="34"/>
    </row>
    <row r="191" spans="1:7" ht="14.4">
      <c r="A191" s="28"/>
      <c r="B191" s="31"/>
      <c r="C191" s="450" t="s">
        <v>766</v>
      </c>
      <c r="D191" s="450"/>
      <c r="E191" s="450"/>
      <c r="F191" s="44">
        <f>F189+F190</f>
        <v>0</v>
      </c>
      <c r="G191" s="34"/>
    </row>
    <row r="192" spans="1:7" ht="14.4">
      <c r="A192" s="29"/>
      <c r="B192" s="443" t="s">
        <v>767</v>
      </c>
      <c r="C192" s="443"/>
      <c r="D192" s="443"/>
      <c r="E192" s="443"/>
      <c r="F192" s="42"/>
      <c r="G192" s="34"/>
    </row>
    <row r="193" spans="1:7" ht="14.4">
      <c r="A193" s="28"/>
      <c r="B193" s="31"/>
      <c r="C193" s="444" t="s">
        <v>768</v>
      </c>
      <c r="D193" s="444"/>
      <c r="E193" s="444"/>
      <c r="F193" s="43"/>
      <c r="G193" s="34"/>
    </row>
    <row r="194" spans="1:7" ht="14.4">
      <c r="A194" s="29"/>
      <c r="B194" s="30"/>
      <c r="C194" s="443" t="s">
        <v>769</v>
      </c>
      <c r="D194" s="443"/>
      <c r="E194" s="443"/>
      <c r="F194" s="43"/>
      <c r="G194" s="34"/>
    </row>
    <row r="195" spans="1:7" ht="14.4">
      <c r="A195" s="28"/>
      <c r="B195" s="31"/>
      <c r="C195" s="450" t="s">
        <v>770</v>
      </c>
      <c r="D195" s="450"/>
      <c r="E195" s="450"/>
      <c r="F195" s="44">
        <f>F193+F194</f>
        <v>0</v>
      </c>
      <c r="G195" s="34"/>
    </row>
    <row r="196" spans="1:7" ht="14.4">
      <c r="A196" s="29"/>
      <c r="B196" s="443" t="s">
        <v>771</v>
      </c>
      <c r="C196" s="443"/>
      <c r="D196" s="443"/>
      <c r="E196" s="443"/>
      <c r="F196" s="42"/>
      <c r="G196" s="34"/>
    </row>
    <row r="197" spans="1:7" ht="14.4">
      <c r="A197" s="28"/>
      <c r="B197" s="31"/>
      <c r="C197" s="444" t="s">
        <v>772</v>
      </c>
      <c r="D197" s="444"/>
      <c r="E197" s="444"/>
      <c r="F197" s="43"/>
      <c r="G197" s="34"/>
    </row>
    <row r="198" spans="1:7" ht="14.4">
      <c r="A198" s="29"/>
      <c r="B198" s="30"/>
      <c r="C198" s="443" t="s">
        <v>773</v>
      </c>
      <c r="D198" s="443"/>
      <c r="E198" s="443"/>
      <c r="F198" s="43"/>
      <c r="G198" s="34"/>
    </row>
    <row r="199" spans="1:7" ht="15" thickBot="1">
      <c r="A199" s="39"/>
      <c r="B199" s="40"/>
      <c r="C199" s="467" t="s">
        <v>774</v>
      </c>
      <c r="D199" s="467"/>
      <c r="E199" s="467"/>
      <c r="F199" s="47">
        <f>F197+F198</f>
        <v>0</v>
      </c>
      <c r="G199" s="34"/>
    </row>
  </sheetData>
  <mergeCells count="186">
    <mergeCell ref="C148:E148"/>
    <mergeCell ref="D149:E149"/>
    <mergeCell ref="D150:E150"/>
    <mergeCell ref="D151:E151"/>
    <mergeCell ref="D5:E5"/>
    <mergeCell ref="D6:E6"/>
    <mergeCell ref="D7:E7"/>
    <mergeCell ref="D8:E8"/>
    <mergeCell ref="D9:E9"/>
    <mergeCell ref="D10:E10"/>
    <mergeCell ref="D11:E11"/>
    <mergeCell ref="C85:E85"/>
    <mergeCell ref="D98:E98"/>
    <mergeCell ref="D102:E102"/>
    <mergeCell ref="D103:E103"/>
    <mergeCell ref="C104:E104"/>
    <mergeCell ref="C134:E134"/>
    <mergeCell ref="D135:E135"/>
    <mergeCell ref="D136:E136"/>
    <mergeCell ref="D137:E137"/>
    <mergeCell ref="D139:E139"/>
    <mergeCell ref="D140:E140"/>
    <mergeCell ref="C106:E106"/>
    <mergeCell ref="C111:E111"/>
    <mergeCell ref="C79:E79"/>
    <mergeCell ref="C80:E80"/>
    <mergeCell ref="C81:E81"/>
    <mergeCell ref="D95:E95"/>
    <mergeCell ref="D96:E96"/>
    <mergeCell ref="D97:E97"/>
    <mergeCell ref="D99:E99"/>
    <mergeCell ref="D100:E100"/>
    <mergeCell ref="D101:E101"/>
    <mergeCell ref="D93:E93"/>
    <mergeCell ref="D94:E94"/>
    <mergeCell ref="C14:E14"/>
    <mergeCell ref="D15:E15"/>
    <mergeCell ref="D16:E16"/>
    <mergeCell ref="B68:E68"/>
    <mergeCell ref="C69:E69"/>
    <mergeCell ref="C73:E73"/>
    <mergeCell ref="D75:E75"/>
    <mergeCell ref="D76:E76"/>
    <mergeCell ref="C78:E78"/>
    <mergeCell ref="D17:E17"/>
    <mergeCell ref="D18:E18"/>
    <mergeCell ref="D19:E19"/>
    <mergeCell ref="D22:E22"/>
    <mergeCell ref="D23:E23"/>
    <mergeCell ref="D24:E24"/>
    <mergeCell ref="C72:E72"/>
    <mergeCell ref="D74:E74"/>
    <mergeCell ref="C67:E67"/>
    <mergeCell ref="D26:E26"/>
    <mergeCell ref="D27:E27"/>
    <mergeCell ref="C28:E28"/>
    <mergeCell ref="C29:E29"/>
    <mergeCell ref="C30:E30"/>
    <mergeCell ref="D20:E20"/>
    <mergeCell ref="D21:E21"/>
    <mergeCell ref="B31:E31"/>
    <mergeCell ref="C32:E32"/>
    <mergeCell ref="C33:E33"/>
    <mergeCell ref="C34:E34"/>
    <mergeCell ref="C198:E198"/>
    <mergeCell ref="C178:E178"/>
    <mergeCell ref="C179:E179"/>
    <mergeCell ref="C180:E180"/>
    <mergeCell ref="C181:E181"/>
    <mergeCell ref="D176:E176"/>
    <mergeCell ref="B177:E177"/>
    <mergeCell ref="B146:E146"/>
    <mergeCell ref="C147:E147"/>
    <mergeCell ref="C152:E152"/>
    <mergeCell ref="D153:E153"/>
    <mergeCell ref="D158:E158"/>
    <mergeCell ref="D159:E159"/>
    <mergeCell ref="D160:E160"/>
    <mergeCell ref="D161:E161"/>
    <mergeCell ref="D162:E162"/>
    <mergeCell ref="D163:E163"/>
    <mergeCell ref="C164:E164"/>
    <mergeCell ref="D165:E165"/>
    <mergeCell ref="C171:E171"/>
    <mergeCell ref="B172:E172"/>
    <mergeCell ref="D174:E174"/>
    <mergeCell ref="C199:E199"/>
    <mergeCell ref="C190:E190"/>
    <mergeCell ref="C191:E191"/>
    <mergeCell ref="B192:E192"/>
    <mergeCell ref="C193:E193"/>
    <mergeCell ref="C194:E194"/>
    <mergeCell ref="C195:E195"/>
    <mergeCell ref="C182:E182"/>
    <mergeCell ref="C183:E183"/>
    <mergeCell ref="B184:E184"/>
    <mergeCell ref="C185:E185"/>
    <mergeCell ref="C186:E186"/>
    <mergeCell ref="C187:E187"/>
    <mergeCell ref="B188:E188"/>
    <mergeCell ref="C189:E189"/>
    <mergeCell ref="B196:E196"/>
    <mergeCell ref="C197:E197"/>
    <mergeCell ref="D175:E175"/>
    <mergeCell ref="C173:E173"/>
    <mergeCell ref="C144:E144"/>
    <mergeCell ref="C145:E145"/>
    <mergeCell ref="C109:E109"/>
    <mergeCell ref="C110:E110"/>
    <mergeCell ref="C112:E112"/>
    <mergeCell ref="C113:E113"/>
    <mergeCell ref="C115:E115"/>
    <mergeCell ref="C116:E116"/>
    <mergeCell ref="C117:E117"/>
    <mergeCell ref="C118:E118"/>
    <mergeCell ref="C122:E122"/>
    <mergeCell ref="D133:E133"/>
    <mergeCell ref="C141:E141"/>
    <mergeCell ref="C142:E142"/>
    <mergeCell ref="C143:E143"/>
    <mergeCell ref="D123:E123"/>
    <mergeCell ref="D129:E129"/>
    <mergeCell ref="C114:E114"/>
    <mergeCell ref="D119:E119"/>
    <mergeCell ref="D120:E120"/>
    <mergeCell ref="D121:E121"/>
    <mergeCell ref="D166:E166"/>
    <mergeCell ref="D167:E167"/>
    <mergeCell ref="C168:E168"/>
    <mergeCell ref="C169:E169"/>
    <mergeCell ref="C170:E170"/>
    <mergeCell ref="D57:E57"/>
    <mergeCell ref="D58:E58"/>
    <mergeCell ref="D60:E60"/>
    <mergeCell ref="C59:E59"/>
    <mergeCell ref="D61:E61"/>
    <mergeCell ref="D62:E62"/>
    <mergeCell ref="C105:E105"/>
    <mergeCell ref="C107:E107"/>
    <mergeCell ref="C108:E108"/>
    <mergeCell ref="C82:E82"/>
    <mergeCell ref="C83:E83"/>
    <mergeCell ref="C84:E84"/>
    <mergeCell ref="C86:E86"/>
    <mergeCell ref="C87:E87"/>
    <mergeCell ref="D88:E88"/>
    <mergeCell ref="C89:E89"/>
    <mergeCell ref="C90:E90"/>
    <mergeCell ref="C91:E91"/>
    <mergeCell ref="D92:E92"/>
    <mergeCell ref="C70:E70"/>
    <mergeCell ref="C71:E71"/>
    <mergeCell ref="D47:E47"/>
    <mergeCell ref="D50:E50"/>
    <mergeCell ref="D51:E51"/>
    <mergeCell ref="D52:E52"/>
    <mergeCell ref="C53:E53"/>
    <mergeCell ref="C45:E45"/>
    <mergeCell ref="C54:E54"/>
    <mergeCell ref="C55:E55"/>
    <mergeCell ref="D56:E56"/>
    <mergeCell ref="C49:E49"/>
    <mergeCell ref="A1:F1"/>
    <mergeCell ref="A2:E2"/>
    <mergeCell ref="B3:E3"/>
    <mergeCell ref="C4:E4"/>
    <mergeCell ref="C12:E12"/>
    <mergeCell ref="C13:E13"/>
    <mergeCell ref="D25:E25"/>
    <mergeCell ref="C77:E77"/>
    <mergeCell ref="C41:E41"/>
    <mergeCell ref="D42:E42"/>
    <mergeCell ref="D43:E43"/>
    <mergeCell ref="D44:E44"/>
    <mergeCell ref="C37:E37"/>
    <mergeCell ref="C35:E35"/>
    <mergeCell ref="C36:E36"/>
    <mergeCell ref="D48:E48"/>
    <mergeCell ref="C63:E63"/>
    <mergeCell ref="D64:E64"/>
    <mergeCell ref="D65:E65"/>
    <mergeCell ref="C38:E38"/>
    <mergeCell ref="C39:E39"/>
    <mergeCell ref="B40:E40"/>
    <mergeCell ref="D46:E46"/>
    <mergeCell ref="D66:E66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E97"/>
  <sheetViews>
    <sheetView topLeftCell="A17" zoomScale="110" zoomScaleNormal="110" workbookViewId="0">
      <selection activeCell="C28" sqref="C28:D28"/>
    </sheetView>
  </sheetViews>
  <sheetFormatPr baseColWidth="10" defaultColWidth="12" defaultRowHeight="14.4"/>
  <cols>
    <col min="1" max="2" width="12" style="88"/>
    <col min="3" max="3" width="14" style="88" customWidth="1"/>
    <col min="4" max="4" width="146" style="88" customWidth="1"/>
    <col min="5" max="5" width="29.28515625" style="88" customWidth="1"/>
    <col min="6" max="16384" width="12" style="88"/>
  </cols>
  <sheetData>
    <row r="1" spans="1:5" ht="21">
      <c r="A1" s="487" t="s">
        <v>853</v>
      </c>
      <c r="B1" s="488"/>
      <c r="C1" s="488"/>
      <c r="D1" s="488"/>
      <c r="E1" s="488"/>
    </row>
    <row r="2" spans="1:5">
      <c r="A2" s="490" t="s">
        <v>870</v>
      </c>
      <c r="B2" s="486"/>
      <c r="C2" s="486"/>
      <c r="D2" s="486"/>
      <c r="E2" s="297"/>
    </row>
    <row r="3" spans="1:5">
      <c r="A3" s="299"/>
      <c r="B3" s="489" t="s">
        <v>871</v>
      </c>
      <c r="C3" s="489"/>
      <c r="D3" s="489"/>
      <c r="E3" s="297"/>
    </row>
    <row r="4" spans="1:5">
      <c r="A4" s="300"/>
      <c r="B4" s="295"/>
      <c r="C4" s="486" t="s">
        <v>872</v>
      </c>
      <c r="D4" s="486"/>
      <c r="E4" s="297"/>
    </row>
    <row r="5" spans="1:5">
      <c r="A5" s="299"/>
      <c r="B5" s="293"/>
      <c r="C5" s="293"/>
      <c r="D5" s="294" t="s">
        <v>873</v>
      </c>
      <c r="E5" s="298"/>
    </row>
    <row r="6" spans="1:5">
      <c r="A6" s="300"/>
      <c r="B6" s="295"/>
      <c r="C6" s="295"/>
      <c r="D6" s="296" t="s">
        <v>1400</v>
      </c>
      <c r="E6" s="298"/>
    </row>
    <row r="7" spans="1:5">
      <c r="A7" s="299"/>
      <c r="B7" s="293"/>
      <c r="C7" s="489" t="s">
        <v>874</v>
      </c>
      <c r="D7" s="489"/>
      <c r="E7" s="298"/>
    </row>
    <row r="8" spans="1:5">
      <c r="A8" s="300"/>
      <c r="B8" s="295"/>
      <c r="C8" s="486" t="s">
        <v>875</v>
      </c>
      <c r="D8" s="486"/>
      <c r="E8" s="298"/>
    </row>
    <row r="9" spans="1:5">
      <c r="A9" s="299"/>
      <c r="B9" s="293"/>
      <c r="C9" s="489" t="s">
        <v>876</v>
      </c>
      <c r="D9" s="489"/>
      <c r="E9" s="298"/>
    </row>
    <row r="10" spans="1:5">
      <c r="A10" s="300"/>
      <c r="B10" s="295"/>
      <c r="C10" s="486" t="s">
        <v>877</v>
      </c>
      <c r="D10" s="486"/>
      <c r="E10" s="298"/>
    </row>
    <row r="11" spans="1:5">
      <c r="A11" s="299"/>
      <c r="B11" s="293"/>
      <c r="C11" s="489" t="s">
        <v>878</v>
      </c>
      <c r="D11" s="489"/>
      <c r="E11" s="298"/>
    </row>
    <row r="12" spans="1:5">
      <c r="A12" s="300"/>
      <c r="B12" s="295"/>
      <c r="C12" s="486" t="s">
        <v>879</v>
      </c>
      <c r="D12" s="486"/>
      <c r="E12" s="298"/>
    </row>
    <row r="13" spans="1:5">
      <c r="A13" s="299"/>
      <c r="B13" s="293"/>
      <c r="C13" s="489" t="s">
        <v>880</v>
      </c>
      <c r="D13" s="489"/>
      <c r="E13" s="298"/>
    </row>
    <row r="14" spans="1:5">
      <c r="A14" s="300"/>
      <c r="B14" s="295"/>
      <c r="C14" s="486" t="s">
        <v>881</v>
      </c>
      <c r="D14" s="486"/>
      <c r="E14" s="298"/>
    </row>
    <row r="15" spans="1:5">
      <c r="A15" s="299"/>
      <c r="B15" s="293"/>
      <c r="C15" s="489" t="s">
        <v>882</v>
      </c>
      <c r="D15" s="489"/>
      <c r="E15" s="298"/>
    </row>
    <row r="16" spans="1:5">
      <c r="A16" s="300"/>
      <c r="B16" s="295"/>
      <c r="C16" s="486" t="s">
        <v>883</v>
      </c>
      <c r="D16" s="486"/>
      <c r="E16" s="298"/>
    </row>
    <row r="17" spans="1:5">
      <c r="A17" s="299"/>
      <c r="B17" s="293"/>
      <c r="C17" s="489" t="s">
        <v>884</v>
      </c>
      <c r="D17" s="489"/>
      <c r="E17" s="298"/>
    </row>
    <row r="18" spans="1:5">
      <c r="A18" s="300"/>
      <c r="B18" s="295"/>
      <c r="C18" s="486" t="s">
        <v>885</v>
      </c>
      <c r="D18" s="486"/>
      <c r="E18" s="298"/>
    </row>
    <row r="19" spans="1:5">
      <c r="A19" s="299"/>
      <c r="B19" s="293"/>
      <c r="C19" s="489" t="s">
        <v>886</v>
      </c>
      <c r="D19" s="489"/>
      <c r="E19" s="298"/>
    </row>
    <row r="20" spans="1:5">
      <c r="A20" s="300"/>
      <c r="B20" s="295"/>
      <c r="C20" s="486" t="s">
        <v>887</v>
      </c>
      <c r="D20" s="486"/>
      <c r="E20" s="298"/>
    </row>
    <row r="21" spans="1:5">
      <c r="A21" s="299"/>
      <c r="B21" s="293"/>
      <c r="C21" s="489" t="s">
        <v>888</v>
      </c>
      <c r="D21" s="489"/>
      <c r="E21" s="298"/>
    </row>
    <row r="22" spans="1:5">
      <c r="A22" s="300"/>
      <c r="B22" s="295"/>
      <c r="C22" s="486" t="s">
        <v>889</v>
      </c>
      <c r="D22" s="486"/>
      <c r="E22" s="298"/>
    </row>
    <row r="23" spans="1:5">
      <c r="A23" s="299"/>
      <c r="B23" s="293"/>
      <c r="C23" s="489" t="s">
        <v>1401</v>
      </c>
      <c r="D23" s="489"/>
      <c r="E23" s="298"/>
    </row>
    <row r="24" spans="1:5">
      <c r="A24" s="300"/>
      <c r="B24" s="295"/>
      <c r="C24" s="486" t="s">
        <v>1402</v>
      </c>
      <c r="D24" s="486"/>
      <c r="E24" s="298"/>
    </row>
    <row r="25" spans="1:5">
      <c r="A25" s="299"/>
      <c r="B25" s="293"/>
      <c r="C25" s="489" t="s">
        <v>1403</v>
      </c>
      <c r="D25" s="489"/>
      <c r="E25" s="298"/>
    </row>
    <row r="26" spans="1:5">
      <c r="A26" s="300"/>
      <c r="B26" s="295"/>
      <c r="C26" s="486" t="s">
        <v>1404</v>
      </c>
      <c r="D26" s="486"/>
      <c r="E26" s="298"/>
    </row>
    <row r="27" spans="1:5">
      <c r="A27" s="299"/>
      <c r="B27" s="293"/>
      <c r="C27" s="489" t="s">
        <v>1405</v>
      </c>
      <c r="D27" s="489"/>
      <c r="E27" s="298"/>
    </row>
    <row r="28" spans="1:5">
      <c r="A28" s="300"/>
      <c r="B28" s="295"/>
      <c r="C28" s="486" t="s">
        <v>1406</v>
      </c>
      <c r="D28" s="486"/>
      <c r="E28" s="298"/>
    </row>
    <row r="29" spans="1:5">
      <c r="A29" s="299"/>
      <c r="B29" s="293"/>
      <c r="C29" s="489" t="s">
        <v>890</v>
      </c>
      <c r="D29" s="489"/>
      <c r="E29" s="298"/>
    </row>
    <row r="30" spans="1:5">
      <c r="A30" s="300"/>
      <c r="B30" s="295"/>
      <c r="C30" s="486" t="s">
        <v>891</v>
      </c>
      <c r="D30" s="486"/>
      <c r="E30" s="298"/>
    </row>
    <row r="31" spans="1:5">
      <c r="A31" s="299"/>
      <c r="B31" s="293"/>
      <c r="C31" s="489" t="s">
        <v>892</v>
      </c>
      <c r="D31" s="489"/>
      <c r="E31" s="298"/>
    </row>
    <row r="32" spans="1:5">
      <c r="A32" s="300"/>
      <c r="B32" s="295"/>
      <c r="C32" s="486" t="s">
        <v>893</v>
      </c>
      <c r="D32" s="486"/>
      <c r="E32" s="298"/>
    </row>
    <row r="33" spans="1:5">
      <c r="A33" s="299"/>
      <c r="B33" s="293"/>
      <c r="C33" s="489" t="s">
        <v>894</v>
      </c>
      <c r="D33" s="489"/>
      <c r="E33" s="298"/>
    </row>
    <row r="34" spans="1:5">
      <c r="A34" s="300"/>
      <c r="B34" s="295"/>
      <c r="C34" s="486" t="s">
        <v>895</v>
      </c>
      <c r="D34" s="486"/>
      <c r="E34" s="298"/>
    </row>
    <row r="35" spans="1:5">
      <c r="A35" s="299"/>
      <c r="B35" s="293"/>
      <c r="C35" s="489" t="s">
        <v>1407</v>
      </c>
      <c r="D35" s="489"/>
      <c r="E35" s="298"/>
    </row>
    <row r="36" spans="1:5">
      <c r="A36" s="300"/>
      <c r="B36" s="295"/>
      <c r="C36" s="486" t="s">
        <v>896</v>
      </c>
      <c r="D36" s="486"/>
      <c r="E36" s="298"/>
    </row>
    <row r="37" spans="1:5">
      <c r="A37" s="299"/>
      <c r="B37" s="293"/>
      <c r="C37" s="489" t="s">
        <v>1408</v>
      </c>
      <c r="D37" s="489"/>
      <c r="E37" s="298"/>
    </row>
    <row r="38" spans="1:5">
      <c r="A38" s="300"/>
      <c r="B38" s="295"/>
      <c r="C38" s="486" t="s">
        <v>897</v>
      </c>
      <c r="D38" s="486"/>
      <c r="E38" s="298"/>
    </row>
    <row r="39" spans="1:5">
      <c r="A39" s="299"/>
      <c r="B39" s="293"/>
      <c r="C39" s="489" t="s">
        <v>898</v>
      </c>
      <c r="D39" s="489"/>
      <c r="E39" s="298"/>
    </row>
    <row r="40" spans="1:5">
      <c r="A40" s="300"/>
      <c r="B40" s="295"/>
      <c r="C40" s="486" t="s">
        <v>899</v>
      </c>
      <c r="D40" s="486"/>
      <c r="E40" s="298"/>
    </row>
    <row r="41" spans="1:5">
      <c r="A41" s="299"/>
      <c r="B41" s="293"/>
      <c r="C41" s="489" t="s">
        <v>900</v>
      </c>
      <c r="D41" s="489"/>
      <c r="E41" s="298"/>
    </row>
    <row r="42" spans="1:5">
      <c r="A42" s="300"/>
      <c r="B42" s="295"/>
      <c r="C42" s="486" t="s">
        <v>901</v>
      </c>
      <c r="D42" s="486"/>
      <c r="E42" s="298"/>
    </row>
    <row r="43" spans="1:5">
      <c r="A43" s="299"/>
      <c r="B43" s="293"/>
      <c r="C43" s="489" t="s">
        <v>902</v>
      </c>
      <c r="D43" s="489"/>
      <c r="E43" s="298"/>
    </row>
    <row r="44" spans="1:5">
      <c r="A44" s="300"/>
      <c r="B44" s="295"/>
      <c r="C44" s="486" t="s">
        <v>903</v>
      </c>
      <c r="D44" s="486"/>
      <c r="E44" s="298"/>
    </row>
    <row r="45" spans="1:5">
      <c r="A45" s="299"/>
      <c r="B45" s="293"/>
      <c r="C45" s="489" t="s">
        <v>904</v>
      </c>
      <c r="D45" s="489"/>
      <c r="E45" s="298"/>
    </row>
    <row r="46" spans="1:5">
      <c r="A46" s="300"/>
      <c r="B46" s="486" t="s">
        <v>905</v>
      </c>
      <c r="C46" s="486"/>
      <c r="D46" s="486"/>
      <c r="E46" s="297"/>
    </row>
    <row r="47" spans="1:5">
      <c r="A47" s="299"/>
      <c r="B47" s="293"/>
      <c r="C47" s="489" t="s">
        <v>906</v>
      </c>
      <c r="D47" s="489"/>
      <c r="E47" s="298"/>
    </row>
    <row r="48" spans="1:5">
      <c r="A48" s="300"/>
      <c r="B48" s="295"/>
      <c r="C48" s="486" t="s">
        <v>907</v>
      </c>
      <c r="D48" s="486"/>
      <c r="E48" s="298"/>
    </row>
    <row r="49" spans="1:5">
      <c r="A49" s="299"/>
      <c r="B49" s="293"/>
      <c r="C49" s="489" t="s">
        <v>908</v>
      </c>
      <c r="D49" s="489"/>
      <c r="E49" s="298"/>
    </row>
    <row r="50" spans="1:5">
      <c r="A50" s="300"/>
      <c r="B50" s="295"/>
      <c r="C50" s="486" t="s">
        <v>909</v>
      </c>
      <c r="D50" s="486"/>
      <c r="E50" s="298"/>
    </row>
    <row r="51" spans="1:5">
      <c r="A51" s="299"/>
      <c r="B51" s="293"/>
      <c r="C51" s="489" t="s">
        <v>910</v>
      </c>
      <c r="D51" s="489"/>
      <c r="E51" s="298"/>
    </row>
    <row r="52" spans="1:5">
      <c r="A52" s="300"/>
      <c r="B52" s="295"/>
      <c r="C52" s="486" t="s">
        <v>911</v>
      </c>
      <c r="D52" s="486"/>
      <c r="E52" s="298"/>
    </row>
    <row r="53" spans="1:5">
      <c r="A53" s="299"/>
      <c r="B53" s="293"/>
      <c r="C53" s="489" t="s">
        <v>912</v>
      </c>
      <c r="D53" s="489"/>
      <c r="E53" s="298"/>
    </row>
    <row r="54" spans="1:5">
      <c r="A54" s="300"/>
      <c r="B54" s="295"/>
      <c r="C54" s="486" t="s">
        <v>913</v>
      </c>
      <c r="D54" s="486"/>
      <c r="E54" s="298"/>
    </row>
    <row r="55" spans="1:5">
      <c r="A55" s="299"/>
      <c r="B55" s="293"/>
      <c r="C55" s="489" t="s">
        <v>914</v>
      </c>
      <c r="D55" s="489"/>
      <c r="E55" s="298"/>
    </row>
    <row r="56" spans="1:5">
      <c r="A56" s="300"/>
      <c r="B56" s="295"/>
      <c r="C56" s="486" t="s">
        <v>915</v>
      </c>
      <c r="D56" s="486"/>
      <c r="E56" s="298"/>
    </row>
    <row r="57" spans="1:5">
      <c r="A57" s="299"/>
      <c r="B57" s="293"/>
      <c r="C57" s="489" t="s">
        <v>916</v>
      </c>
      <c r="D57" s="489"/>
      <c r="E57" s="298"/>
    </row>
    <row r="58" spans="1:5">
      <c r="A58" s="300"/>
      <c r="B58" s="295"/>
      <c r="C58" s="486" t="s">
        <v>917</v>
      </c>
      <c r="D58" s="486"/>
      <c r="E58" s="298"/>
    </row>
    <row r="59" spans="1:5">
      <c r="A59" s="299"/>
      <c r="B59" s="293"/>
      <c r="C59" s="489" t="s">
        <v>918</v>
      </c>
      <c r="D59" s="489"/>
      <c r="E59" s="298"/>
    </row>
    <row r="60" spans="1:5">
      <c r="A60" s="300"/>
      <c r="B60" s="295"/>
      <c r="C60" s="486" t="s">
        <v>919</v>
      </c>
      <c r="D60" s="486"/>
      <c r="E60" s="298"/>
    </row>
    <row r="61" spans="1:5">
      <c r="A61" s="299"/>
      <c r="B61" s="293"/>
      <c r="C61" s="489" t="s">
        <v>1409</v>
      </c>
      <c r="D61" s="489"/>
      <c r="E61" s="298"/>
    </row>
    <row r="62" spans="1:5">
      <c r="A62" s="300"/>
      <c r="B62" s="295"/>
      <c r="C62" s="486" t="s">
        <v>1410</v>
      </c>
      <c r="D62" s="486"/>
      <c r="E62" s="298"/>
    </row>
    <row r="63" spans="1:5">
      <c r="A63" s="299"/>
      <c r="B63" s="293"/>
      <c r="C63" s="489" t="s">
        <v>1411</v>
      </c>
      <c r="D63" s="489"/>
      <c r="E63" s="298"/>
    </row>
    <row r="64" spans="1:5">
      <c r="A64" s="300"/>
      <c r="B64" s="295"/>
      <c r="C64" s="486" t="s">
        <v>1412</v>
      </c>
      <c r="D64" s="486"/>
      <c r="E64" s="298"/>
    </row>
    <row r="65" spans="1:5">
      <c r="A65" s="299"/>
      <c r="B65" s="293"/>
      <c r="C65" s="489" t="s">
        <v>1413</v>
      </c>
      <c r="D65" s="489"/>
      <c r="E65" s="298"/>
    </row>
    <row r="66" spans="1:5">
      <c r="A66" s="300"/>
      <c r="B66" s="295"/>
      <c r="C66" s="486" t="s">
        <v>1414</v>
      </c>
      <c r="D66" s="486"/>
      <c r="E66" s="298"/>
    </row>
    <row r="67" spans="1:5">
      <c r="A67" s="299"/>
      <c r="B67" s="293"/>
      <c r="C67" s="489" t="s">
        <v>920</v>
      </c>
      <c r="D67" s="489"/>
      <c r="E67" s="298"/>
    </row>
    <row r="68" spans="1:5">
      <c r="A68" s="300"/>
      <c r="B68" s="295"/>
      <c r="C68" s="486" t="s">
        <v>921</v>
      </c>
      <c r="D68" s="486"/>
      <c r="E68" s="298"/>
    </row>
    <row r="69" spans="1:5">
      <c r="A69" s="299"/>
      <c r="B69" s="293"/>
      <c r="C69" s="489" t="s">
        <v>922</v>
      </c>
      <c r="D69" s="489"/>
      <c r="E69" s="298"/>
    </row>
    <row r="70" spans="1:5">
      <c r="A70" s="300"/>
      <c r="B70" s="295"/>
      <c r="C70" s="486" t="s">
        <v>923</v>
      </c>
      <c r="D70" s="486"/>
      <c r="E70" s="298"/>
    </row>
    <row r="71" spans="1:5">
      <c r="A71" s="299"/>
      <c r="B71" s="293"/>
      <c r="C71" s="489" t="s">
        <v>924</v>
      </c>
      <c r="D71" s="489"/>
      <c r="E71" s="298"/>
    </row>
    <row r="72" spans="1:5">
      <c r="A72" s="300"/>
      <c r="B72" s="295"/>
      <c r="C72" s="486" t="s">
        <v>925</v>
      </c>
      <c r="D72" s="486"/>
      <c r="E72" s="298"/>
    </row>
    <row r="73" spans="1:5">
      <c r="A73" s="299"/>
      <c r="B73" s="293"/>
      <c r="C73" s="489" t="s">
        <v>926</v>
      </c>
      <c r="D73" s="489"/>
      <c r="E73" s="298"/>
    </row>
    <row r="74" spans="1:5">
      <c r="A74" s="300"/>
      <c r="B74" s="295"/>
      <c r="C74" s="486" t="s">
        <v>927</v>
      </c>
      <c r="D74" s="486"/>
      <c r="E74" s="298"/>
    </row>
    <row r="75" spans="1:5">
      <c r="A75" s="299"/>
      <c r="B75" s="293"/>
      <c r="C75" s="489" t="s">
        <v>928</v>
      </c>
      <c r="D75" s="489"/>
      <c r="E75" s="298"/>
    </row>
    <row r="76" spans="1:5">
      <c r="A76" s="300"/>
      <c r="B76" s="295"/>
      <c r="C76" s="486" t="s">
        <v>929</v>
      </c>
      <c r="D76" s="486"/>
      <c r="E76" s="301"/>
    </row>
    <row r="77" spans="1:5">
      <c r="A77" s="299"/>
      <c r="B77" s="293"/>
      <c r="C77" s="489" t="s">
        <v>930</v>
      </c>
      <c r="D77" s="489"/>
      <c r="E77" s="302"/>
    </row>
    <row r="78" spans="1:5">
      <c r="A78" s="300"/>
      <c r="B78" s="295"/>
      <c r="C78" s="486" t="s">
        <v>931</v>
      </c>
      <c r="D78" s="486"/>
      <c r="E78" s="302"/>
    </row>
    <row r="79" spans="1:5">
      <c r="A79" s="299"/>
      <c r="B79" s="293"/>
      <c r="C79" s="489" t="s">
        <v>932</v>
      </c>
      <c r="D79" s="489"/>
      <c r="E79" s="302"/>
    </row>
    <row r="80" spans="1:5">
      <c r="A80" s="300"/>
      <c r="B80" s="486" t="s">
        <v>933</v>
      </c>
      <c r="C80" s="486"/>
      <c r="D80" s="486"/>
      <c r="E80" s="297"/>
    </row>
    <row r="81" spans="1:5">
      <c r="A81" s="299"/>
      <c r="B81" s="293"/>
      <c r="C81" s="489" t="s">
        <v>934</v>
      </c>
      <c r="D81" s="489"/>
      <c r="E81" s="302"/>
    </row>
    <row r="82" spans="1:5">
      <c r="A82" s="300"/>
      <c r="B82" s="295"/>
      <c r="C82" s="486" t="s">
        <v>935</v>
      </c>
      <c r="D82" s="486"/>
      <c r="E82" s="302"/>
    </row>
    <row r="83" spans="1:5">
      <c r="A83" s="299"/>
      <c r="B83" s="293"/>
      <c r="C83" s="489" t="s">
        <v>936</v>
      </c>
      <c r="D83" s="489"/>
      <c r="E83" s="302"/>
    </row>
    <row r="84" spans="1:5">
      <c r="A84" s="300"/>
      <c r="B84" s="295"/>
      <c r="C84" s="486" t="s">
        <v>937</v>
      </c>
      <c r="D84" s="486"/>
      <c r="E84" s="302"/>
    </row>
    <row r="85" spans="1:5">
      <c r="A85" s="299"/>
      <c r="B85" s="293"/>
      <c r="C85" s="489" t="s">
        <v>938</v>
      </c>
      <c r="D85" s="489"/>
      <c r="E85" s="302"/>
    </row>
    <row r="86" spans="1:5">
      <c r="A86" s="300"/>
      <c r="B86" s="295"/>
      <c r="C86" s="486" t="s">
        <v>939</v>
      </c>
      <c r="D86" s="486"/>
      <c r="E86" s="302"/>
    </row>
    <row r="87" spans="1:5">
      <c r="A87" s="299"/>
      <c r="B87" s="293"/>
      <c r="C87" s="489" t="s">
        <v>940</v>
      </c>
      <c r="D87" s="489"/>
      <c r="E87" s="302"/>
    </row>
    <row r="88" spans="1:5">
      <c r="A88" s="300"/>
      <c r="B88" s="295"/>
      <c r="C88" s="486" t="s">
        <v>941</v>
      </c>
      <c r="D88" s="486"/>
      <c r="E88" s="302"/>
    </row>
    <row r="89" spans="1:5">
      <c r="A89" s="299"/>
      <c r="B89" s="293"/>
      <c r="C89" s="489" t="s">
        <v>942</v>
      </c>
      <c r="D89" s="489"/>
      <c r="E89" s="302"/>
    </row>
    <row r="90" spans="1:5">
      <c r="A90" s="300"/>
      <c r="B90" s="295"/>
      <c r="C90" s="486" t="s">
        <v>943</v>
      </c>
      <c r="D90" s="486"/>
      <c r="E90" s="302"/>
    </row>
    <row r="91" spans="1:5">
      <c r="A91" s="299"/>
      <c r="B91" s="293"/>
      <c r="C91" s="489" t="s">
        <v>944</v>
      </c>
      <c r="D91" s="489"/>
      <c r="E91" s="302"/>
    </row>
    <row r="92" spans="1:5">
      <c r="A92" s="300"/>
      <c r="B92" s="295"/>
      <c r="C92" s="486" t="s">
        <v>945</v>
      </c>
      <c r="D92" s="486"/>
      <c r="E92" s="302"/>
    </row>
    <row r="93" spans="1:5">
      <c r="A93" s="299"/>
      <c r="B93" s="293"/>
      <c r="C93" s="489" t="s">
        <v>946</v>
      </c>
      <c r="D93" s="489"/>
      <c r="E93" s="302"/>
    </row>
    <row r="94" spans="1:5">
      <c r="A94" s="300"/>
      <c r="B94" s="295"/>
      <c r="C94" s="486" t="s">
        <v>947</v>
      </c>
      <c r="D94" s="486"/>
      <c r="E94" s="302"/>
    </row>
    <row r="95" spans="1:5">
      <c r="A95" s="299"/>
      <c r="B95" s="293"/>
      <c r="C95" s="489" t="s">
        <v>948</v>
      </c>
      <c r="D95" s="489"/>
      <c r="E95" s="302"/>
    </row>
    <row r="96" spans="1:5">
      <c r="A96" s="300"/>
      <c r="B96" s="295"/>
      <c r="C96" s="486" t="s">
        <v>949</v>
      </c>
      <c r="D96" s="486"/>
      <c r="E96" s="302"/>
    </row>
    <row r="97" spans="1:5" ht="15" thickBot="1">
      <c r="A97" s="303"/>
      <c r="B97" s="304"/>
      <c r="C97" s="491" t="s">
        <v>950</v>
      </c>
      <c r="D97" s="491"/>
      <c r="E97" s="305"/>
    </row>
  </sheetData>
  <mergeCells count="95">
    <mergeCell ref="C96:D96"/>
    <mergeCell ref="C97:D97"/>
    <mergeCell ref="C91:D91"/>
    <mergeCell ref="C92:D92"/>
    <mergeCell ref="C93:D93"/>
    <mergeCell ref="C94:D94"/>
    <mergeCell ref="C95:D95"/>
    <mergeCell ref="C86:D86"/>
    <mergeCell ref="C87:D87"/>
    <mergeCell ref="C88:D88"/>
    <mergeCell ref="C89:D89"/>
    <mergeCell ref="C90:D90"/>
    <mergeCell ref="C81:D81"/>
    <mergeCell ref="C82:D82"/>
    <mergeCell ref="C83:D83"/>
    <mergeCell ref="C84:D84"/>
    <mergeCell ref="C85:D85"/>
    <mergeCell ref="C77:D77"/>
    <mergeCell ref="C78:D78"/>
    <mergeCell ref="C79:D79"/>
    <mergeCell ref="B80:D80"/>
    <mergeCell ref="C4:D4"/>
    <mergeCell ref="C32:D32"/>
    <mergeCell ref="B46:D46"/>
    <mergeCell ref="C74:D74"/>
    <mergeCell ref="C75:D75"/>
    <mergeCell ref="C76:D76"/>
    <mergeCell ref="C68:D68"/>
    <mergeCell ref="C69:D69"/>
    <mergeCell ref="C70:D70"/>
    <mergeCell ref="C71:D71"/>
    <mergeCell ref="C72:D72"/>
    <mergeCell ref="C73:D73"/>
    <mergeCell ref="C67:D67"/>
    <mergeCell ref="C56:D56"/>
    <mergeCell ref="C57:D57"/>
    <mergeCell ref="C58:D58"/>
    <mergeCell ref="C60:D60"/>
    <mergeCell ref="C61:D61"/>
    <mergeCell ref="C62:D62"/>
    <mergeCell ref="C63:D63"/>
    <mergeCell ref="C64:D64"/>
    <mergeCell ref="C65:D65"/>
    <mergeCell ref="C66:D66"/>
    <mergeCell ref="C59:D59"/>
    <mergeCell ref="C55:D55"/>
    <mergeCell ref="C45:D45"/>
    <mergeCell ref="C47:D47"/>
    <mergeCell ref="C48:D48"/>
    <mergeCell ref="C49:D49"/>
    <mergeCell ref="C50:D50"/>
    <mergeCell ref="C51:D51"/>
    <mergeCell ref="C52:D52"/>
    <mergeCell ref="C53:D53"/>
    <mergeCell ref="C54:D54"/>
    <mergeCell ref="C44:D44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29:D29"/>
    <mergeCell ref="C30:D30"/>
    <mergeCell ref="C21:D21"/>
    <mergeCell ref="C22:D22"/>
    <mergeCell ref="C23:D23"/>
    <mergeCell ref="C24:D24"/>
    <mergeCell ref="C25:D25"/>
    <mergeCell ref="C31:D31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6:D26"/>
    <mergeCell ref="C27:D27"/>
    <mergeCell ref="C28:D28"/>
    <mergeCell ref="C8:D8"/>
    <mergeCell ref="A1:E1"/>
    <mergeCell ref="C7:D7"/>
    <mergeCell ref="A2:D2"/>
    <mergeCell ref="B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D24"/>
  <sheetViews>
    <sheetView workbookViewId="0">
      <selection sqref="A1:D1"/>
    </sheetView>
  </sheetViews>
  <sheetFormatPr baseColWidth="10" defaultColWidth="12" defaultRowHeight="14.4"/>
  <cols>
    <col min="1" max="1" width="6.140625" style="88" customWidth="1"/>
    <col min="2" max="2" width="13.28515625" style="88" customWidth="1"/>
    <col min="3" max="3" width="126.28515625" style="88" customWidth="1"/>
    <col min="4" max="16384" width="12" style="88"/>
  </cols>
  <sheetData>
    <row r="1" spans="1:4" ht="24" thickBot="1">
      <c r="A1" s="492" t="s">
        <v>854</v>
      </c>
      <c r="B1" s="493"/>
      <c r="C1" s="493"/>
      <c r="D1" s="494"/>
    </row>
    <row r="2" spans="1:4">
      <c r="A2" s="495" t="s">
        <v>951</v>
      </c>
      <c r="B2" s="496"/>
      <c r="C2" s="496"/>
      <c r="D2" s="297"/>
    </row>
    <row r="3" spans="1:4">
      <c r="A3" s="299"/>
      <c r="B3" s="489" t="s">
        <v>952</v>
      </c>
      <c r="C3" s="489"/>
      <c r="D3" s="297"/>
    </row>
    <row r="4" spans="1:4">
      <c r="A4" s="300"/>
      <c r="B4" s="295"/>
      <c r="C4" s="296" t="s">
        <v>1415</v>
      </c>
      <c r="D4" s="298"/>
    </row>
    <row r="5" spans="1:4">
      <c r="A5" s="299"/>
      <c r="B5" s="293"/>
      <c r="C5" s="294" t="s">
        <v>1416</v>
      </c>
      <c r="D5" s="298"/>
    </row>
    <row r="6" spans="1:4">
      <c r="A6" s="300"/>
      <c r="B6" s="295"/>
      <c r="C6" s="296" t="s">
        <v>1417</v>
      </c>
      <c r="D6" s="298"/>
    </row>
    <row r="7" spans="1:4">
      <c r="A7" s="299"/>
      <c r="B7" s="293"/>
      <c r="C7" s="294" t="s">
        <v>953</v>
      </c>
      <c r="D7" s="298"/>
    </row>
    <row r="8" spans="1:4">
      <c r="A8" s="300"/>
      <c r="B8" s="295"/>
      <c r="C8" s="296" t="s">
        <v>954</v>
      </c>
      <c r="D8" s="298"/>
    </row>
    <row r="9" spans="1:4">
      <c r="A9" s="299"/>
      <c r="B9" s="293"/>
      <c r="C9" s="294" t="s">
        <v>955</v>
      </c>
      <c r="D9" s="298"/>
    </row>
    <row r="10" spans="1:4">
      <c r="A10" s="300"/>
      <c r="B10" s="295"/>
      <c r="C10" s="296" t="s">
        <v>956</v>
      </c>
      <c r="D10" s="298"/>
    </row>
    <row r="11" spans="1:4">
      <c r="A11" s="299"/>
      <c r="B11" s="293"/>
      <c r="C11" s="294" t="s">
        <v>957</v>
      </c>
      <c r="D11" s="298"/>
    </row>
    <row r="12" spans="1:4">
      <c r="A12" s="300"/>
      <c r="B12" s="295"/>
      <c r="C12" s="296" t="s">
        <v>958</v>
      </c>
      <c r="D12" s="298"/>
    </row>
    <row r="13" spans="1:4">
      <c r="A13" s="299"/>
      <c r="B13" s="293"/>
      <c r="C13" s="294" t="s">
        <v>959</v>
      </c>
      <c r="D13" s="298"/>
    </row>
    <row r="14" spans="1:4">
      <c r="A14" s="300"/>
      <c r="B14" s="295"/>
      <c r="C14" s="296" t="s">
        <v>960</v>
      </c>
      <c r="D14" s="298"/>
    </row>
    <row r="15" spans="1:4">
      <c r="A15" s="299"/>
      <c r="B15" s="293"/>
      <c r="C15" s="294" t="s">
        <v>1418</v>
      </c>
      <c r="D15" s="298"/>
    </row>
    <row r="16" spans="1:4">
      <c r="A16" s="300"/>
      <c r="B16" s="295"/>
      <c r="C16" s="296" t="s">
        <v>961</v>
      </c>
      <c r="D16" s="298"/>
    </row>
    <row r="17" spans="1:4">
      <c r="A17" s="299"/>
      <c r="B17" s="293"/>
      <c r="C17" s="294" t="s">
        <v>962</v>
      </c>
      <c r="D17" s="298"/>
    </row>
    <row r="18" spans="1:4">
      <c r="A18" s="300"/>
      <c r="B18" s="295"/>
      <c r="C18" s="296" t="s">
        <v>963</v>
      </c>
      <c r="D18" s="298"/>
    </row>
    <row r="19" spans="1:4">
      <c r="A19" s="299"/>
      <c r="B19" s="293"/>
      <c r="C19" s="294" t="s">
        <v>964</v>
      </c>
      <c r="D19" s="302"/>
    </row>
    <row r="20" spans="1:4">
      <c r="A20" s="300"/>
      <c r="B20" s="295"/>
      <c r="C20" s="296" t="s">
        <v>965</v>
      </c>
      <c r="D20" s="302"/>
    </row>
    <row r="21" spans="1:4">
      <c r="A21" s="299"/>
      <c r="B21" s="293"/>
      <c r="C21" s="294" t="s">
        <v>966</v>
      </c>
      <c r="D21" s="302"/>
    </row>
    <row r="22" spans="1:4">
      <c r="A22" s="300"/>
      <c r="B22" s="295"/>
      <c r="C22" s="296" t="s">
        <v>967</v>
      </c>
      <c r="D22" s="302"/>
    </row>
    <row r="23" spans="1:4">
      <c r="A23" s="299"/>
      <c r="B23" s="293"/>
      <c r="C23" s="294" t="s">
        <v>968</v>
      </c>
      <c r="D23" s="302"/>
    </row>
    <row r="24" spans="1:4" ht="15" thickBot="1">
      <c r="A24" s="306"/>
      <c r="B24" s="307"/>
      <c r="C24" s="308" t="s">
        <v>969</v>
      </c>
      <c r="D24" s="305"/>
    </row>
  </sheetData>
  <mergeCells count="3">
    <mergeCell ref="A1:D1"/>
    <mergeCell ref="A2:C2"/>
    <mergeCell ref="B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C126"/>
  <sheetViews>
    <sheetView zoomScale="90" zoomScaleNormal="90" workbookViewId="0"/>
  </sheetViews>
  <sheetFormatPr baseColWidth="10" defaultColWidth="12" defaultRowHeight="14.4"/>
  <cols>
    <col min="1" max="1" width="9" style="88" customWidth="1"/>
    <col min="2" max="2" width="156.28515625" style="88" customWidth="1"/>
    <col min="3" max="16384" width="12" style="88"/>
  </cols>
  <sheetData>
    <row r="1" spans="1:3" ht="21">
      <c r="A1" s="101" t="s">
        <v>855</v>
      </c>
      <c r="B1" s="102"/>
      <c r="C1" s="103"/>
    </row>
    <row r="2" spans="1:3">
      <c r="A2" s="497" t="s">
        <v>603</v>
      </c>
      <c r="B2" s="498"/>
      <c r="C2" s="100"/>
    </row>
    <row r="3" spans="1:3">
      <c r="A3" s="89"/>
      <c r="B3" s="91" t="s">
        <v>970</v>
      </c>
      <c r="C3" s="100"/>
    </row>
    <row r="4" spans="1:3">
      <c r="A4" s="90"/>
      <c r="B4" s="92" t="s">
        <v>971</v>
      </c>
      <c r="C4" s="100"/>
    </row>
    <row r="5" spans="1:3">
      <c r="A5" s="89"/>
      <c r="B5" s="91" t="s">
        <v>972</v>
      </c>
      <c r="C5" s="100"/>
    </row>
    <row r="6" spans="1:3">
      <c r="A6" s="90"/>
      <c r="B6" s="92" t="s">
        <v>10</v>
      </c>
      <c r="C6" s="100"/>
    </row>
    <row r="7" spans="1:3">
      <c r="A7" s="89"/>
      <c r="B7" s="91" t="s">
        <v>973</v>
      </c>
      <c r="C7" s="100"/>
    </row>
    <row r="8" spans="1:3">
      <c r="A8" s="90"/>
      <c r="B8" s="92" t="s">
        <v>974</v>
      </c>
      <c r="C8" s="100"/>
    </row>
    <row r="9" spans="1:3">
      <c r="A9" s="89"/>
      <c r="B9" s="91" t="s">
        <v>975</v>
      </c>
      <c r="C9" s="100"/>
    </row>
    <row r="10" spans="1:3">
      <c r="A10" s="90"/>
      <c r="B10" s="92" t="s">
        <v>976</v>
      </c>
      <c r="C10" s="100"/>
    </row>
    <row r="11" spans="1:3">
      <c r="A11" s="89"/>
      <c r="B11" s="91" t="s">
        <v>977</v>
      </c>
      <c r="C11" s="100"/>
    </row>
    <row r="12" spans="1:3" ht="28.8">
      <c r="A12" s="90"/>
      <c r="B12" s="92" t="s">
        <v>11</v>
      </c>
      <c r="C12" s="100"/>
    </row>
    <row r="13" spans="1:3">
      <c r="A13" s="89"/>
      <c r="B13" s="91" t="s">
        <v>978</v>
      </c>
      <c r="C13" s="100"/>
    </row>
    <row r="14" spans="1:3">
      <c r="A14" s="90"/>
      <c r="B14" s="92" t="s">
        <v>12</v>
      </c>
      <c r="C14" s="100"/>
    </row>
    <row r="15" spans="1:3">
      <c r="A15" s="89"/>
      <c r="B15" s="91" t="s">
        <v>979</v>
      </c>
      <c r="C15" s="100"/>
    </row>
    <row r="16" spans="1:3">
      <c r="A16" s="90"/>
      <c r="B16" s="92" t="s">
        <v>980</v>
      </c>
      <c r="C16" s="100"/>
    </row>
    <row r="17" spans="1:3">
      <c r="A17" s="89"/>
      <c r="B17" s="91" t="s">
        <v>981</v>
      </c>
      <c r="C17" s="100"/>
    </row>
    <row r="18" spans="1:3">
      <c r="A18" s="90"/>
      <c r="B18" s="92" t="s">
        <v>982</v>
      </c>
      <c r="C18" s="100"/>
    </row>
    <row r="19" spans="1:3">
      <c r="A19" s="89"/>
      <c r="B19" s="91" t="s">
        <v>983</v>
      </c>
      <c r="C19" s="100"/>
    </row>
    <row r="20" spans="1:3">
      <c r="A20" s="90"/>
      <c r="B20" s="92" t="s">
        <v>984</v>
      </c>
      <c r="C20" s="100"/>
    </row>
    <row r="21" spans="1:3">
      <c r="A21" s="89"/>
      <c r="B21" s="91" t="s">
        <v>985</v>
      </c>
      <c r="C21" s="100"/>
    </row>
    <row r="22" spans="1:3">
      <c r="A22" s="90"/>
      <c r="B22" s="92" t="s">
        <v>986</v>
      </c>
      <c r="C22" s="100"/>
    </row>
    <row r="23" spans="1:3">
      <c r="A23" s="89"/>
      <c r="B23" s="91" t="s">
        <v>987</v>
      </c>
      <c r="C23" s="100"/>
    </row>
    <row r="24" spans="1:3">
      <c r="A24" s="90"/>
      <c r="B24" s="92" t="s">
        <v>99</v>
      </c>
      <c r="C24" s="100"/>
    </row>
    <row r="25" spans="1:3">
      <c r="A25" s="89"/>
      <c r="B25" s="91" t="s">
        <v>988</v>
      </c>
      <c r="C25" s="100"/>
    </row>
    <row r="26" spans="1:3">
      <c r="A26" s="90"/>
      <c r="B26" s="92" t="s">
        <v>989</v>
      </c>
      <c r="C26" s="100"/>
    </row>
    <row r="27" spans="1:3">
      <c r="A27" s="89"/>
      <c r="B27" s="91" t="s">
        <v>990</v>
      </c>
      <c r="C27" s="100"/>
    </row>
    <row r="28" spans="1:3">
      <c r="A28" s="90"/>
      <c r="B28" s="92" t="s">
        <v>991</v>
      </c>
      <c r="C28" s="100"/>
    </row>
    <row r="29" spans="1:3">
      <c r="A29" s="89"/>
      <c r="B29" s="91" t="s">
        <v>992</v>
      </c>
      <c r="C29" s="100"/>
    </row>
    <row r="30" spans="1:3">
      <c r="A30" s="90"/>
      <c r="B30" s="92" t="s">
        <v>993</v>
      </c>
      <c r="C30" s="100"/>
    </row>
    <row r="31" spans="1:3">
      <c r="A31" s="89"/>
      <c r="B31" s="91" t="s">
        <v>994</v>
      </c>
      <c r="C31" s="100"/>
    </row>
    <row r="32" spans="1:3">
      <c r="A32" s="90"/>
      <c r="B32" s="92" t="s">
        <v>995</v>
      </c>
      <c r="C32" s="100"/>
    </row>
    <row r="33" spans="1:3">
      <c r="A33" s="89"/>
      <c r="B33" s="91" t="s">
        <v>996</v>
      </c>
      <c r="C33" s="100"/>
    </row>
    <row r="34" spans="1:3">
      <c r="A34" s="90"/>
      <c r="B34" s="92" t="s">
        <v>997</v>
      </c>
      <c r="C34" s="100"/>
    </row>
    <row r="35" spans="1:3">
      <c r="A35" s="89"/>
      <c r="B35" s="91" t="s">
        <v>998</v>
      </c>
      <c r="C35" s="100"/>
    </row>
    <row r="36" spans="1:3">
      <c r="A36" s="90"/>
      <c r="B36" s="92" t="s">
        <v>999</v>
      </c>
      <c r="C36" s="100"/>
    </row>
    <row r="37" spans="1:3">
      <c r="A37" s="89"/>
      <c r="B37" s="91" t="s">
        <v>777</v>
      </c>
      <c r="C37" s="100"/>
    </row>
    <row r="38" spans="1:3">
      <c r="A38" s="90"/>
      <c r="B38" s="92" t="s">
        <v>841</v>
      </c>
      <c r="C38" s="100"/>
    </row>
    <row r="39" spans="1:3">
      <c r="A39" s="89"/>
      <c r="B39" s="91" t="s">
        <v>1000</v>
      </c>
      <c r="C39" s="100"/>
    </row>
    <row r="40" spans="1:3">
      <c r="A40" s="90"/>
      <c r="B40" s="92" t="s">
        <v>834</v>
      </c>
      <c r="C40" s="100"/>
    </row>
    <row r="41" spans="1:3">
      <c r="A41" s="89"/>
      <c r="B41" s="91" t="s">
        <v>13</v>
      </c>
      <c r="C41" s="100"/>
    </row>
    <row r="42" spans="1:3">
      <c r="A42" s="90"/>
      <c r="B42" s="92" t="s">
        <v>1001</v>
      </c>
      <c r="C42" s="100"/>
    </row>
    <row r="43" spans="1:3">
      <c r="A43" s="89"/>
      <c r="B43" s="91" t="s">
        <v>1002</v>
      </c>
      <c r="C43" s="100"/>
    </row>
    <row r="44" spans="1:3">
      <c r="A44" s="90"/>
      <c r="B44" s="92" t="s">
        <v>14</v>
      </c>
      <c r="C44" s="100"/>
    </row>
    <row r="45" spans="1:3">
      <c r="A45" s="89"/>
      <c r="B45" s="91" t="s">
        <v>780</v>
      </c>
      <c r="C45" s="100"/>
    </row>
    <row r="46" spans="1:3">
      <c r="A46" s="90"/>
      <c r="B46" s="92" t="s">
        <v>1003</v>
      </c>
      <c r="C46" s="100"/>
    </row>
    <row r="47" spans="1:3">
      <c r="A47" s="89"/>
      <c r="B47" s="91" t="s">
        <v>1004</v>
      </c>
      <c r="C47" s="100"/>
    </row>
    <row r="48" spans="1:3">
      <c r="A48" s="90"/>
      <c r="B48" s="92" t="s">
        <v>1005</v>
      </c>
      <c r="C48" s="100"/>
    </row>
    <row r="49" spans="1:3">
      <c r="A49" s="89"/>
      <c r="B49" s="91" t="s">
        <v>1006</v>
      </c>
      <c r="C49" s="100"/>
    </row>
    <row r="50" spans="1:3">
      <c r="A50" s="90"/>
      <c r="B50" s="92" t="s">
        <v>1007</v>
      </c>
      <c r="C50" s="100"/>
    </row>
    <row r="51" spans="1:3">
      <c r="A51" s="89"/>
      <c r="B51" s="91" t="s">
        <v>1008</v>
      </c>
      <c r="C51" s="100"/>
    </row>
    <row r="52" spans="1:3">
      <c r="A52" s="90"/>
      <c r="B52" s="92" t="s">
        <v>1009</v>
      </c>
      <c r="C52" s="100"/>
    </row>
    <row r="53" spans="1:3">
      <c r="A53" s="89"/>
      <c r="B53" s="91" t="s">
        <v>1010</v>
      </c>
      <c r="C53" s="100"/>
    </row>
    <row r="54" spans="1:3">
      <c r="A54" s="90"/>
      <c r="B54" s="92" t="s">
        <v>1011</v>
      </c>
      <c r="C54" s="100"/>
    </row>
    <row r="55" spans="1:3">
      <c r="A55" s="89"/>
      <c r="B55" s="91" t="s">
        <v>1012</v>
      </c>
      <c r="C55" s="100"/>
    </row>
    <row r="56" spans="1:3">
      <c r="A56" s="90"/>
      <c r="B56" s="92" t="s">
        <v>1013</v>
      </c>
      <c r="C56" s="100"/>
    </row>
    <row r="57" spans="1:3">
      <c r="A57" s="89"/>
      <c r="B57" s="91" t="s">
        <v>1014</v>
      </c>
      <c r="C57" s="100"/>
    </row>
    <row r="58" spans="1:3">
      <c r="A58" s="90"/>
      <c r="B58" s="92" t="s">
        <v>407</v>
      </c>
      <c r="C58" s="100"/>
    </row>
    <row r="59" spans="1:3">
      <c r="A59" s="89"/>
      <c r="B59" s="91" t="s">
        <v>1015</v>
      </c>
      <c r="C59" s="100"/>
    </row>
    <row r="60" spans="1:3">
      <c r="A60" s="89"/>
      <c r="B60" s="375" t="s">
        <v>1273</v>
      </c>
      <c r="C60" s="100"/>
    </row>
    <row r="61" spans="1:3">
      <c r="A61" s="90"/>
      <c r="B61" s="209" t="s">
        <v>868</v>
      </c>
      <c r="C61" s="100"/>
    </row>
    <row r="62" spans="1:3">
      <c r="A62" s="89"/>
      <c r="B62" s="91" t="s">
        <v>1016</v>
      </c>
      <c r="C62" s="100"/>
    </row>
    <row r="63" spans="1:3">
      <c r="A63" s="90"/>
      <c r="B63" s="92" t="s">
        <v>1017</v>
      </c>
      <c r="C63" s="100"/>
    </row>
    <row r="64" spans="1:3">
      <c r="A64" s="89"/>
      <c r="B64" s="91" t="s">
        <v>1018</v>
      </c>
      <c r="C64" s="100"/>
    </row>
    <row r="65" spans="1:3">
      <c r="A65" s="90"/>
      <c r="B65" s="92" t="s">
        <v>65</v>
      </c>
      <c r="C65" s="100"/>
    </row>
    <row r="66" spans="1:3">
      <c r="A66" s="89"/>
      <c r="B66" s="91" t="s">
        <v>1019</v>
      </c>
      <c r="C66" s="100"/>
    </row>
    <row r="67" spans="1:3">
      <c r="A67" s="90"/>
      <c r="B67" s="92" t="s">
        <v>1020</v>
      </c>
      <c r="C67" s="100"/>
    </row>
    <row r="68" spans="1:3">
      <c r="A68" s="89"/>
      <c r="B68" s="91" t="s">
        <v>1021</v>
      </c>
      <c r="C68" s="100"/>
    </row>
    <row r="69" spans="1:3">
      <c r="A69" s="90"/>
      <c r="B69" s="92" t="s">
        <v>835</v>
      </c>
      <c r="C69" s="100"/>
    </row>
    <row r="70" spans="1:3">
      <c r="A70" s="89"/>
      <c r="B70" s="91" t="s">
        <v>1022</v>
      </c>
      <c r="C70" s="100"/>
    </row>
    <row r="71" spans="1:3">
      <c r="A71" s="90"/>
      <c r="B71" s="92" t="s">
        <v>1023</v>
      </c>
      <c r="C71" s="100"/>
    </row>
    <row r="72" spans="1:3">
      <c r="A72" s="89"/>
      <c r="B72" s="91" t="s">
        <v>1024</v>
      </c>
      <c r="C72" s="100"/>
    </row>
    <row r="73" spans="1:3">
      <c r="A73" s="90"/>
      <c r="B73" s="92" t="s">
        <v>1025</v>
      </c>
      <c r="C73" s="100"/>
    </row>
    <row r="74" spans="1:3">
      <c r="A74" s="89"/>
      <c r="B74" s="91" t="s">
        <v>1026</v>
      </c>
      <c r="C74" s="100"/>
    </row>
    <row r="75" spans="1:3">
      <c r="A75" s="90"/>
      <c r="B75" s="92" t="s">
        <v>1027</v>
      </c>
      <c r="C75" s="100"/>
    </row>
    <row r="76" spans="1:3">
      <c r="A76" s="89"/>
      <c r="B76" s="91" t="s">
        <v>1028</v>
      </c>
      <c r="C76" s="100"/>
    </row>
    <row r="77" spans="1:3">
      <c r="A77" s="90"/>
      <c r="B77" s="92" t="s">
        <v>1029</v>
      </c>
      <c r="C77" s="100"/>
    </row>
    <row r="78" spans="1:3">
      <c r="A78" s="89"/>
      <c r="B78" s="91" t="s">
        <v>15</v>
      </c>
      <c r="C78" s="100"/>
    </row>
    <row r="79" spans="1:3">
      <c r="A79" s="90"/>
      <c r="B79" s="92" t="s">
        <v>1030</v>
      </c>
      <c r="C79" s="100"/>
    </row>
    <row r="80" spans="1:3">
      <c r="A80" s="89"/>
      <c r="B80" s="91" t="s">
        <v>1031</v>
      </c>
      <c r="C80" s="100"/>
    </row>
    <row r="81" spans="1:3">
      <c r="A81" s="90"/>
      <c r="B81" s="92" t="s">
        <v>1032</v>
      </c>
      <c r="C81" s="100"/>
    </row>
    <row r="82" spans="1:3">
      <c r="A82" s="89"/>
      <c r="B82" s="91" t="s">
        <v>16</v>
      </c>
      <c r="C82" s="100"/>
    </row>
    <row r="83" spans="1:3">
      <c r="A83" s="90"/>
      <c r="B83" s="92" t="s">
        <v>1033</v>
      </c>
      <c r="C83" s="100"/>
    </row>
    <row r="84" spans="1:3">
      <c r="A84" s="89"/>
      <c r="B84" s="91" t="s">
        <v>833</v>
      </c>
      <c r="C84" s="100"/>
    </row>
    <row r="85" spans="1:3">
      <c r="A85" s="90"/>
      <c r="B85" s="92" t="s">
        <v>1034</v>
      </c>
      <c r="C85" s="100"/>
    </row>
    <row r="86" spans="1:3">
      <c r="A86" s="89"/>
      <c r="B86" s="91" t="s">
        <v>1035</v>
      </c>
      <c r="C86" s="100"/>
    </row>
    <row r="87" spans="1:3">
      <c r="A87" s="90"/>
      <c r="B87" s="92" t="s">
        <v>1036</v>
      </c>
      <c r="C87" s="100"/>
    </row>
    <row r="88" spans="1:3">
      <c r="A88" s="89"/>
      <c r="B88" s="91" t="s">
        <v>1037</v>
      </c>
      <c r="C88" s="100"/>
    </row>
    <row r="89" spans="1:3">
      <c r="A89" s="90"/>
      <c r="B89" s="92" t="s">
        <v>1038</v>
      </c>
      <c r="C89" s="100"/>
    </row>
    <row r="90" spans="1:3">
      <c r="A90" s="89"/>
      <c r="B90" s="91" t="s">
        <v>1039</v>
      </c>
      <c r="C90" s="100"/>
    </row>
    <row r="91" spans="1:3">
      <c r="A91" s="90"/>
      <c r="B91" s="92" t="s">
        <v>1040</v>
      </c>
      <c r="C91" s="100"/>
    </row>
    <row r="92" spans="1:3" ht="18" customHeight="1">
      <c r="A92" s="89"/>
      <c r="B92" s="91" t="s">
        <v>1041</v>
      </c>
      <c r="C92" s="100"/>
    </row>
    <row r="93" spans="1:3">
      <c r="A93" s="90"/>
      <c r="B93" s="92" t="s">
        <v>606</v>
      </c>
      <c r="C93" s="100"/>
    </row>
    <row r="94" spans="1:3">
      <c r="A94" s="89"/>
      <c r="B94" s="91" t="s">
        <v>1042</v>
      </c>
      <c r="C94" s="100"/>
    </row>
    <row r="95" spans="1:3">
      <c r="A95" s="90"/>
      <c r="B95" s="92" t="s">
        <v>1043</v>
      </c>
      <c r="C95" s="100"/>
    </row>
    <row r="96" spans="1:3">
      <c r="A96" s="89"/>
      <c r="B96" s="91" t="s">
        <v>1044</v>
      </c>
      <c r="C96" s="100"/>
    </row>
    <row r="97" spans="1:3">
      <c r="A97" s="90"/>
      <c r="B97" s="92" t="s">
        <v>1045</v>
      </c>
      <c r="C97" s="100"/>
    </row>
    <row r="98" spans="1:3">
      <c r="A98" s="89"/>
      <c r="B98" s="91" t="s">
        <v>1046</v>
      </c>
      <c r="C98" s="100"/>
    </row>
    <row r="99" spans="1:3">
      <c r="A99" s="90"/>
      <c r="B99" s="92" t="s">
        <v>1047</v>
      </c>
      <c r="C99" s="100"/>
    </row>
    <row r="100" spans="1:3">
      <c r="A100" s="89"/>
      <c r="B100" s="91" t="s">
        <v>1048</v>
      </c>
      <c r="C100" s="100"/>
    </row>
    <row r="101" spans="1:3">
      <c r="A101" s="90"/>
      <c r="B101" s="92" t="s">
        <v>1049</v>
      </c>
      <c r="C101" s="100"/>
    </row>
    <row r="102" spans="1:3">
      <c r="A102" s="89"/>
      <c r="B102" s="91" t="s">
        <v>1050</v>
      </c>
      <c r="C102" s="100"/>
    </row>
    <row r="103" spans="1:3">
      <c r="A103" s="90"/>
      <c r="B103" s="92" t="s">
        <v>1051</v>
      </c>
      <c r="C103" s="100"/>
    </row>
    <row r="104" spans="1:3">
      <c r="A104" s="89"/>
      <c r="B104" s="91" t="s">
        <v>1052</v>
      </c>
      <c r="C104" s="100"/>
    </row>
    <row r="105" spans="1:3">
      <c r="A105" s="90"/>
      <c r="B105" s="92" t="s">
        <v>17</v>
      </c>
      <c r="C105" s="100"/>
    </row>
    <row r="106" spans="1:3">
      <c r="A106" s="89"/>
      <c r="B106" s="91" t="s">
        <v>1053</v>
      </c>
      <c r="C106" s="100"/>
    </row>
    <row r="107" spans="1:3">
      <c r="A107" s="90"/>
      <c r="B107" s="92" t="s">
        <v>1054</v>
      </c>
      <c r="C107" s="100"/>
    </row>
    <row r="108" spans="1:3">
      <c r="A108" s="89"/>
      <c r="B108" s="91" t="s">
        <v>18</v>
      </c>
      <c r="C108" s="100"/>
    </row>
    <row r="109" spans="1:3">
      <c r="A109" s="90"/>
      <c r="B109" s="92" t="s">
        <v>1055</v>
      </c>
      <c r="C109" s="100"/>
    </row>
    <row r="110" spans="1:3">
      <c r="A110" s="89"/>
      <c r="B110" s="91" t="s">
        <v>19</v>
      </c>
      <c r="C110" s="100"/>
    </row>
    <row r="111" spans="1:3">
      <c r="A111" s="90"/>
      <c r="B111" s="92" t="s">
        <v>1056</v>
      </c>
      <c r="C111" s="100"/>
    </row>
    <row r="112" spans="1:3">
      <c r="A112" s="89"/>
      <c r="B112" s="91" t="s">
        <v>1057</v>
      </c>
      <c r="C112" s="100"/>
    </row>
    <row r="113" spans="1:3">
      <c r="A113" s="90"/>
      <c r="B113" s="92" t="s">
        <v>1058</v>
      </c>
      <c r="C113" s="100"/>
    </row>
    <row r="114" spans="1:3">
      <c r="A114" s="89"/>
      <c r="B114" s="91" t="s">
        <v>1059</v>
      </c>
      <c r="C114" s="100"/>
    </row>
    <row r="115" spans="1:3">
      <c r="A115" s="90"/>
      <c r="B115" s="92" t="s">
        <v>775</v>
      </c>
      <c r="C115" s="100"/>
    </row>
    <row r="116" spans="1:3">
      <c r="A116" s="89"/>
      <c r="B116" s="91" t="s">
        <v>1060</v>
      </c>
      <c r="C116" s="100"/>
    </row>
    <row r="117" spans="1:3">
      <c r="A117" s="90"/>
      <c r="B117" s="92" t="s">
        <v>562</v>
      </c>
      <c r="C117" s="100"/>
    </row>
    <row r="118" spans="1:3">
      <c r="A118" s="89"/>
      <c r="B118" s="91" t="s">
        <v>1061</v>
      </c>
      <c r="C118" s="100"/>
    </row>
    <row r="119" spans="1:3">
      <c r="A119" s="90"/>
      <c r="B119" s="92" t="s">
        <v>1062</v>
      </c>
      <c r="C119" s="100"/>
    </row>
    <row r="120" spans="1:3">
      <c r="A120" s="89"/>
      <c r="B120" s="91" t="s">
        <v>20</v>
      </c>
      <c r="C120" s="100"/>
    </row>
    <row r="121" spans="1:3">
      <c r="A121" s="90"/>
      <c r="B121" s="92" t="s">
        <v>604</v>
      </c>
      <c r="C121" s="100"/>
    </row>
    <row r="122" spans="1:3">
      <c r="A122" s="89"/>
      <c r="B122" s="91" t="s">
        <v>1063</v>
      </c>
      <c r="C122" s="100"/>
    </row>
    <row r="123" spans="1:3">
      <c r="A123" s="90"/>
      <c r="B123" s="92" t="s">
        <v>1064</v>
      </c>
      <c r="C123" s="100"/>
    </row>
    <row r="124" spans="1:3">
      <c r="A124" s="89"/>
      <c r="B124" s="91" t="s">
        <v>1065</v>
      </c>
      <c r="C124" s="100"/>
    </row>
    <row r="125" spans="1:3">
      <c r="A125" s="90"/>
      <c r="B125" s="92" t="s">
        <v>1066</v>
      </c>
      <c r="C125" s="100"/>
    </row>
    <row r="126" spans="1:3" ht="15" thickBot="1">
      <c r="A126" s="93"/>
      <c r="B126" s="104" t="s">
        <v>1067</v>
      </c>
      <c r="C126" s="97"/>
    </row>
  </sheetData>
  <mergeCells count="1">
    <mergeCell ref="A2:B2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C87"/>
  <sheetViews>
    <sheetView workbookViewId="0">
      <selection sqref="A1:C1"/>
    </sheetView>
  </sheetViews>
  <sheetFormatPr baseColWidth="10" defaultColWidth="12" defaultRowHeight="14.4"/>
  <cols>
    <col min="1" max="1" width="13.7109375" style="88" customWidth="1"/>
    <col min="2" max="2" width="174.7109375" style="88" customWidth="1"/>
    <col min="3" max="16384" width="12" style="88"/>
  </cols>
  <sheetData>
    <row r="1" spans="1:3" ht="21.6" thickBot="1">
      <c r="A1" s="499" t="s">
        <v>856</v>
      </c>
      <c r="B1" s="500"/>
      <c r="C1" s="501"/>
    </row>
    <row r="2" spans="1:3">
      <c r="A2" s="495" t="s">
        <v>604</v>
      </c>
      <c r="B2" s="496"/>
      <c r="C2" s="311"/>
    </row>
    <row r="3" spans="1:3">
      <c r="A3" s="299"/>
      <c r="B3" s="294" t="s">
        <v>1419</v>
      </c>
      <c r="C3" s="312"/>
    </row>
    <row r="4" spans="1:3">
      <c r="A4" s="300"/>
      <c r="B4" s="296" t="s">
        <v>1068</v>
      </c>
      <c r="C4" s="312"/>
    </row>
    <row r="5" spans="1:3">
      <c r="A5" s="299"/>
      <c r="B5" s="294" t="s">
        <v>1069</v>
      </c>
      <c r="C5" s="312"/>
    </row>
    <row r="6" spans="1:3">
      <c r="A6" s="300"/>
      <c r="B6" s="296" t="s">
        <v>1070</v>
      </c>
      <c r="C6" s="312"/>
    </row>
    <row r="7" spans="1:3">
      <c r="A7" s="299"/>
      <c r="B7" s="294" t="s">
        <v>1071</v>
      </c>
      <c r="C7" s="312"/>
    </row>
    <row r="8" spans="1:3">
      <c r="A8" s="300"/>
      <c r="B8" s="296" t="s">
        <v>1072</v>
      </c>
      <c r="C8" s="312"/>
    </row>
    <row r="9" spans="1:3">
      <c r="A9" s="299"/>
      <c r="B9" s="294" t="s">
        <v>1073</v>
      </c>
      <c r="C9" s="312"/>
    </row>
    <row r="10" spans="1:3">
      <c r="A10" s="300"/>
      <c r="B10" s="296" t="s">
        <v>1074</v>
      </c>
      <c r="C10" s="312"/>
    </row>
    <row r="11" spans="1:3">
      <c r="A11" s="299"/>
      <c r="B11" s="294" t="s">
        <v>1075</v>
      </c>
      <c r="C11" s="312"/>
    </row>
    <row r="12" spans="1:3">
      <c r="A12" s="300"/>
      <c r="B12" s="296" t="s">
        <v>1420</v>
      </c>
      <c r="C12" s="312"/>
    </row>
    <row r="13" spans="1:3">
      <c r="A13" s="299"/>
      <c r="B13" s="294" t="s">
        <v>1076</v>
      </c>
      <c r="C13" s="312"/>
    </row>
    <row r="14" spans="1:3">
      <c r="A14" s="300"/>
      <c r="B14" s="296" t="s">
        <v>1077</v>
      </c>
      <c r="C14" s="312"/>
    </row>
    <row r="15" spans="1:3">
      <c r="A15" s="299"/>
      <c r="B15" s="294" t="s">
        <v>1078</v>
      </c>
      <c r="C15" s="312"/>
    </row>
    <row r="16" spans="1:3">
      <c r="A16" s="300"/>
      <c r="B16" s="296" t="s">
        <v>1079</v>
      </c>
      <c r="C16" s="312"/>
    </row>
    <row r="17" spans="1:3">
      <c r="A17" s="299"/>
      <c r="B17" s="294" t="s">
        <v>1080</v>
      </c>
      <c r="C17" s="312"/>
    </row>
    <row r="18" spans="1:3">
      <c r="A18" s="300"/>
      <c r="B18" s="296" t="s">
        <v>1081</v>
      </c>
      <c r="C18" s="312"/>
    </row>
    <row r="19" spans="1:3">
      <c r="A19" s="299"/>
      <c r="B19" s="294" t="s">
        <v>1082</v>
      </c>
      <c r="C19" s="312"/>
    </row>
    <row r="20" spans="1:3">
      <c r="A20" s="300"/>
      <c r="B20" s="296" t="s">
        <v>1083</v>
      </c>
      <c r="C20" s="312"/>
    </row>
    <row r="21" spans="1:3">
      <c r="A21" s="299"/>
      <c r="B21" s="294" t="s">
        <v>1084</v>
      </c>
      <c r="C21" s="312"/>
    </row>
    <row r="22" spans="1:3">
      <c r="A22" s="300"/>
      <c r="B22" s="296" t="s">
        <v>1085</v>
      </c>
      <c r="C22" s="312"/>
    </row>
    <row r="23" spans="1:3">
      <c r="A23" s="299"/>
      <c r="B23" s="294" t="s">
        <v>1086</v>
      </c>
      <c r="C23" s="312"/>
    </row>
    <row r="24" spans="1:3">
      <c r="A24" s="300"/>
      <c r="B24" s="296" t="s">
        <v>1087</v>
      </c>
      <c r="C24" s="312"/>
    </row>
    <row r="25" spans="1:3">
      <c r="A25" s="299"/>
      <c r="B25" s="294" t="s">
        <v>21</v>
      </c>
      <c r="C25" s="312"/>
    </row>
    <row r="26" spans="1:3">
      <c r="A26" s="300"/>
      <c r="B26" s="296" t="s">
        <v>1088</v>
      </c>
      <c r="C26" s="312"/>
    </row>
    <row r="27" spans="1:3">
      <c r="A27" s="299"/>
      <c r="B27" s="294" t="s">
        <v>1089</v>
      </c>
      <c r="C27" s="312"/>
    </row>
    <row r="28" spans="1:3">
      <c r="A28" s="310"/>
      <c r="B28" s="309" t="s">
        <v>1274</v>
      </c>
      <c r="C28" s="298"/>
    </row>
    <row r="29" spans="1:3">
      <c r="A29" s="300"/>
      <c r="B29" s="296" t="s">
        <v>1090</v>
      </c>
      <c r="C29" s="312"/>
    </row>
    <row r="30" spans="1:3">
      <c r="A30" s="299"/>
      <c r="B30" s="294" t="s">
        <v>1091</v>
      </c>
      <c r="C30" s="312"/>
    </row>
    <row r="31" spans="1:3">
      <c r="A31" s="300"/>
      <c r="B31" s="296" t="s">
        <v>1092</v>
      </c>
      <c r="C31" s="312"/>
    </row>
    <row r="32" spans="1:3">
      <c r="A32" s="299"/>
      <c r="B32" s="294" t="s">
        <v>1093</v>
      </c>
      <c r="C32" s="312"/>
    </row>
    <row r="33" spans="1:3">
      <c r="A33" s="300"/>
      <c r="B33" s="296" t="s">
        <v>1094</v>
      </c>
      <c r="C33" s="312"/>
    </row>
    <row r="34" spans="1:3">
      <c r="A34" s="299"/>
      <c r="B34" s="294" t="s">
        <v>1095</v>
      </c>
      <c r="C34" s="312"/>
    </row>
    <row r="35" spans="1:3">
      <c r="A35" s="300"/>
      <c r="B35" s="296" t="s">
        <v>1096</v>
      </c>
      <c r="C35" s="312"/>
    </row>
    <row r="36" spans="1:3">
      <c r="A36" s="299"/>
      <c r="B36" s="294" t="s">
        <v>1097</v>
      </c>
      <c r="C36" s="312"/>
    </row>
    <row r="37" spans="1:3">
      <c r="A37" s="300"/>
      <c r="B37" s="296" t="s">
        <v>1098</v>
      </c>
      <c r="C37" s="312"/>
    </row>
    <row r="38" spans="1:3">
      <c r="A38" s="299"/>
      <c r="B38" s="294" t="s">
        <v>1099</v>
      </c>
      <c r="C38" s="312"/>
    </row>
    <row r="39" spans="1:3">
      <c r="A39" s="300"/>
      <c r="B39" s="296" t="s">
        <v>1100</v>
      </c>
      <c r="C39" s="312"/>
    </row>
    <row r="40" spans="1:3">
      <c r="A40" s="299"/>
      <c r="B40" s="294" t="s">
        <v>1101</v>
      </c>
      <c r="C40" s="312"/>
    </row>
    <row r="41" spans="1:3">
      <c r="A41" s="300"/>
      <c r="B41" s="296" t="s">
        <v>1421</v>
      </c>
      <c r="C41" s="312"/>
    </row>
    <row r="42" spans="1:3">
      <c r="A42" s="299"/>
      <c r="B42" s="294" t="s">
        <v>1102</v>
      </c>
      <c r="C42" s="312"/>
    </row>
    <row r="43" spans="1:3">
      <c r="A43" s="300"/>
      <c r="B43" s="296" t="s">
        <v>1103</v>
      </c>
      <c r="C43" s="312"/>
    </row>
    <row r="44" spans="1:3">
      <c r="A44" s="299"/>
      <c r="B44" s="294" t="s">
        <v>1104</v>
      </c>
      <c r="C44" s="312"/>
    </row>
    <row r="45" spans="1:3">
      <c r="A45" s="300"/>
      <c r="B45" s="296" t="s">
        <v>1105</v>
      </c>
      <c r="C45" s="312"/>
    </row>
    <row r="46" spans="1:3">
      <c r="A46" s="299"/>
      <c r="B46" s="294" t="s">
        <v>836</v>
      </c>
      <c r="C46" s="312"/>
    </row>
    <row r="47" spans="1:3">
      <c r="A47" s="300"/>
      <c r="B47" s="296" t="s">
        <v>1106</v>
      </c>
      <c r="C47" s="312"/>
    </row>
    <row r="48" spans="1:3">
      <c r="A48" s="299"/>
      <c r="B48" s="294" t="s">
        <v>1107</v>
      </c>
      <c r="C48" s="312"/>
    </row>
    <row r="49" spans="1:3">
      <c r="A49" s="300"/>
      <c r="B49" s="296" t="s">
        <v>1108</v>
      </c>
      <c r="C49" s="312"/>
    </row>
    <row r="50" spans="1:3">
      <c r="A50" s="299"/>
      <c r="B50" s="294" t="s">
        <v>1109</v>
      </c>
      <c r="C50" s="312"/>
    </row>
    <row r="51" spans="1:3">
      <c r="A51" s="300"/>
      <c r="B51" s="296" t="s">
        <v>1110</v>
      </c>
      <c r="C51" s="312"/>
    </row>
    <row r="52" spans="1:3">
      <c r="A52" s="299"/>
      <c r="B52" s="294" t="s">
        <v>1111</v>
      </c>
      <c r="C52" s="312"/>
    </row>
    <row r="53" spans="1:3">
      <c r="A53" s="300"/>
      <c r="B53" s="296" t="s">
        <v>1112</v>
      </c>
      <c r="C53" s="312"/>
    </row>
    <row r="54" spans="1:3">
      <c r="A54" s="299"/>
      <c r="B54" s="294" t="s">
        <v>1113</v>
      </c>
      <c r="C54" s="312"/>
    </row>
    <row r="55" spans="1:3">
      <c r="A55" s="300"/>
      <c r="B55" s="296" t="s">
        <v>1114</v>
      </c>
      <c r="C55" s="312"/>
    </row>
    <row r="56" spans="1:3">
      <c r="A56" s="299"/>
      <c r="B56" s="294" t="s">
        <v>1115</v>
      </c>
      <c r="C56" s="312"/>
    </row>
    <row r="57" spans="1:3">
      <c r="A57" s="300"/>
      <c r="B57" s="296" t="s">
        <v>1422</v>
      </c>
      <c r="C57" s="312"/>
    </row>
    <row r="58" spans="1:3">
      <c r="A58" s="299"/>
      <c r="B58" s="294" t="s">
        <v>1116</v>
      </c>
      <c r="C58" s="312"/>
    </row>
    <row r="59" spans="1:3">
      <c r="A59" s="300"/>
      <c r="B59" s="296" t="s">
        <v>1423</v>
      </c>
      <c r="C59" s="312"/>
    </row>
    <row r="60" spans="1:3">
      <c r="A60" s="299"/>
      <c r="B60" s="294" t="s">
        <v>1424</v>
      </c>
      <c r="C60" s="312"/>
    </row>
    <row r="61" spans="1:3">
      <c r="A61" s="300"/>
      <c r="B61" s="296" t="s">
        <v>1117</v>
      </c>
      <c r="C61" s="312"/>
    </row>
    <row r="62" spans="1:3" ht="28.8">
      <c r="A62" s="299"/>
      <c r="B62" s="294" t="s">
        <v>1118</v>
      </c>
      <c r="C62" s="312"/>
    </row>
    <row r="63" spans="1:3">
      <c r="A63" s="300"/>
      <c r="B63" s="296" t="s">
        <v>1119</v>
      </c>
      <c r="C63" s="312"/>
    </row>
    <row r="64" spans="1:3">
      <c r="A64" s="299"/>
      <c r="B64" s="294" t="s">
        <v>1425</v>
      </c>
      <c r="C64" s="312"/>
    </row>
    <row r="65" spans="1:3">
      <c r="A65" s="300"/>
      <c r="B65" s="296" t="s">
        <v>1120</v>
      </c>
      <c r="C65" s="312"/>
    </row>
    <row r="66" spans="1:3">
      <c r="A66" s="299"/>
      <c r="B66" s="294" t="s">
        <v>1121</v>
      </c>
      <c r="C66" s="312"/>
    </row>
    <row r="67" spans="1:3">
      <c r="A67" s="300"/>
      <c r="B67" s="296" t="s">
        <v>1122</v>
      </c>
      <c r="C67" s="312"/>
    </row>
    <row r="68" spans="1:3" ht="28.8">
      <c r="A68" s="299"/>
      <c r="B68" s="294" t="s">
        <v>408</v>
      </c>
      <c r="C68" s="312"/>
    </row>
    <row r="69" spans="1:3">
      <c r="A69" s="300"/>
      <c r="B69" s="296" t="s">
        <v>776</v>
      </c>
      <c r="C69" s="312"/>
    </row>
    <row r="70" spans="1:3">
      <c r="A70" s="299"/>
      <c r="B70" s="294" t="s">
        <v>1123</v>
      </c>
      <c r="C70" s="312"/>
    </row>
    <row r="71" spans="1:3">
      <c r="A71" s="300"/>
      <c r="B71" s="296" t="s">
        <v>1124</v>
      </c>
      <c r="C71" s="312"/>
    </row>
    <row r="72" spans="1:3">
      <c r="A72" s="299"/>
      <c r="B72" s="294" t="s">
        <v>1125</v>
      </c>
      <c r="C72" s="312"/>
    </row>
    <row r="73" spans="1:3">
      <c r="A73" s="300"/>
      <c r="B73" s="296" t="s">
        <v>1126</v>
      </c>
      <c r="C73" s="312"/>
    </row>
    <row r="74" spans="1:3">
      <c r="A74" s="299"/>
      <c r="B74" s="294" t="s">
        <v>1127</v>
      </c>
      <c r="C74" s="312"/>
    </row>
    <row r="75" spans="1:3">
      <c r="A75" s="300"/>
      <c r="B75" s="296" t="s">
        <v>1128</v>
      </c>
      <c r="C75" s="312"/>
    </row>
    <row r="76" spans="1:3">
      <c r="A76" s="299"/>
      <c r="B76" s="294" t="s">
        <v>1426</v>
      </c>
      <c r="C76" s="312"/>
    </row>
    <row r="77" spans="1:3">
      <c r="A77" s="300"/>
      <c r="B77" s="296" t="s">
        <v>1129</v>
      </c>
      <c r="C77" s="312"/>
    </row>
    <row r="78" spans="1:3">
      <c r="A78" s="299"/>
      <c r="B78" s="294" t="s">
        <v>1130</v>
      </c>
      <c r="C78" s="312"/>
    </row>
    <row r="79" spans="1:3">
      <c r="A79" s="300"/>
      <c r="B79" s="296" t="s">
        <v>1131</v>
      </c>
      <c r="C79" s="312"/>
    </row>
    <row r="80" spans="1:3">
      <c r="A80" s="299"/>
      <c r="B80" s="294" t="s">
        <v>1132</v>
      </c>
      <c r="C80" s="312"/>
    </row>
    <row r="81" spans="1:3">
      <c r="A81" s="300"/>
      <c r="B81" s="296" t="s">
        <v>1133</v>
      </c>
      <c r="C81" s="312"/>
    </row>
    <row r="82" spans="1:3">
      <c r="A82" s="299"/>
      <c r="B82" s="294" t="s">
        <v>1134</v>
      </c>
      <c r="C82" s="312"/>
    </row>
    <row r="83" spans="1:3">
      <c r="A83" s="300"/>
      <c r="B83" s="296" t="s">
        <v>1135</v>
      </c>
      <c r="C83" s="312"/>
    </row>
    <row r="84" spans="1:3">
      <c r="A84" s="299"/>
      <c r="B84" s="294" t="s">
        <v>1136</v>
      </c>
      <c r="C84" s="312"/>
    </row>
    <row r="85" spans="1:3" ht="15" thickBot="1">
      <c r="A85" s="306"/>
      <c r="B85" s="308" t="s">
        <v>605</v>
      </c>
      <c r="C85" s="313"/>
    </row>
    <row r="86" spans="1:3">
      <c r="A86"/>
      <c r="B86"/>
      <c r="C86"/>
    </row>
    <row r="87" spans="1:3">
      <c r="A87"/>
      <c r="B87"/>
      <c r="C87"/>
    </row>
  </sheetData>
  <mergeCells count="2">
    <mergeCell ref="A2:B2"/>
    <mergeCell ref="A1:C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I47"/>
  <sheetViews>
    <sheetView zoomScaleNormal="100" workbookViewId="0">
      <selection sqref="A1:E1"/>
    </sheetView>
  </sheetViews>
  <sheetFormatPr baseColWidth="10" defaultColWidth="12" defaultRowHeight="14.4"/>
  <cols>
    <col min="1" max="1" width="4.140625" style="88" customWidth="1"/>
    <col min="2" max="3" width="12" style="88"/>
    <col min="4" max="4" width="133" style="88" customWidth="1"/>
    <col min="5" max="5" width="47.140625" style="88" customWidth="1"/>
    <col min="6" max="16384" width="12" style="88"/>
  </cols>
  <sheetData>
    <row r="1" spans="1:9" ht="21">
      <c r="A1" s="526" t="s">
        <v>857</v>
      </c>
      <c r="B1" s="527"/>
      <c r="C1" s="527"/>
      <c r="D1" s="527"/>
      <c r="E1" s="527"/>
    </row>
    <row r="2" spans="1:9" ht="21.6" thickBot="1">
      <c r="A2" s="105"/>
      <c r="B2" s="105"/>
    </row>
    <row r="3" spans="1:9" ht="15.75" customHeight="1">
      <c r="B3" s="495" t="s">
        <v>983</v>
      </c>
      <c r="C3" s="496"/>
      <c r="D3" s="496"/>
      <c r="E3" s="223"/>
    </row>
    <row r="4" spans="1:9" ht="15.75" customHeight="1" thickBot="1">
      <c r="B4" s="230"/>
      <c r="C4" s="503" t="s">
        <v>1279</v>
      </c>
      <c r="D4" s="503"/>
      <c r="E4" s="224"/>
    </row>
    <row r="5" spans="1:9" s="218" customFormat="1" ht="15" thickBot="1">
      <c r="B5" s="219"/>
      <c r="C5" s="220"/>
      <c r="D5" s="220"/>
      <c r="E5" s="220"/>
    </row>
    <row r="6" spans="1:9" ht="15" thickBot="1">
      <c r="B6" s="510"/>
      <c r="C6" s="511"/>
      <c r="D6" s="512"/>
      <c r="E6" s="98" t="s">
        <v>1146</v>
      </c>
    </row>
    <row r="7" spans="1:9" ht="15" thickBot="1">
      <c r="B7" s="513" t="s">
        <v>1147</v>
      </c>
      <c r="C7" s="514"/>
      <c r="D7" s="515"/>
      <c r="E7" s="94"/>
    </row>
    <row r="8" spans="1:9" ht="15" thickBot="1">
      <c r="B8" s="516"/>
      <c r="C8" s="518" t="s">
        <v>1148</v>
      </c>
      <c r="D8" s="519"/>
      <c r="E8" s="94"/>
    </row>
    <row r="9" spans="1:9" ht="15" thickBot="1">
      <c r="B9" s="516"/>
      <c r="C9" s="516"/>
      <c r="D9" s="95" t="s">
        <v>1149</v>
      </c>
      <c r="E9" s="99"/>
    </row>
    <row r="10" spans="1:9" ht="15" thickBot="1">
      <c r="B10" s="516"/>
      <c r="C10" s="516"/>
      <c r="D10" s="95" t="s">
        <v>1150</v>
      </c>
      <c r="E10" s="99"/>
    </row>
    <row r="11" spans="1:9" ht="15" thickBot="1">
      <c r="B11" s="516"/>
      <c r="C11" s="516"/>
      <c r="D11" s="95" t="s">
        <v>1151</v>
      </c>
      <c r="E11" s="99"/>
    </row>
    <row r="12" spans="1:9" ht="15" thickBot="1">
      <c r="B12" s="516"/>
      <c r="C12" s="516"/>
      <c r="D12" s="95" t="s">
        <v>1152</v>
      </c>
      <c r="E12" s="99"/>
    </row>
    <row r="13" spans="1:9" ht="15" thickBot="1">
      <c r="B13" s="517"/>
      <c r="C13" s="517"/>
      <c r="D13" s="95" t="s">
        <v>1153</v>
      </c>
      <c r="E13" s="99"/>
    </row>
    <row r="14" spans="1:9" ht="15" thickBot="1"/>
    <row r="15" spans="1:9" ht="15.75" customHeight="1" thickBot="1">
      <c r="A15" s="226"/>
      <c r="B15" s="227"/>
      <c r="C15" s="520" t="s">
        <v>1280</v>
      </c>
      <c r="D15" s="521"/>
      <c r="E15" s="228"/>
      <c r="F15" s="225"/>
      <c r="G15" s="225"/>
      <c r="H15" s="213"/>
      <c r="I15" s="214"/>
    </row>
    <row r="16" spans="1:9" ht="15" thickBot="1"/>
    <row r="17" spans="1:9" ht="15" thickBot="1">
      <c r="B17" s="510"/>
      <c r="C17" s="511"/>
      <c r="D17" s="512"/>
      <c r="E17" s="98" t="s">
        <v>1155</v>
      </c>
    </row>
    <row r="18" spans="1:9" ht="15" thickBot="1">
      <c r="B18" s="513" t="s">
        <v>1156</v>
      </c>
      <c r="C18" s="514"/>
      <c r="D18" s="515"/>
      <c r="E18" s="94"/>
    </row>
    <row r="19" spans="1:9" ht="15" thickBot="1">
      <c r="B19" s="516"/>
      <c r="C19" s="518" t="s">
        <v>1157</v>
      </c>
      <c r="D19" s="519"/>
      <c r="E19" s="94"/>
    </row>
    <row r="20" spans="1:9" ht="15" thickBot="1">
      <c r="B20" s="516"/>
      <c r="C20" s="516"/>
      <c r="D20" s="95" t="s">
        <v>1158</v>
      </c>
      <c r="E20" s="99"/>
    </row>
    <row r="21" spans="1:9" ht="15" thickBot="1">
      <c r="B21" s="517"/>
      <c r="C21" s="517"/>
      <c r="D21" s="95" t="s">
        <v>1159</v>
      </c>
      <c r="E21" s="99"/>
    </row>
    <row r="22" spans="1:9" ht="15" thickBot="1"/>
    <row r="23" spans="1:9" ht="15" thickBot="1">
      <c r="A23" s="226"/>
      <c r="B23" s="226"/>
      <c r="C23" s="524" t="s">
        <v>1154</v>
      </c>
      <c r="D23" s="525"/>
      <c r="E23" s="106"/>
    </row>
    <row r="24" spans="1:9" ht="15.75" customHeight="1" thickBot="1">
      <c r="A24" s="226"/>
      <c r="B24" s="219"/>
      <c r="C24" s="522" t="s">
        <v>1281</v>
      </c>
      <c r="D24" s="523"/>
      <c r="E24" s="229"/>
    </row>
    <row r="25" spans="1:9" s="218" customFormat="1" ht="15" thickBot="1">
      <c r="B25" s="219"/>
      <c r="C25" s="220"/>
      <c r="D25" s="220"/>
      <c r="E25" s="220"/>
      <c r="F25" s="220"/>
      <c r="G25" s="220"/>
      <c r="H25" s="221"/>
      <c r="I25" s="222"/>
    </row>
    <row r="26" spans="1:9" ht="15" thickBot="1">
      <c r="B26" s="510"/>
      <c r="C26" s="511"/>
      <c r="D26" s="512"/>
      <c r="E26" s="98" t="s">
        <v>1137</v>
      </c>
    </row>
    <row r="27" spans="1:9" ht="15" thickBot="1">
      <c r="B27" s="513" t="s">
        <v>1138</v>
      </c>
      <c r="C27" s="514"/>
      <c r="D27" s="515"/>
      <c r="E27" s="94"/>
    </row>
    <row r="28" spans="1:9" ht="15" thickBot="1">
      <c r="B28" s="516"/>
      <c r="C28" s="518" t="s">
        <v>1139</v>
      </c>
      <c r="D28" s="519"/>
      <c r="E28" s="94"/>
    </row>
    <row r="29" spans="1:9" ht="15" thickBot="1">
      <c r="B29" s="516"/>
      <c r="C29" s="516"/>
      <c r="D29" s="95" t="s">
        <v>1140</v>
      </c>
      <c r="E29" s="99"/>
    </row>
    <row r="30" spans="1:9" ht="15" thickBot="1">
      <c r="B30" s="516"/>
      <c r="C30" s="516"/>
      <c r="D30" s="95" t="s">
        <v>1141</v>
      </c>
      <c r="E30" s="99"/>
    </row>
    <row r="31" spans="1:9" ht="15" thickBot="1">
      <c r="B31" s="516"/>
      <c r="C31" s="516"/>
      <c r="D31" s="95" t="s">
        <v>1142</v>
      </c>
      <c r="E31" s="99"/>
    </row>
    <row r="32" spans="1:9" ht="15" thickBot="1">
      <c r="B32" s="516"/>
      <c r="C32" s="516"/>
      <c r="D32" s="95" t="s">
        <v>1143</v>
      </c>
      <c r="E32" s="99"/>
    </row>
    <row r="33" spans="2:9" ht="15" thickBot="1">
      <c r="B33" s="516"/>
      <c r="C33" s="516"/>
      <c r="D33" s="95" t="s">
        <v>1144</v>
      </c>
      <c r="E33" s="99"/>
    </row>
    <row r="34" spans="2:9" ht="15" thickBot="1">
      <c r="B34" s="517"/>
      <c r="C34" s="517"/>
      <c r="D34" s="95" t="s">
        <v>1145</v>
      </c>
      <c r="E34" s="99"/>
    </row>
    <row r="35" spans="2:9" ht="15" thickBot="1"/>
    <row r="36" spans="2:9">
      <c r="C36" s="504" t="s">
        <v>1160</v>
      </c>
      <c r="D36" s="505"/>
      <c r="E36" s="235"/>
    </row>
    <row r="37" spans="2:9" ht="15.75" customHeight="1" thickBot="1">
      <c r="B37" s="215"/>
      <c r="C37" s="506" t="s">
        <v>1282</v>
      </c>
      <c r="D37" s="507"/>
      <c r="E37" s="236"/>
      <c r="F37" s="215"/>
      <c r="G37" s="215"/>
      <c r="H37" s="216"/>
      <c r="I37" s="217"/>
    </row>
    <row r="38" spans="2:9" ht="15" thickBot="1"/>
    <row r="39" spans="2:9" ht="15" thickBot="1">
      <c r="B39" s="510"/>
      <c r="C39" s="511"/>
      <c r="D39" s="512"/>
      <c r="E39" s="98" t="s">
        <v>1161</v>
      </c>
    </row>
    <row r="40" spans="2:9" ht="15" thickBot="1">
      <c r="B40" s="513" t="s">
        <v>1162</v>
      </c>
      <c r="C40" s="514"/>
      <c r="D40" s="515"/>
      <c r="E40" s="94"/>
    </row>
    <row r="41" spans="2:9" ht="15" thickBot="1">
      <c r="B41" s="516"/>
      <c r="C41" s="518" t="s">
        <v>1163</v>
      </c>
      <c r="D41" s="519"/>
      <c r="E41" s="94"/>
    </row>
    <row r="42" spans="2:9" ht="15" thickBot="1">
      <c r="B42" s="516"/>
      <c r="C42" s="516"/>
      <c r="D42" s="95" t="s">
        <v>1164</v>
      </c>
      <c r="E42" s="99"/>
    </row>
    <row r="43" spans="2:9" ht="15" thickBot="1">
      <c r="B43" s="516"/>
      <c r="C43" s="516"/>
      <c r="D43" s="95" t="s">
        <v>1165</v>
      </c>
      <c r="E43" s="96"/>
    </row>
    <row r="44" spans="2:9" ht="15" thickBot="1">
      <c r="B44" s="517"/>
      <c r="C44" s="517"/>
      <c r="D44" s="95" t="s">
        <v>1166</v>
      </c>
      <c r="E44" s="99"/>
    </row>
    <row r="45" spans="2:9" ht="15" thickBot="1"/>
    <row r="46" spans="2:9">
      <c r="C46" s="508" t="s">
        <v>1168</v>
      </c>
      <c r="D46" s="509"/>
      <c r="E46" s="231"/>
    </row>
    <row r="47" spans="2:9" ht="15.75" customHeight="1" thickBot="1">
      <c r="C47" s="502" t="s">
        <v>1167</v>
      </c>
      <c r="D47" s="503"/>
      <c r="E47" s="224"/>
      <c r="F47" s="232"/>
      <c r="G47" s="232"/>
      <c r="H47" s="233"/>
      <c r="I47" s="234"/>
    </row>
  </sheetData>
  <mergeCells count="30">
    <mergeCell ref="A1:E1"/>
    <mergeCell ref="B26:D26"/>
    <mergeCell ref="B27:D27"/>
    <mergeCell ref="B28:B34"/>
    <mergeCell ref="C28:D28"/>
    <mergeCell ref="C29:C34"/>
    <mergeCell ref="B6:D6"/>
    <mergeCell ref="B7:D7"/>
    <mergeCell ref="B8:B13"/>
    <mergeCell ref="C8:D8"/>
    <mergeCell ref="C9:C13"/>
    <mergeCell ref="B17:D17"/>
    <mergeCell ref="B18:D18"/>
    <mergeCell ref="B19:B21"/>
    <mergeCell ref="C19:D19"/>
    <mergeCell ref="C20:C21"/>
    <mergeCell ref="B3:D3"/>
    <mergeCell ref="C4:D4"/>
    <mergeCell ref="C15:D15"/>
    <mergeCell ref="C24:D24"/>
    <mergeCell ref="C23:D23"/>
    <mergeCell ref="C47:D47"/>
    <mergeCell ref="C36:D36"/>
    <mergeCell ref="C37:D37"/>
    <mergeCell ref="C46:D46"/>
    <mergeCell ref="B39:D39"/>
    <mergeCell ref="B40:D40"/>
    <mergeCell ref="B41:B44"/>
    <mergeCell ref="C41:D41"/>
    <mergeCell ref="C42:C44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S25"/>
  <sheetViews>
    <sheetView workbookViewId="0">
      <selection sqref="A1:D1"/>
    </sheetView>
  </sheetViews>
  <sheetFormatPr baseColWidth="10" defaultColWidth="12" defaultRowHeight="14.4"/>
  <cols>
    <col min="1" max="1" width="5.7109375" style="1" customWidth="1"/>
    <col min="2" max="2" width="10.140625" style="1" customWidth="1"/>
    <col min="3" max="3" width="75.85546875" style="1" customWidth="1"/>
    <col min="4" max="4" width="48.7109375" style="1" customWidth="1"/>
    <col min="5" max="5" width="22.42578125" style="1" customWidth="1"/>
    <col min="6" max="6" width="18.42578125" style="1" customWidth="1"/>
    <col min="7" max="7" width="20.42578125" style="1" customWidth="1"/>
    <col min="8" max="8" width="19" style="1" customWidth="1"/>
    <col min="9" max="9" width="21.85546875" style="1" customWidth="1"/>
    <col min="10" max="10" width="21.28515625" style="1" customWidth="1"/>
    <col min="11" max="11" width="21.85546875" style="1" customWidth="1"/>
    <col min="12" max="12" width="21.7109375" style="1" customWidth="1"/>
    <col min="13" max="13" width="22" style="1" customWidth="1"/>
    <col min="14" max="14" width="19.85546875" style="1" customWidth="1"/>
    <col min="15" max="15" width="35.7109375" style="1" customWidth="1"/>
    <col min="16" max="16" width="28.42578125" style="1" customWidth="1"/>
    <col min="17" max="17" width="21.85546875" style="1" customWidth="1"/>
    <col min="18" max="18" width="23.85546875" style="1" customWidth="1"/>
    <col min="19" max="16384" width="12" style="1"/>
  </cols>
  <sheetData>
    <row r="1" spans="1:19" ht="21">
      <c r="A1" s="537" t="s">
        <v>858</v>
      </c>
      <c r="B1" s="538"/>
      <c r="C1" s="538"/>
      <c r="D1" s="539"/>
    </row>
    <row r="2" spans="1:19" ht="42" customHeight="1">
      <c r="A2" s="553" t="s">
        <v>13</v>
      </c>
      <c r="B2" s="554"/>
      <c r="C2" s="555"/>
      <c r="D2" s="4"/>
    </row>
    <row r="3" spans="1:19">
      <c r="A3" s="2"/>
      <c r="B3" s="556" t="s">
        <v>23</v>
      </c>
      <c r="C3" s="556"/>
      <c r="D3" s="4"/>
    </row>
    <row r="4" spans="1:19">
      <c r="A4" s="3"/>
      <c r="B4" s="557" t="s">
        <v>24</v>
      </c>
      <c r="C4" s="557"/>
      <c r="D4" s="4"/>
    </row>
    <row r="5" spans="1:19" ht="36.75" customHeight="1">
      <c r="A5" s="2"/>
      <c r="B5" s="558" t="s">
        <v>25</v>
      </c>
      <c r="C5" s="558"/>
      <c r="D5" s="4"/>
    </row>
    <row r="6" spans="1:19" ht="36.75" customHeight="1">
      <c r="A6" s="3"/>
      <c r="B6" s="559" t="s">
        <v>26</v>
      </c>
      <c r="C6" s="559"/>
      <c r="D6" s="4"/>
    </row>
    <row r="7" spans="1:19" ht="15" thickBot="1">
      <c r="A7" s="7"/>
      <c r="B7" s="7"/>
      <c r="C7" s="7"/>
      <c r="D7" s="7"/>
    </row>
    <row r="8" spans="1:19" ht="15" thickBot="1">
      <c r="A8" s="540"/>
      <c r="B8" s="541"/>
      <c r="C8" s="542"/>
      <c r="D8" s="546" t="s">
        <v>30</v>
      </c>
      <c r="E8" s="547"/>
      <c r="F8" s="547"/>
      <c r="G8" s="547"/>
      <c r="H8" s="547"/>
      <c r="I8" s="547"/>
      <c r="J8" s="547"/>
      <c r="K8" s="547"/>
      <c r="L8" s="547"/>
      <c r="M8" s="547"/>
      <c r="N8" s="547"/>
      <c r="O8" s="547"/>
      <c r="P8" s="547"/>
      <c r="Q8" s="547"/>
      <c r="R8" s="547"/>
      <c r="S8" s="548"/>
    </row>
    <row r="9" spans="1:19" ht="41.4" thickBot="1">
      <c r="A9" s="543"/>
      <c r="B9" s="544"/>
      <c r="C9" s="545"/>
      <c r="D9" s="276" t="s">
        <v>31</v>
      </c>
      <c r="E9" s="276" t="s">
        <v>32</v>
      </c>
      <c r="F9" s="276" t="s">
        <v>33</v>
      </c>
      <c r="G9" s="276" t="s">
        <v>34</v>
      </c>
      <c r="H9" s="276" t="s">
        <v>35</v>
      </c>
      <c r="I9" s="276" t="s">
        <v>36</v>
      </c>
      <c r="J9" s="276" t="s">
        <v>37</v>
      </c>
      <c r="K9" s="276" t="s">
        <v>38</v>
      </c>
      <c r="L9" s="276" t="s">
        <v>39</v>
      </c>
      <c r="M9" s="276" t="s">
        <v>40</v>
      </c>
      <c r="N9" s="276" t="s">
        <v>41</v>
      </c>
      <c r="O9" s="276" t="s">
        <v>42</v>
      </c>
      <c r="P9" s="276" t="s">
        <v>43</v>
      </c>
      <c r="Q9" s="276" t="s">
        <v>44</v>
      </c>
      <c r="R9" s="276" t="s">
        <v>45</v>
      </c>
      <c r="S9" s="549"/>
    </row>
    <row r="10" spans="1:19" ht="24" customHeight="1" thickBot="1">
      <c r="A10" s="550" t="s">
        <v>1372</v>
      </c>
      <c r="B10" s="551"/>
      <c r="C10" s="552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</row>
    <row r="11" spans="1:19" ht="24" customHeight="1" thickBot="1">
      <c r="A11" s="564"/>
      <c r="B11" s="566" t="s">
        <v>27</v>
      </c>
      <c r="C11" s="56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</row>
    <row r="12" spans="1:19" ht="24.75" customHeight="1" thickBot="1">
      <c r="A12" s="564"/>
      <c r="B12" s="564"/>
      <c r="C12" s="278" t="s">
        <v>28</v>
      </c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N12" s="279"/>
      <c r="O12" s="279"/>
      <c r="P12" s="279"/>
      <c r="Q12" s="279"/>
      <c r="R12" s="279"/>
      <c r="S12" s="279"/>
    </row>
    <row r="13" spans="1:19" ht="21" thickBot="1">
      <c r="A13" s="565"/>
      <c r="B13" s="565"/>
      <c r="C13" s="278" t="s">
        <v>29</v>
      </c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  <c r="S13" s="279"/>
    </row>
    <row r="15" spans="1:19" ht="36.75" customHeight="1">
      <c r="A15" s="274"/>
      <c r="B15" s="568" t="s">
        <v>63</v>
      </c>
      <c r="C15" s="569"/>
      <c r="D15" s="275"/>
    </row>
    <row r="16" spans="1:19" ht="15" thickBot="1">
      <c r="A16" s="271"/>
      <c r="B16" s="272"/>
      <c r="C16" s="272"/>
      <c r="D16" s="273"/>
    </row>
    <row r="17" spans="1:19" ht="15" thickBot="1">
      <c r="A17" s="540"/>
      <c r="B17" s="541"/>
      <c r="C17" s="542"/>
      <c r="D17" s="560" t="s">
        <v>1373</v>
      </c>
      <c r="E17" s="561"/>
      <c r="F17" s="561"/>
      <c r="G17" s="561"/>
      <c r="H17" s="561"/>
      <c r="I17" s="561"/>
      <c r="J17" s="561"/>
      <c r="K17" s="561"/>
      <c r="L17" s="561"/>
      <c r="M17" s="561"/>
      <c r="N17" s="561"/>
      <c r="O17" s="561"/>
      <c r="P17" s="561"/>
      <c r="Q17" s="561"/>
      <c r="R17" s="561"/>
      <c r="S17" s="562"/>
    </row>
    <row r="18" spans="1:19" ht="41.4" thickBot="1">
      <c r="A18" s="543"/>
      <c r="B18" s="544"/>
      <c r="C18" s="545"/>
      <c r="D18" s="276" t="s">
        <v>31</v>
      </c>
      <c r="E18" s="276" t="s">
        <v>32</v>
      </c>
      <c r="F18" s="276" t="s">
        <v>33</v>
      </c>
      <c r="G18" s="276" t="s">
        <v>34</v>
      </c>
      <c r="H18" s="276" t="s">
        <v>35</v>
      </c>
      <c r="I18" s="276" t="s">
        <v>36</v>
      </c>
      <c r="J18" s="276" t="s">
        <v>37</v>
      </c>
      <c r="K18" s="276" t="s">
        <v>38</v>
      </c>
      <c r="L18" s="276" t="s">
        <v>39</v>
      </c>
      <c r="M18" s="276" t="s">
        <v>40</v>
      </c>
      <c r="N18" s="276" t="s">
        <v>41</v>
      </c>
      <c r="O18" s="276" t="s">
        <v>42</v>
      </c>
      <c r="P18" s="276" t="s">
        <v>43</v>
      </c>
      <c r="Q18" s="276" t="s">
        <v>44</v>
      </c>
      <c r="R18" s="276" t="s">
        <v>45</v>
      </c>
      <c r="S18" s="563"/>
    </row>
    <row r="19" spans="1:19" ht="24.75" customHeight="1" thickBot="1">
      <c r="A19" s="530" t="s">
        <v>1374</v>
      </c>
      <c r="B19" s="531"/>
      <c r="C19" s="532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</row>
    <row r="20" spans="1:19" ht="26.25" customHeight="1" thickBot="1">
      <c r="A20" s="533"/>
      <c r="B20" s="535" t="s">
        <v>61</v>
      </c>
      <c r="C20" s="536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</row>
    <row r="21" spans="1:19" ht="21" thickBot="1">
      <c r="A21" s="533"/>
      <c r="B21" s="533"/>
      <c r="C21" s="280" t="s">
        <v>1375</v>
      </c>
      <c r="D21" s="279"/>
      <c r="E21" s="279"/>
      <c r="F21" s="279"/>
      <c r="G21" s="279"/>
      <c r="H21" s="279"/>
      <c r="I21" s="279"/>
      <c r="J21" s="279"/>
      <c r="K21" s="279"/>
      <c r="L21" s="279"/>
      <c r="M21" s="279"/>
      <c r="N21" s="279"/>
      <c r="O21" s="279"/>
      <c r="P21" s="279"/>
      <c r="Q21" s="279"/>
      <c r="R21" s="279"/>
      <c r="S21" s="279"/>
    </row>
    <row r="22" spans="1:19" ht="21" thickBot="1">
      <c r="A22" s="534"/>
      <c r="B22" s="534"/>
      <c r="C22" s="280" t="s">
        <v>62</v>
      </c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</row>
    <row r="23" spans="1:19" ht="15.75" customHeight="1"/>
    <row r="24" spans="1:19" ht="15.75" customHeight="1" thickBot="1">
      <c r="A24" s="5"/>
      <c r="B24" s="528" t="s">
        <v>22</v>
      </c>
      <c r="C24" s="529"/>
      <c r="D24" s="6"/>
    </row>
    <row r="25" spans="1:19" ht="15.75" customHeight="1"/>
  </sheetData>
  <mergeCells count="22">
    <mergeCell ref="A17:C18"/>
    <mergeCell ref="D17:R17"/>
    <mergeCell ref="S17:S18"/>
    <mergeCell ref="A11:A13"/>
    <mergeCell ref="B11:C11"/>
    <mergeCell ref="B12:B13"/>
    <mergeCell ref="B15:C15"/>
    <mergeCell ref="A1:D1"/>
    <mergeCell ref="A8:C9"/>
    <mergeCell ref="D8:R8"/>
    <mergeCell ref="S8:S9"/>
    <mergeCell ref="A10:C10"/>
    <mergeCell ref="A2:C2"/>
    <mergeCell ref="B3:C3"/>
    <mergeCell ref="B4:C4"/>
    <mergeCell ref="B5:C5"/>
    <mergeCell ref="B6:C6"/>
    <mergeCell ref="B24:C24"/>
    <mergeCell ref="A19:C19"/>
    <mergeCell ref="A20:A22"/>
    <mergeCell ref="B20:C20"/>
    <mergeCell ref="B21:B2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Índice</vt:lpstr>
      <vt:lpstr>800100</vt:lpstr>
      <vt:lpstr>800200</vt:lpstr>
      <vt:lpstr>800300</vt:lpstr>
      <vt:lpstr>800400</vt:lpstr>
      <vt:lpstr>800500</vt:lpstr>
      <vt:lpstr>800600</vt:lpstr>
      <vt:lpstr>811000</vt:lpstr>
      <vt:lpstr>815000</vt:lpstr>
      <vt:lpstr>822390-1</vt:lpstr>
      <vt:lpstr>822390-2</vt:lpstr>
      <vt:lpstr>822390-3</vt:lpstr>
      <vt:lpstr>822390-5</vt:lpstr>
      <vt:lpstr>822390-6</vt:lpstr>
      <vt:lpstr>822390-7</vt:lpstr>
      <vt:lpstr>822390-8</vt:lpstr>
      <vt:lpstr>822390-9</vt:lpstr>
      <vt:lpstr>822390-10</vt:lpstr>
      <vt:lpstr>822390-12</vt:lpstr>
      <vt:lpstr>822390-17</vt:lpstr>
      <vt:lpstr>823000</vt:lpstr>
      <vt:lpstr>825900</vt:lpstr>
      <vt:lpstr>827570</vt:lpstr>
      <vt:lpstr>831110</vt:lpstr>
      <vt:lpstr>842000</vt:lpstr>
      <vt:lpstr>851100</vt:lpstr>
      <vt:lpstr>861000</vt:lpstr>
      <vt:lpstr>861200</vt:lpstr>
      <vt:lpstr>880000</vt:lpstr>
    </vt:vector>
  </TitlesOfParts>
  <Company>Fujitsu Limited.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Reporting Module Powered by XWand.</dc:creator>
  <cp:lastModifiedBy>Mercedes Parra Caballero</cp:lastModifiedBy>
  <dcterms:created xsi:type="dcterms:W3CDTF">2013-11-21T15:21:58Z</dcterms:created>
  <dcterms:modified xsi:type="dcterms:W3CDTF">2015-05-20T15:53:39Z</dcterms:modified>
</cp:coreProperties>
</file>