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0" sheetId="180" r:id="rId29"/>
    <sheet name="822390-21" sheetId="181" r:id="rId30"/>
    <sheet name="822390-22" sheetId="182" r:id="rId31"/>
    <sheet name="822390-23" sheetId="183" r:id="rId32"/>
    <sheet name="822390-24" sheetId="184" r:id="rId33"/>
    <sheet name="823000" sheetId="106" r:id="rId34"/>
    <sheet name="823180" sheetId="23" r:id="rId35"/>
    <sheet name="825100" sheetId="26" r:id="rId36"/>
    <sheet name="825480" sheetId="27" r:id="rId37"/>
    <sheet name="825500" sheetId="28" r:id="rId38"/>
    <sheet name="825600" sheetId="29" r:id="rId39"/>
    <sheet name="825700" sheetId="30" r:id="rId40"/>
    <sheet name="825900" sheetId="122" r:id="rId41"/>
    <sheet name="827570" sheetId="65" r:id="rId42"/>
    <sheet name="831110" sheetId="99" r:id="rId43"/>
    <sheet name="831710" sheetId="36" r:id="rId44"/>
    <sheet name="832410" sheetId="64" r:id="rId45"/>
    <sheet name="832600" sheetId="107" r:id="rId46"/>
    <sheet name="834120" sheetId="130" r:id="rId47"/>
    <sheet name="834480" sheetId="135" r:id="rId48"/>
    <sheet name="835110" sheetId="119" r:id="rId49"/>
    <sheet name="836200" sheetId="185" r:id="rId50"/>
    <sheet name="838000" sheetId="100" r:id="rId51"/>
    <sheet name="842000" sheetId="112" r:id="rId52"/>
    <sheet name="851100" sheetId="120" r:id="rId53"/>
    <sheet name="861000" sheetId="121" r:id="rId54"/>
    <sheet name="861200" sheetId="93" r:id="rId55"/>
    <sheet name="868500" sheetId="71" r:id="rId56"/>
    <sheet name="871100" sheetId="110" r:id="rId57"/>
    <sheet name="880000" sheetId="129" r:id="rId58"/>
  </sheets>
  <calcPr calcId="145621"/>
</workbook>
</file>

<file path=xl/calcChain.xml><?xml version="1.0" encoding="utf-8"?>
<calcChain xmlns="http://schemas.openxmlformats.org/spreadsheetml/2006/main">
  <c r="B49" i="4" l="1"/>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F99" i="182" s="1"/>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I91" i="182"/>
  <c r="AH91" i="182"/>
  <c r="AG91" i="182"/>
  <c r="AG99" i="182" s="1"/>
  <c r="AF91" i="182"/>
  <c r="AE91" i="182"/>
  <c r="AD91" i="182"/>
  <c r="AC91" i="182"/>
  <c r="AB91" i="182"/>
  <c r="AA91" i="182"/>
  <c r="Z91" i="182"/>
  <c r="Y91" i="182"/>
  <c r="X91" i="182"/>
  <c r="W91" i="182"/>
  <c r="V91" i="182"/>
  <c r="U91" i="182"/>
  <c r="U99" i="182" s="1"/>
  <c r="T91" i="182"/>
  <c r="S91" i="182"/>
  <c r="R91" i="182"/>
  <c r="Q91" i="182"/>
  <c r="P91" i="182"/>
  <c r="O91" i="182"/>
  <c r="N91" i="182"/>
  <c r="M91" i="182"/>
  <c r="L91" i="182"/>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X22" i="182"/>
  <c r="S22" i="182"/>
  <c r="P22" i="182"/>
  <c r="K22" i="182"/>
  <c r="H22" i="182"/>
  <c r="C22" i="182"/>
  <c r="AE21" i="182"/>
  <c r="AD21" i="182"/>
  <c r="AD22" i="182" s="1"/>
  <c r="AC21" i="182"/>
  <c r="AC22" i="182" s="1"/>
  <c r="AB21" i="182"/>
  <c r="AB22" i="182" s="1"/>
  <c r="AA21" i="182"/>
  <c r="Z21" i="182"/>
  <c r="Z22" i="182" s="1"/>
  <c r="Y21" i="182"/>
  <c r="Y22" i="182" s="1"/>
  <c r="X21" i="182"/>
  <c r="W21" i="182"/>
  <c r="W22" i="182" s="1"/>
  <c r="V21" i="182"/>
  <c r="V22" i="182" s="1"/>
  <c r="U21" i="182"/>
  <c r="U22" i="182" s="1"/>
  <c r="T21" i="182"/>
  <c r="T22" i="182" s="1"/>
  <c r="S21" i="182"/>
  <c r="R21" i="182"/>
  <c r="R22" i="182" s="1"/>
  <c r="Q21" i="182"/>
  <c r="Q22" i="182" s="1"/>
  <c r="Q23" i="182" s="1"/>
  <c r="P21" i="182"/>
  <c r="O21" i="182"/>
  <c r="O22" i="182" s="1"/>
  <c r="N21" i="182"/>
  <c r="N22" i="182" s="1"/>
  <c r="M21" i="182"/>
  <c r="M22" i="182" s="1"/>
  <c r="L21" i="182"/>
  <c r="L22" i="182" s="1"/>
  <c r="K21" i="182"/>
  <c r="J21" i="182"/>
  <c r="J22" i="182" s="1"/>
  <c r="I21" i="182"/>
  <c r="I22" i="182" s="1"/>
  <c r="H21" i="182"/>
  <c r="G21" i="182"/>
  <c r="G22" i="182" s="1"/>
  <c r="F21" i="182"/>
  <c r="F22" i="182" s="1"/>
  <c r="E21" i="182"/>
  <c r="E22" i="182" s="1"/>
  <c r="D21" i="182"/>
  <c r="D22" i="182" s="1"/>
  <c r="C21" i="182"/>
  <c r="B21" i="182"/>
  <c r="B22" i="182" s="1"/>
  <c r="AE18" i="182"/>
  <c r="AD18" i="182"/>
  <c r="AC18" i="182"/>
  <c r="AB18" i="182"/>
  <c r="AA18" i="182"/>
  <c r="Z18" i="182"/>
  <c r="Y18" i="182"/>
  <c r="X18" i="182"/>
  <c r="W18" i="182"/>
  <c r="V18" i="182"/>
  <c r="U18" i="182"/>
  <c r="T18" i="182"/>
  <c r="S18" i="182"/>
  <c r="R18" i="182"/>
  <c r="Q18" i="182"/>
  <c r="P18" i="182"/>
  <c r="P23" i="182" s="1"/>
  <c r="O18" i="182"/>
  <c r="N18" i="182"/>
  <c r="M18" i="182"/>
  <c r="L18" i="182"/>
  <c r="K18" i="182"/>
  <c r="J18" i="182"/>
  <c r="I18" i="182"/>
  <c r="H18" i="182"/>
  <c r="G18" i="182"/>
  <c r="F18" i="182"/>
  <c r="E18" i="182"/>
  <c r="D18" i="182"/>
  <c r="C18" i="182"/>
  <c r="B18" i="182"/>
  <c r="AE15" i="182"/>
  <c r="AD15" i="182"/>
  <c r="AC15" i="182"/>
  <c r="AB15" i="182"/>
  <c r="AA15" i="182"/>
  <c r="Z15" i="182"/>
  <c r="Y15" i="182"/>
  <c r="X15" i="182"/>
  <c r="W15" i="182"/>
  <c r="V15" i="182"/>
  <c r="U15" i="182"/>
  <c r="T15" i="182"/>
  <c r="S15" i="182"/>
  <c r="R15" i="182"/>
  <c r="Q15" i="182"/>
  <c r="P15" i="182"/>
  <c r="O15" i="182"/>
  <c r="N15" i="182"/>
  <c r="M15" i="182"/>
  <c r="L15" i="182"/>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H92" i="181"/>
  <c r="AG92" i="181"/>
  <c r="AF92" i="181"/>
  <c r="AF100" i="181" s="1"/>
  <c r="AE92" i="181"/>
  <c r="AD92" i="181"/>
  <c r="AC92" i="181"/>
  <c r="AB92" i="181"/>
  <c r="AB100" i="181" s="1"/>
  <c r="AA92" i="181"/>
  <c r="Z92" i="181"/>
  <c r="Y92" i="181"/>
  <c r="X92" i="181"/>
  <c r="X100" i="181" s="1"/>
  <c r="W92" i="181"/>
  <c r="V92" i="181"/>
  <c r="U92" i="181"/>
  <c r="T92" i="181"/>
  <c r="T100" i="181" s="1"/>
  <c r="S92" i="181"/>
  <c r="R92" i="181"/>
  <c r="Q92" i="181"/>
  <c r="P92" i="181"/>
  <c r="P100" i="181" s="1"/>
  <c r="O92" i="181"/>
  <c r="N92" i="181"/>
  <c r="M92" i="181"/>
  <c r="L92" i="181"/>
  <c r="L100" i="181" s="1"/>
  <c r="K92" i="181"/>
  <c r="J92" i="181"/>
  <c r="I92" i="181"/>
  <c r="H92" i="181"/>
  <c r="H100" i="181" s="1"/>
  <c r="G92" i="181"/>
  <c r="F92" i="181"/>
  <c r="E92" i="181"/>
  <c r="D92" i="181"/>
  <c r="D100" i="181" s="1"/>
  <c r="C92" i="18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C16" i="181"/>
  <c r="AB16" i="181"/>
  <c r="AB24" i="181" s="1"/>
  <c r="AA16" i="181"/>
  <c r="Z16" i="181"/>
  <c r="Y16" i="181"/>
  <c r="X16" i="181"/>
  <c r="W16" i="181"/>
  <c r="V16" i="181"/>
  <c r="U16" i="181"/>
  <c r="T16" i="181"/>
  <c r="S16" i="181"/>
  <c r="R16" i="181"/>
  <c r="Q16" i="181"/>
  <c r="P16" i="181"/>
  <c r="P24" i="181" s="1"/>
  <c r="O16" i="181"/>
  <c r="N16" i="181"/>
  <c r="M16" i="181"/>
  <c r="L16" i="181"/>
  <c r="K16" i="181"/>
  <c r="J16" i="181"/>
  <c r="I16" i="181"/>
  <c r="H16" i="181"/>
  <c r="G16" i="181"/>
  <c r="G24" i="181" s="1"/>
  <c r="F16" i="181"/>
  <c r="E16" i="181"/>
  <c r="D16" i="181"/>
  <c r="C16" i="181"/>
  <c r="B16" i="181"/>
  <c r="F9" i="181"/>
  <c r="E9" i="181"/>
  <c r="D9" i="181"/>
  <c r="C9" i="181"/>
  <c r="B9" i="181"/>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I23" i="182" l="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F17" i="177"/>
  <c r="E24" i="181"/>
  <c r="I24" i="181"/>
  <c r="Q24" i="181"/>
  <c r="U24" i="181"/>
  <c r="C24" i="181"/>
  <c r="S24" i="181"/>
  <c r="W24" i="181"/>
  <c r="AE24" i="181"/>
  <c r="C23" i="182"/>
  <c r="S23" i="182"/>
  <c r="W99" i="182"/>
  <c r="AE99" i="182"/>
  <c r="G17" i="176"/>
  <c r="G17" i="177"/>
  <c r="B24" i="181"/>
  <c r="J24" i="181"/>
  <c r="N24" i="181"/>
  <c r="Z24" i="181"/>
  <c r="AD24" i="181"/>
  <c r="L24" i="181"/>
  <c r="X24" i="181"/>
  <c r="C100" i="181"/>
  <c r="G100" i="181"/>
  <c r="K100" i="181"/>
  <c r="O100" i="181"/>
  <c r="S100" i="181"/>
  <c r="W100" i="181"/>
  <c r="AA100" i="181"/>
  <c r="AE100" i="181"/>
  <c r="AI100" i="181"/>
  <c r="L23" i="182"/>
  <c r="X23" i="182"/>
  <c r="AB23" i="182"/>
  <c r="L99" i="182"/>
  <c r="P99" i="182"/>
  <c r="X99" i="182"/>
  <c r="AB99" i="182"/>
  <c r="AJ99" i="182"/>
  <c r="I99" i="182"/>
  <c r="Q99" i="182"/>
  <c r="W23" i="182"/>
  <c r="E23" i="182"/>
  <c r="U23" i="182"/>
  <c r="G23" i="182"/>
  <c r="N23" i="182"/>
  <c r="AD23" i="182"/>
  <c r="AE22" i="182"/>
  <c r="AE23" i="182" s="1"/>
  <c r="F17" i="176"/>
  <c r="B33" i="4"/>
  <c r="B32" i="4"/>
  <c r="B31" i="4"/>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4" i="4"/>
  <c r="B35" i="4"/>
  <c r="B36" i="4"/>
  <c r="B37" i="4"/>
  <c r="B38" i="4"/>
  <c r="B39" i="4"/>
  <c r="B40" i="4"/>
  <c r="B41" i="4"/>
  <c r="B42" i="4"/>
  <c r="B43" i="4"/>
  <c r="B44" i="4"/>
  <c r="B45" i="4"/>
  <c r="B46" i="4"/>
  <c r="B47" i="4"/>
  <c r="B48" i="4"/>
  <c r="B50" i="4"/>
  <c r="B51" i="4"/>
  <c r="B52" i="4"/>
  <c r="B53" i="4"/>
  <c r="B54" i="4"/>
  <c r="B55" i="4"/>
  <c r="B56" i="4"/>
  <c r="B57"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<sst xmlns="http://schemas.openxmlformats.org/spreadsheetml/2006/main" count="5370" uniqueCount="3043">
  <si>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</si>
  <si>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</si>
  <si>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</si>
  <si>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</si>
  <si>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</si>
  <si>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</si>
  <si>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</si>
  <si>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</si>
  <si>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</si>
  <si>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</si>
  <si>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</si>
  <si>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</si>
  <si>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</si>
  <si>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</si>
  <si>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</si>
  <si>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</si>
  <si>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</si>
  <si>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</si>
  <si>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</si>
  <si>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</si>
  <si>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</si>
  <si>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</si>
  <si>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</si>
  <si>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</si>
  <si>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</si>
  <si>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</si>
  <si>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</si>
  <si>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</si>
  <si>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</si>
  <si>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</si>
  <si>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</si>
  <si>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</si>
  <si>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</si>
  <si>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</si>
  <si>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</si>
  <si>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</si>
  <si>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</si>
  <si>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</si>
  <si>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</si>
  <si>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</si>
  <si>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</si>
  <si>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</si>
  <si>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</si>
  <si>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</si>
  <si>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</si>
  <si>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</si>
  <si>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</si>
  <si>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</si>
  <si>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</si>
  <si>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</si>
  <si>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</si>
  <si>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</si>
  <si>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</si>
  <si>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</si>
  <si>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</si>
  <si>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</si>
  <si>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</si>
  <si>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</si>
  <si>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</si>
  <si>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</si>
  <si>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</si>
  <si>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</si>
  <si>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</si>
  <si>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</si>
  <si>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</si>
  <si>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</si>
  <si>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</si>
  <si>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</si>
  <si>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</si>
  <si>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</si>
  <si>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</si>
  <si>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</si>
  <si>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</si>
  <si>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</si>
  <si>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</si>
  <si>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</si>
  <si>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</si>
  <si>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</si>
  <si>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</si>
  <si>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</si>
  <si>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</si>
  <si>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</si>
  <si>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</si>
  <si>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</si>
  <si>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</si>
  <si>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</si>
  <si>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</si>
  <si>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</si>
  <si>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</si>
  <si>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</si>
  <si>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</si>
  <si>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</si>
  <si>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</si>
  <si>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</si>
  <si>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</si>
  <si>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</si>
  <si>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</si>
  <si>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</si>
  <si>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</si>
  <si>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</si>
  <si>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</si>
  <si>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</si>
  <si>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</si>
  <si>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</si>
  <si>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</si>
  <si>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</si>
  <si>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</si>
  <si>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</si>
  <si>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</si>
  <si>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</si>
  <si>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</si>
  <si>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</si>
  <si>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</si>
  <si>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</si>
  <si>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</si>
  <si>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</si>
  <si>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</si>
  <si>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</si>
  <si>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</si>
  <si>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</si>
  <si>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</si>
  <si>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</si>
  <si>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</si>
  <si>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</si>
  <si>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</si>
  <si>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</si>
  <si>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</si>
  <si>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</si>
  <si>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</si>
  <si>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</si>
  <si>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</si>
  <si>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</si>
  <si>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</si>
  <si>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</si>
  <si>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</si>
  <si>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</si>
  <si>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</si>
  <si>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</si>
  <si>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</si>
  <si>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</si>
  <si>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</si>
  <si>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</si>
  <si>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</si>
  <si>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</si>
  <si>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</si>
  <si>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</si>
  <si>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</si>
  <si>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</si>
  <si>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</si>
  <si>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</si>
  <si>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</si>
  <si>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</si>
  <si>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</si>
  <si>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</si>
  <si>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</si>
  <si>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</si>
  <si>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</si>
  <si>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</si>
  <si>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</si>
  <si>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</si>
  <si>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</si>
  <si>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</si>
  <si>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</si>
  <si>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</si>
  <si>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</si>
  <si>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</si>
  <si>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</si>
  <si>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</si>
  <si>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</si>
  <si>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</si>
  <si>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</si>
  <si>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</si>
  <si>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</si>
  <si>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</si>
  <si>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</si>
  <si>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</si>
  <si>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</si>
  <si>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</si>
  <si>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</si>
  <si>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</si>
  <si>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</si>
  <si>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</si>
  <si>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</si>
  <si>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</si>
  <si>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</si>
  <si>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</si>
  <si>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</si>
  <si>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</si>
  <si>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</si>
  <si>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</si>
  <si>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</si>
  <si>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</si>
  <si>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</si>
  <si>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</si>
  <si>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</si>
  <si>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</si>
  <si>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</si>
  <si>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</si>
  <si>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</si>
  <si>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</si>
  <si>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</si>
  <si>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</si>
  <si>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</si>
  <si>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</si>
  <si>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</si>
  <si>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</si>
  <si>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</si>
  <si>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</si>
  <si>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</si>
  <si>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</si>
  <si>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</si>
  <si>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</si>
  <si>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</si>
  <si>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</si>
  <si>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</si>
  <si>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</si>
  <si>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</si>
  <si>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</si>
  <si>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</si>
  <si>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</si>
  <si>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</si>
  <si>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</si>
  <si>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</si>
  <si>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</si>
  <si>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</si>
  <si>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</si>
  <si>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</si>
  <si>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</si>
  <si>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</si>
  <si>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</si>
  <si>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</si>
  <si>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</si>
  <si>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</si>
  <si>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</si>
  <si>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</si>
  <si>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</si>
  <si>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</si>
  <si>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</si>
  <si>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</si>
  <si>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</si>
  <si>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</si>
  <si>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</si>
  <si>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</si>
  <si>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</si>
  <si>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</si>
  <si>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</si>
  <si>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</si>
  <si>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</si>
  <si>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</si>
  <si>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</si>
  <si>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</si>
  <si>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</si>
  <si>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</si>
  <si>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</si>
  <si>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</si>
  <si>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</si>
  <si>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</si>
  <si>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</si>
  <si>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</si>
  <si>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</si>
  <si>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</si>
  <si>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</si>
  <si>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</si>
  <si>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</si>
  <si>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</si>
  <si>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</si>
  <si>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</si>
  <si>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</si>
  <si>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</si>
  <si>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</si>
  <si>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</si>
  <si>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</si>
  <si>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</si>
  <si>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</si>
  <si>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</si>
  <si>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</si>
  <si>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</si>
  <si>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</si>
  <si>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</si>
  <si>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</si>
  <si>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</si>
  <si>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</si>
  <si>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</si>
  <si>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</si>
  <si>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</si>
  <si>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</si>
  <si>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</si>
  <si>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</si>
  <si>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</si>
  <si>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</si>
  <si>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</si>
  <si>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</si>
  <si>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</si>
  <si>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</si>
  <si>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</si>
  <si>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</si>
  <si>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</si>
  <si>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</si>
  <si>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</si>
  <si>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</si>
  <si>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</si>
  <si>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</si>
  <si>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</si>
  <si>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</si>
  <si>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</si>
  <si>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</si>
  <si>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</si>
  <si>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</si>
  <si>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</si>
  <si>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</si>
  <si>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</si>
  <si>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</si>
  <si>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</si>
  <si>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</si>
  <si>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</si>
  <si>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</si>
  <si>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</si>
  <si>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</si>
  <si>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</si>
  <si>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</si>
  <si>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</si>
  <si>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</si>
  <si>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</si>
  <si>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</si>
  <si>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</si>
  <si>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</si>
  <si>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</si>
  <si>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</si>
  <si>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</si>
  <si>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</si>
  <si>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</si>
  <si>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</si>
  <si>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</si>
  <si>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</si>
  <si>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</si>
  <si>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</si>
  <si>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</si>
  <si>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</si>
  <si>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</si>
  <si>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</si>
  <si>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</si>
  <si>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</si>
  <si>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</si>
  <si>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</si>
  <si>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</si>
  <si>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</si>
  <si>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</si>
  <si>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</si>
  <si>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</si>
  <si>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</si>
  <si>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</si>
  <si>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</si>
  <si>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</si>
  <si>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</si>
  <si>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</si>
  <si>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</si>
  <si>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</si>
  <si>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</si>
  <si>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</si>
  <si>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</si>
  <si>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</si>
  <si>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</si>
  <si>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</si>
  <si>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</si>
  <si>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</si>
  <si>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</si>
  <si>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</si>
  <si>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</si>
  <si>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</si>
  <si>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</si>
  <si>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</si>
  <si>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</si>
  <si>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</si>
  <si>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</si>
  <si>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</si>
  <si>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</si>
  <si>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</si>
  <si>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</si>
  <si>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</si>
  <si>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</si>
  <si>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</si>
  <si>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</si>
  <si>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</si>
  <si>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</si>
  <si>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</si>
  <si>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</si>
  <si>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</si>
  <si>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</si>
  <si>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</si>
  <si>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</si>
  <si>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</si>
  <si>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</si>
  <si>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</si>
  <si>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</si>
  <si>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</si>
  <si>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</si>
  <si>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</si>
  <si>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</si>
  <si>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</si>
  <si>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</si>
  <si>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</si>
  <si>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</si>
  <si>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</si>
  <si>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</si>
  <si>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</si>
  <si>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</si>
  <si>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</si>
  <si>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</si>
  <si>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</si>
  <si>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</si>
  <si>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</si>
  <si>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</si>
  <si>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</si>
  <si>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</si>
  <si>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</si>
  <si>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</si>
  <si>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</si>
  <si>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</si>
  <si>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</si>
  <si>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</si>
  <si>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</si>
  <si>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</si>
  <si>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</si>
  <si>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</si>
  <si>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</si>
  <si>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</si>
  <si>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</si>
  <si>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</si>
  <si>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</si>
  <si>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</si>
  <si>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</si>
  <si>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</si>
  <si>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</si>
  <si>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</si>
  <si>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</si>
  <si>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</si>
  <si>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</si>
  <si>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</si>
  <si>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</si>
  <si>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</si>
  <si>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</si>
  <si>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</si>
  <si>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</si>
  <si>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</si>
  <si>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</si>
  <si>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</si>
  <si>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</si>
  <si>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</si>
  <si>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</si>
  <si>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</si>
  <si>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</si>
  <si>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</si>
  <si>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</si>
  <si>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</si>
  <si>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</si>
  <si>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</si>
  <si>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</si>
  <si>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</si>
  <si>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</si>
  <si>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</si>
  <si>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</si>
  <si>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</si>
  <si>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</si>
  <si>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</si>
  <si>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</si>
  <si>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</si>
  <si>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</si>
  <si>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</si>
  <si>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</si>
  <si>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</si>
  <si>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</si>
  <si>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</si>
  <si>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</si>
  <si>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</si>
  <si>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</si>
  <si>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</si>
  <si>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</si>
  <si>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</si>
  <si>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</si>
  <si>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</si>
  <si>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</si>
  <si>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</si>
  <si>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</si>
  <si>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</si>
  <si>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</si>
  <si>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</si>
  <si>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</si>
  <si>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</si>
  <si>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</si>
  <si>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</si>
  <si>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</si>
  <si>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</si>
  <si>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</si>
  <si>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</si>
  <si>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</si>
  <si>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</si>
  <si>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</si>
  <si>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</si>
  <si>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</si>
  <si>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</si>
  <si>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</si>
  <si>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</si>
  <si>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</si>
  <si>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</si>
  <si>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</si>
  <si>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</si>
  <si>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</si>
  <si>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</si>
  <si>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</si>
  <si>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</si>
  <si>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</si>
  <si>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</si>
  <si>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</si>
  <si>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</si>
  <si>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</si>
  <si>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</si>
  <si>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</si>
  <si>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</si>
  <si>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</si>
  <si>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</si>
  <si>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</si>
  <si>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</si>
  <si>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</si>
  <si>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</si>
  <si>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</si>
  <si>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</si>
  <si>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</si>
  <si>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</si>
  <si>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</si>
  <si>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</si>
  <si>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</si>
  <si>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</si>
  <si>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</si>
  <si>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</si>
  <si>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</si>
  <si>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</si>
  <si>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</si>
  <si>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</si>
  <si>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</si>
  <si>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</si>
  <si>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</si>
  <si>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</si>
  <si>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</si>
  <si>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</si>
  <si>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</si>
  <si>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</si>
  <si>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</si>
  <si>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</si>
  <si>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</si>
  <si>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</si>
  <si>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</si>
  <si>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</si>
  <si>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</si>
  <si>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</si>
  <si>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</si>
  <si>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</si>
  <si>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</si>
  <si>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</si>
  <si>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</si>
  <si>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</si>
  <si>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</si>
  <si>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</si>
  <si>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</si>
  <si>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</si>
  <si>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</si>
  <si>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</si>
  <si>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</si>
  <si>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</si>
  <si>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</si>
  <si>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</si>
  <si>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</si>
  <si>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</si>
  <si>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</si>
  <si>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</si>
  <si>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</si>
  <si>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</si>
  <si>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</si>
  <si>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</si>
  <si>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</si>
  <si>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</si>
  <si>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</si>
  <si>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</si>
  <si>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</si>
  <si>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</si>
  <si>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</si>
  <si>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</si>
  <si>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</si>
  <si>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</si>
  <si>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</si>
  <si>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</si>
  <si>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</si>
  <si>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</si>
  <si>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</si>
  <si>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</si>
  <si>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</si>
  <si>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</si>
  <si>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</si>
  <si>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</si>
  <si>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</si>
  <si>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</si>
  <si>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</si>
  <si>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</si>
  <si>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</si>
  <si>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</si>
  <si>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</si>
  <si>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</si>
  <si>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</si>
  <si>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</si>
  <si>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</si>
  <si>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</si>
  <si>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</si>
  <si>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</si>
  <si>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</si>
  <si>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</si>
  <si>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</si>
  <si>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</si>
  <si>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</si>
  <si>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</si>
  <si>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</si>
  <si>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</si>
  <si>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</si>
  <si>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</si>
  <si>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</si>
  <si>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</si>
  <si>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</si>
  <si>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</si>
  <si>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</si>
  <si>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</si>
  <si>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</si>
  <si>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</si>
  <si>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</si>
  <si>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</si>
  <si>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</si>
  <si>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</si>
  <si>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</si>
  <si>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</si>
  <si>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</si>
  <si>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</si>
  <si>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</si>
  <si>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</si>
  <si>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</si>
  <si>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</si>
  <si>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</si>
  <si>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</si>
  <si>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</si>
  <si>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</si>
  <si>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</si>
  <si>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</si>
  <si>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</si>
  <si>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</si>
  <si>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</si>
  <si>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</si>
  <si>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</si>
  <si>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</si>
  <si>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</si>
  <si>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</si>
  <si>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</si>
  <si>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</si>
  <si>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</si>
  <si>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</si>
  <si>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</si>
  <si>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</si>
  <si>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</si>
  <si>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</si>
  <si>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</si>
  <si>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</si>
  <si>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</si>
  <si>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</si>
  <si>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</si>
  <si>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</si>
  <si>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</si>
  <si>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</si>
  <si>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</si>
  <si>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</si>
  <si>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</si>
  <si>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</si>
  <si>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</si>
  <si>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</si>
  <si>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</si>
  <si>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</si>
  <si>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</si>
  <si>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</si>
  <si>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</si>
  <si>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</si>
  <si>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</si>
  <si>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</si>
  <si>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</si>
  <si>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</si>
  <si>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</si>
  <si>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</si>
  <si>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</si>
  <si>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</si>
  <si>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</si>
  <si>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</si>
  <si>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</si>
  <si>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</si>
  <si>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</si>
  <si>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</si>
  <si>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</si>
  <si>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</si>
  <si>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</si>
  <si>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</si>
  <si>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</si>
  <si>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</si>
  <si>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</si>
  <si>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</si>
  <si>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</si>
  <si>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</si>
  <si>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</si>
  <si>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</si>
  <si>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</si>
  <si>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</si>
  <si>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</si>
  <si>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</si>
  <si>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</si>
  <si>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</si>
  <si>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</si>
  <si>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</si>
  <si>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</si>
  <si>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</si>
  <si>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</si>
  <si>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</si>
  <si>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</si>
  <si>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</si>
  <si>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</si>
  <si>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</si>
  <si>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</si>
  <si>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</si>
  <si>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</si>
  <si>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</si>
  <si>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</si>
  <si>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</si>
  <si>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</si>
  <si>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</si>
  <si>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</si>
  <si>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</si>
  <si>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</si>
  <si>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</si>
  <si>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</si>
  <si>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</si>
  <si>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</si>
  <si>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</si>
  <si>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</si>
  <si>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</si>
  <si>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</si>
  <si>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</si>
  <si>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</si>
  <si>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</si>
  <si>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</si>
  <si>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</si>
  <si>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</si>
  <si>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</si>
  <si>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</si>
  <si>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</si>
  <si>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</si>
  <si>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</si>
  <si>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</si>
  <si>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</si>
  <si>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</si>
  <si>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</si>
  <si>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</si>
  <si>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</si>
  <si>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</si>
  <si>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</si>
  <si>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</si>
  <si>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</si>
  <si>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</si>
  <si>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</si>
  <si>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</si>
  <si>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</si>
  <si>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</si>
  <si>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</si>
  <si>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</si>
  <si>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</si>
  <si>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</si>
  <si>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</si>
  <si>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</si>
  <si>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</si>
  <si>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</si>
  <si>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</si>
  <si>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</si>
  <si>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</si>
  <si>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</si>
  <si>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</si>
  <si>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</si>
  <si>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</si>
  <si>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</si>
  <si>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</si>
  <si>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</si>
  <si>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</si>
  <si>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</si>
  <si>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</si>
  <si>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</si>
  <si>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</si>
  <si>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</si>
  <si>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</si>
  <si>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</si>
  <si>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</si>
  <si>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</si>
  <si>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</si>
  <si>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</si>
  <si>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</si>
  <si>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</si>
  <si>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</si>
  <si>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</si>
  <si>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</si>
  <si>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</si>
  <si>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</si>
  <si>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</si>
  <si>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</si>
  <si>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</si>
  <si>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</si>
  <si>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</si>
  <si>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</si>
  <si>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</si>
  <si>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</si>
  <si>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</si>
  <si>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</si>
  <si>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</si>
  <si>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</si>
  <si>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</si>
  <si>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</si>
  <si>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</si>
  <si>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</si>
  <si>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</si>
  <si>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</si>
  <si>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</si>
  <si>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</si>
  <si>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</si>
  <si>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</si>
  <si>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</si>
  <si>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</si>
  <si>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</si>
  <si>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</si>
  <si>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</si>
  <si>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</si>
  <si>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</si>
  <si>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</si>
  <si>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</si>
  <si>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</si>
  <si>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</si>
  <si>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</si>
  <si>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</si>
  <si>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</si>
  <si>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</si>
  <si>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</si>
  <si>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</si>
  <si>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</si>
  <si>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</si>
  <si>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</si>
  <si>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</si>
  <si>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</si>
  <si>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</si>
  <si>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</si>
  <si>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</si>
  <si>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</si>
  <si>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</si>
  <si>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</si>
  <si>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</si>
  <si>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</si>
  <si>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</si>
  <si>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</si>
  <si>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</si>
  <si>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</si>
  <si>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</si>
  <si>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</si>
  <si>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</si>
  <si>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</si>
  <si>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</si>
  <si>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</si>
  <si>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</si>
  <si>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</si>
  <si>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</si>
  <si>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</si>
  <si>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</si>
  <si>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</si>
  <si>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</si>
  <si>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</si>
  <si>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</si>
  <si>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</si>
  <si>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</si>
  <si>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</si>
  <si>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</si>
  <si>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</si>
  <si>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</si>
  <si>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</si>
  <si>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</si>
  <si>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</si>
  <si>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</si>
  <si>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</si>
  <si>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</si>
  <si>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</si>
  <si>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</si>
  <si>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</si>
  <si>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</si>
  <si>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</si>
  <si>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</si>
  <si>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</si>
  <si>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</si>
  <si>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</si>
  <si>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</si>
  <si>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</si>
  <si>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</si>
  <si>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</si>
  <si>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</si>
  <si>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</si>
  <si>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</si>
  <si>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</si>
  <si>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</si>
  <si>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</si>
  <si>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</si>
  <si>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</si>
  <si>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</si>
  <si>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</si>
  <si>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</si>
  <si>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</si>
  <si>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</si>
  <si>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</si>
  <si>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</si>
  <si>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</si>
  <si>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</si>
  <si>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</si>
  <si>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</si>
  <si>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</si>
  <si>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</si>
  <si>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</si>
  <si>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</si>
  <si>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</si>
  <si>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</si>
  <si>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</si>
  <si>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</si>
  <si>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</si>
  <si>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</si>
  <si>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</si>
  <si>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</si>
  <si>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</si>
  <si>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</si>
  <si>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</si>
  <si>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</si>
  <si>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</si>
  <si>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</si>
  <si>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</si>
  <si>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</si>
  <si>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</si>
  <si>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</si>
  <si>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</si>
  <si>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</si>
  <si>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</si>
  <si>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</si>
  <si>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</si>
  <si>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</si>
  <si>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</si>
  <si>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</si>
  <si>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</si>
  <si>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</si>
  <si>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</si>
  <si>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</si>
  <si>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</si>
  <si>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</si>
  <si>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</si>
  <si>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</si>
  <si>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</si>
  <si>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</si>
  <si>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</si>
  <si>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</si>
  <si>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</si>
  <si>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</si>
  <si>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</si>
  <si>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</si>
  <si>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</si>
  <si>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</si>
  <si>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</si>
  <si>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</si>
  <si>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</si>
  <si>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</si>
  <si>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</si>
  <si>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</si>
  <si>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</si>
  <si>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</si>
  <si>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</si>
  <si>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</si>
  <si>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</si>
  <si>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</si>
  <si>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</si>
  <si>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</si>
  <si>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</si>
  <si>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</si>
  <si>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</si>
  <si>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</si>
  <si>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</si>
  <si>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</si>
  <si>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</si>
  <si>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</si>
  <si>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</si>
  <si>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</si>
  <si>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</si>
  <si>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</si>
  <si>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</si>
  <si>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</si>
  <si>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</si>
  <si>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</si>
  <si>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</si>
  <si>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</si>
  <si>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</si>
  <si>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</si>
  <si>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</si>
  <si>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</si>
  <si>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</si>
  <si>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</si>
  <si>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</si>
  <si>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</si>
  <si>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</si>
  <si>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</si>
  <si>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</si>
  <si>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</si>
  <si>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</si>
  <si>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</si>
  <si>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</si>
  <si>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</si>
  <si>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</si>
  <si>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</si>
  <si>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</si>
  <si>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</si>
  <si>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</si>
  <si>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</si>
  <si>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</si>
  <si>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</si>
  <si>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</si>
  <si>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</si>
  <si>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</si>
  <si>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</si>
  <si>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</si>
  <si>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</si>
  <si>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</si>
  <si>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</si>
  <si>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</si>
  <si>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</si>
  <si>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</si>
  <si>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</si>
  <si>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</si>
  <si>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</si>
  <si>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</si>
  <si>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</si>
  <si>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</si>
  <si>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</si>
  <si>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</si>
  <si>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</si>
  <si>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</si>
  <si>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</si>
  <si>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</si>
  <si>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</si>
  <si>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</si>
  <si>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</si>
  <si>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</si>
  <si>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</si>
  <si>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</si>
  <si>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</si>
  <si>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</si>
  <si>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</si>
  <si>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</si>
  <si>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</si>
  <si>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</si>
  <si>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</si>
  <si>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</si>
  <si>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</si>
  <si>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</si>
  <si>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</si>
  <si>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</si>
  <si>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</si>
  <si>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</si>
  <si>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</si>
  <si>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</si>
  <si>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</si>
  <si>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</si>
  <si>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</si>
  <si>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</si>
  <si>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</si>
  <si>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</si>
  <si>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</si>
  <si>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</si>
  <si>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</si>
  <si>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</si>
  <si>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</si>
  <si>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</si>
  <si>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</si>
  <si>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</si>
  <si>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</si>
  <si>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</si>
  <si>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</si>
  <si>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</si>
  <si>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</si>
  <si>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</si>
  <si>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</si>
  <si>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</si>
  <si>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</si>
  <si>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</si>
  <si>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</si>
  <si>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</si>
  <si>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</si>
  <si>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</si>
  <si>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</si>
  <si>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</si>
  <si>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</si>
  <si>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</si>
  <si>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</si>
  <si>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</si>
  <si>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</si>
  <si>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</si>
  <si>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</si>
  <si>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</si>
  <si>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</si>
  <si>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</si>
  <si>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</si>
  <si>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</si>
  <si>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</si>
  <si>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</si>
  <si>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</si>
  <si>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</si>
  <si>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</si>
  <si>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</si>
  <si>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</si>
  <si>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</si>
  <si>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</si>
  <si>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</si>
  <si>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</si>
  <si>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</si>
  <si>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</si>
  <si>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</si>
  <si>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</si>
  <si>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</si>
  <si>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</si>
  <si>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</si>
  <si>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</si>
  <si>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</si>
  <si>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</si>
  <si>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</si>
  <si>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</si>
  <si>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</si>
  <si>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</si>
  <si>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</si>
  <si>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</si>
  <si>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</si>
  <si>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</si>
  <si>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</si>
  <si>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</si>
  <si>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</si>
  <si>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</si>
  <si>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</si>
  <si>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</si>
  <si>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</si>
  <si>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</si>
  <si>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</si>
  <si>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</si>
  <si>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</si>
  <si>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</si>
  <si>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</si>
  <si>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</si>
  <si>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</si>
  <si>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</si>
  <si>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</si>
  <si>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</si>
  <si>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</si>
  <si>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</si>
  <si>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</si>
  <si>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</si>
  <si>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</si>
  <si>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</si>
  <si>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</si>
  <si>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</si>
  <si>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</si>
  <si>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</si>
  <si>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</si>
  <si>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</si>
  <si>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</si>
  <si>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</si>
  <si>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</si>
  <si>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</si>
  <si>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</si>
  <si>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</si>
  <si>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</si>
  <si>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</si>
  <si>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</si>
  <si>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</si>
  <si>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</si>
  <si>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</si>
  <si>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</si>
  <si>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</si>
  <si>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</si>
  <si>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</si>
  <si>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</si>
  <si>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</si>
  <si>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</si>
  <si>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</si>
  <si>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</si>
  <si>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</si>
  <si>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</si>
  <si>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</si>
  <si>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</si>
  <si>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</si>
  <si>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</si>
  <si>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</si>
  <si>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</si>
  <si>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</si>
  <si>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</si>
  <si>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</si>
  <si>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</si>
  <si>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</si>
  <si>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</si>
  <si>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</si>
  <si>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</si>
  <si>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</si>
  <si>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</si>
  <si>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</si>
  <si>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</si>
  <si>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</si>
  <si>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</si>
  <si>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</si>
  <si>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</si>
  <si>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</si>
  <si>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</si>
  <si>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</si>
  <si>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</si>
  <si>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</si>
  <si>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</si>
  <si>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</si>
  <si>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</si>
  <si>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</si>
  <si>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</si>
  <si>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</si>
  <si>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</si>
  <si>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</si>
  <si>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</si>
  <si>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</si>
  <si>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</si>
  <si>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</si>
  <si>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</si>
  <si>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</si>
  <si>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</si>
  <si>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</si>
  <si>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</si>
  <si>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</si>
  <si>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</si>
  <si>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</si>
  <si>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</si>
  <si>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</si>
  <si>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</si>
  <si>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</si>
  <si>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</si>
  <si>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</si>
  <si>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</si>
  <si>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</si>
  <si>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</si>
  <si>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</si>
  <si>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</si>
  <si>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</si>
  <si>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</si>
  <si>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</si>
  <si>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</si>
  <si>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</si>
  <si>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</si>
  <si>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</si>
  <si>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</si>
  <si>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</si>
  <si>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</si>
  <si>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</si>
  <si>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</si>
  <si>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</si>
  <si>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</si>
  <si>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</si>
  <si>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</si>
  <si>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</si>
  <si>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</si>
  <si>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</si>
  <si>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</si>
  <si>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</si>
  <si>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</si>
  <si>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</si>
  <si>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</si>
  <si>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</si>
  <si>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</si>
  <si>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</si>
  <si>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</si>
  <si>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</si>
  <si>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</si>
  <si>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</si>
  <si>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</si>
  <si>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</si>
  <si>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</si>
  <si>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</si>
  <si>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</si>
  <si>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</si>
  <si>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</si>
  <si>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</si>
  <si>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</si>
  <si>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</si>
  <si>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</si>
  <si>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</si>
  <si>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</si>
  <si>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</si>
  <si>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</si>
  <si>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</si>
  <si>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</si>
  <si>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</si>
  <si>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</si>
  <si>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</si>
  <si>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</si>
  <si>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</si>
  <si>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</si>
  <si>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</si>
  <si>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</si>
  <si>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</si>
  <si>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</si>
  <si>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</si>
  <si>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</si>
  <si>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</si>
  <si>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</si>
  <si>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</si>
  <si>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</si>
  <si>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</si>
  <si>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</si>
  <si>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</si>
  <si>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</si>
  <si>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</si>
  <si>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</si>
  <si>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</si>
  <si>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</si>
  <si>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</si>
  <si>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</si>
  <si>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</si>
  <si>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</si>
  <si>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</si>
  <si>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</si>
  <si>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</si>
  <si>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</si>
  <si>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</si>
  <si>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</si>
  <si>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</si>
  <si>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</si>
  <si>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</si>
  <si>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</si>
  <si>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</si>
  <si>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</si>
  <si>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</si>
  <si>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</si>
  <si>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</si>
  <si>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</si>
  <si>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</si>
  <si>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</si>
  <si>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</si>
  <si>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</si>
  <si>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</si>
  <si>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</si>
  <si>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</si>
  <si>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</si>
  <si>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</si>
  <si>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</si>
  <si>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</si>
  <si>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</si>
  <si>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</si>
  <si>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</si>
  <si>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</si>
  <si>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</si>
  <si>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</si>
  <si>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</si>
  <si>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</si>
  <si>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</si>
  <si>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</si>
  <si>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</si>
  <si>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</si>
  <si>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</si>
  <si>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</si>
  <si>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</si>
  <si>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</si>
  <si>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</si>
  <si>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</si>
  <si>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</si>
  <si>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</si>
  <si>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</si>
  <si>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</si>
  <si>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</si>
  <si>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</si>
  <si>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</si>
  <si>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</si>
  <si>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</si>
  <si>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</si>
  <si>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</si>
  <si>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</si>
  <si>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</si>
  <si>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</si>
  <si>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</si>
  <si>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</si>
  <si>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</si>
  <si>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</si>
  <si>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</si>
  <si>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</si>
  <si>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</si>
  <si>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</si>
  <si>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</si>
  <si>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</si>
  <si>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</si>
  <si>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</si>
  <si>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</si>
  <si>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</si>
  <si>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</si>
  <si>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</si>
  <si>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</si>
  <si>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</si>
  <si>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</si>
  <si>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</si>
  <si>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</si>
  <si>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</si>
  <si>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</si>
  <si>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</si>
  <si>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</si>
  <si>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</si>
  <si>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</si>
  <si>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</si>
  <si>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</si>
  <si>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</si>
  <si>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</si>
  <si>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</si>
  <si>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</si>
  <si>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</si>
  <si>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</si>
  <si>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</si>
  <si>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</si>
  <si>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</si>
  <si>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</si>
  <si>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</si>
  <si>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</si>
  <si>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</si>
  <si>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</si>
  <si>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</si>
  <si>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</si>
  <si>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</si>
  <si>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</si>
  <si>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</si>
  <si>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</si>
  <si>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</si>
  <si>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</si>
  <si>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</si>
  <si>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</si>
  <si>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</si>
  <si>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</si>
  <si>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</si>
  <si>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</si>
  <si>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</si>
  <si>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</si>
  <si>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</si>
  <si>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</si>
  <si>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</si>
  <si>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</si>
  <si>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</si>
  <si>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</si>
  <si>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</si>
  <si>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</si>
  <si>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</si>
  <si>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</si>
  <si>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</si>
  <si>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</si>
  <si>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</si>
  <si>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</si>
  <si>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</si>
  <si>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</si>
  <si>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</si>
  <si>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</si>
  <si>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</si>
  <si>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</si>
  <si>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</si>
  <si>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</si>
  <si>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</si>
  <si>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</si>
  <si>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</si>
  <si>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</si>
  <si>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</si>
  <si>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</si>
  <si>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</si>
  <si>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</si>
  <si>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</si>
  <si>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</si>
  <si>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</si>
  <si>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</si>
  <si>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</si>
  <si>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</si>
  <si>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</si>
  <si>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</si>
  <si>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</si>
  <si>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</si>
  <si>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</si>
  <si>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</si>
  <si>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</si>
  <si>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</si>
  <si>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</si>
  <si>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</si>
  <si>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</si>
  <si>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</si>
  <si>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</si>
  <si>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</si>
  <si>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</si>
  <si>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</si>
  <si>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</si>
  <si>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</si>
  <si>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</si>
  <si>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</si>
  <si>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</si>
  <si>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</si>
  <si>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</si>
  <si>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</si>
  <si>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</si>
  <si>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</si>
  <si>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</si>
  <si>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</si>
  <si>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</si>
  <si>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</si>
  <si>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</si>
  <si>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</si>
  <si>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</si>
  <si>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</si>
  <si>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</si>
  <si>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</si>
  <si>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</si>
  <si>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</si>
  <si>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</si>
  <si>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</si>
  <si>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</si>
  <si>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</si>
  <si>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</si>
  <si>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</si>
  <si>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</si>
  <si>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</si>
  <si>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</si>
  <si>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</si>
  <si>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</si>
  <si>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</si>
  <si>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</si>
  <si>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</si>
  <si>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</si>
  <si>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</si>
  <si>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</si>
  <si>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</si>
  <si>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</si>
  <si>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</si>
  <si>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</si>
  <si>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</si>
  <si>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</si>
  <si>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</si>
  <si>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</si>
  <si>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</si>
  <si>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</si>
  <si>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</si>
  <si>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</si>
  <si>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</si>
  <si>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</si>
  <si>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</si>
  <si>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</si>
  <si>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</si>
  <si>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</si>
  <si>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</si>
  <si>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</si>
  <si>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</si>
  <si>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</si>
  <si>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</si>
  <si>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</si>
  <si>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</si>
  <si>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</si>
  <si>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</si>
  <si>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</si>
  <si>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</si>
  <si>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</si>
  <si>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</si>
  <si>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</si>
  <si>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</si>
  <si>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</si>
  <si>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</si>
  <si>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</si>
  <si>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</si>
  <si>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</si>
  <si>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</si>
  <si>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</si>
  <si>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</si>
  <si>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</si>
  <si>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</si>
  <si>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</si>
  <si>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</si>
  <si>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</si>
  <si>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</si>
  <si>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</si>
  <si>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</si>
  <si>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</si>
  <si>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</si>
  <si>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</si>
  <si>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</si>
  <si>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</si>
  <si>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</si>
  <si>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</si>
  <si>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</si>
  <si>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</si>
  <si>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</si>
  <si>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</si>
  <si>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</si>
  <si>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</si>
  <si>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</si>
  <si>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</si>
  <si>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</si>
  <si>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</si>
  <si>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</si>
  <si>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</si>
  <si>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</si>
  <si>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</si>
  <si>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</si>
  <si>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</si>
  <si>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</si>
  <si>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</si>
  <si>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</si>
  <si>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</si>
  <si>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</si>
  <si>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</si>
  <si>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</si>
  <si>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</si>
  <si>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</si>
  <si>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</si>
  <si>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</si>
  <si>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</si>
  <si>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</si>
  <si>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</si>
  <si>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</si>
  <si>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</si>
  <si>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</si>
  <si>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</si>
  <si>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</si>
  <si>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</si>
  <si>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</si>
  <si>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</si>
  <si>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</si>
  <si>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</si>
  <si>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</si>
  <si>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</si>
  <si>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</si>
  <si>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</si>
  <si>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</si>
  <si>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</si>
  <si>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</si>
  <si>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</si>
  <si>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</si>
  <si>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</si>
  <si>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</si>
  <si>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</si>
  <si>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</si>
  <si>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</si>
  <si>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</si>
  <si>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</si>
  <si>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</si>
  <si>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</si>
  <si>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</si>
  <si>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</si>
  <si>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</si>
  <si>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</si>
  <si>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</si>
  <si>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</si>
  <si>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</si>
  <si>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</si>
  <si>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</si>
  <si>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</si>
  <si>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</si>
  <si>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</si>
  <si>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</si>
  <si>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</si>
  <si>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</si>
  <si>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</si>
  <si>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</si>
  <si>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</si>
  <si>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</si>
  <si>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</si>
  <si>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</si>
  <si>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</si>
  <si>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</si>
  <si>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</si>
  <si>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</si>
  <si>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</si>
  <si>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</si>
  <si>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</si>
  <si>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</si>
  <si>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</si>
  <si>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</si>
  <si>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</si>
  <si>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</si>
  <si>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</si>
  <si>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</si>
  <si>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</si>
  <si>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</si>
  <si>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</si>
  <si>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</si>
  <si>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</si>
  <si>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</si>
  <si>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</si>
  <si>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</si>
  <si>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</si>
  <si>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</si>
  <si>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</si>
  <si>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</si>
  <si>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</si>
  <si>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</si>
  <si>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</si>
  <si>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</si>
  <si>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</si>
  <si>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</si>
  <si>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</si>
  <si>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</si>
  <si>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</si>
  <si>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</si>
  <si>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</si>
  <si>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</si>
  <si>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</si>
  <si>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</si>
  <si>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</si>
  <si>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</si>
  <si>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</si>
  <si>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</si>
  <si>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</si>
  <si>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</si>
  <si>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</si>
  <si>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</si>
  <si>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</si>
  <si>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</si>
  <si>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</si>
  <si>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</si>
  <si>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</si>
  <si>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</si>
  <si>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</si>
  <si>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</si>
  <si>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</si>
  <si>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</si>
  <si>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</si>
  <si>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</si>
  <si>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</si>
  <si>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</si>
  <si>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</si>
  <si>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</si>
  <si>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</si>
  <si>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</si>
  <si>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</si>
  <si>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</si>
  <si>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</si>
  <si>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</si>
  <si>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</si>
  <si>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</si>
  <si>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</si>
  <si>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</si>
  <si>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</si>
  <si>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</si>
  <si>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</si>
  <si>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</si>
  <si>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</si>
  <si>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</si>
  <si>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</si>
  <si>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</si>
  <si>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</si>
  <si>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</si>
  <si>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</si>
  <si>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</si>
  <si>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</si>
  <si>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</si>
  <si>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</si>
  <si>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</si>
  <si>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</si>
  <si>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</si>
  <si>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</si>
  <si>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</si>
  <si>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</si>
  <si>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</si>
  <si>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</si>
  <si>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</si>
  <si>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</si>
  <si>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</si>
  <si>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</si>
  <si>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</si>
  <si>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</si>
  <si>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</si>
  <si>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</si>
  <si>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</si>
  <si>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</si>
  <si>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</si>
  <si>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</si>
  <si>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</si>
  <si>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</si>
  <si>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</si>
  <si>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</si>
  <si>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</si>
  <si>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</si>
  <si>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</si>
  <si>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</si>
  <si>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</si>
  <si>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</si>
  <si>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</si>
  <si>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</si>
  <si>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</si>
  <si>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</si>
  <si>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</si>
  <si>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</si>
  <si>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</si>
  <si>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</si>
  <si>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</si>
  <si>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</si>
  <si>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</si>
  <si>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</si>
  <si>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</si>
  <si>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</si>
  <si>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</si>
  <si>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</si>
  <si>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</si>
  <si>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</si>
  <si>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</si>
  <si>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</si>
  <si>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</si>
  <si>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</si>
  <si>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</si>
  <si>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</si>
  <si>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</si>
  <si>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</si>
  <si>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</si>
  <si>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</si>
  <si>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</si>
  <si>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</si>
  <si>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</si>
  <si>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</si>
  <si>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</si>
  <si>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</si>
  <si>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</si>
  <si>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</si>
  <si>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</si>
  <si>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</si>
  <si>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</si>
  <si>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</si>
  <si>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</si>
  <si>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</si>
  <si>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</si>
  <si>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</si>
  <si>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</si>
  <si>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</si>
  <si>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</si>
  <si>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</si>
  <si>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</si>
  <si>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</si>
  <si>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</si>
  <si>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</si>
  <si>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</si>
  <si>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</si>
  <si>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</si>
  <si>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</si>
  <si>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</si>
  <si>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</si>
  <si>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</si>
  <si>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</si>
  <si>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</si>
  <si>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</si>
  <si>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</si>
  <si>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</si>
  <si>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</si>
  <si>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</si>
  <si>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</si>
  <si>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</si>
  <si>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</si>
  <si>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</si>
  <si>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</si>
  <si>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</si>
  <si>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</si>
  <si>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</si>
  <si>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</si>
  <si>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</si>
  <si>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</si>
  <si>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</si>
  <si>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</si>
  <si>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</si>
  <si>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</si>
  <si>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</si>
  <si>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</si>
  <si>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</si>
  <si>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</si>
  <si>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</si>
  <si>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</si>
  <si>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</si>
  <si>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</si>
  <si>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</si>
  <si>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</si>
  <si>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</si>
  <si>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</si>
  <si>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</si>
  <si>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</si>
  <si>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</si>
  <si>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</si>
  <si>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</si>
  <si>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</si>
  <si>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</si>
  <si>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</si>
  <si>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</si>
  <si>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</si>
  <si>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</si>
  <si>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</si>
  <si>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</si>
  <si>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</si>
  <si>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</si>
  <si>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</si>
  <si>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</si>
  <si>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</si>
  <si>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</si>
  <si>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</si>
  <si>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</si>
  <si>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</si>
  <si>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</si>
  <si>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</si>
  <si>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</si>
  <si>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</si>
  <si>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</si>
  <si>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</si>
  <si>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</si>
  <si>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</si>
  <si>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</si>
  <si>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</si>
  <si>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</si>
  <si>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</si>
  <si>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</si>
  <si>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</si>
  <si>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</si>
  <si>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</si>
  <si>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</si>
  <si>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</si>
  <si>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</si>
  <si>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</si>
  <si>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</si>
  <si>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</si>
  <si>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</si>
  <si>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</si>
  <si>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</si>
  <si>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</si>
  <si>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</si>
  <si>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</si>
  <si>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</si>
  <si>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</si>
  <si>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</si>
  <si>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</si>
  <si>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</si>
  <si>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</si>
  <si>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</si>
  <si>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</si>
  <si>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</si>
  <si>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</si>
  <si>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</si>
  <si>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</si>
  <si>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</si>
  <si>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</si>
  <si>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</si>
  <si>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</si>
  <si>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</si>
  <si>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</si>
  <si>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</si>
  <si>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</si>
  <si>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</si>
  <si>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</si>
  <si>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</si>
  <si>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</si>
  <si>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</si>
  <si>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</si>
  <si>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</si>
  <si>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</si>
  <si>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</si>
  <si>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</si>
  <si>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</si>
  <si>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</si>
  <si>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</si>
  <si>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</si>
  <si>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</si>
  <si>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</si>
  <si>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</si>
  <si>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</si>
  <si>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</si>
  <si>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</si>
  <si>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</si>
  <si>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</si>
  <si>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</si>
  <si>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</si>
  <si>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</si>
  <si>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</si>
  <si>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</si>
  <si>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</si>
  <si>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</si>
  <si>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</si>
  <si>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</si>
  <si>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</si>
  <si>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</si>
  <si>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</si>
  <si>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</si>
  <si>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</si>
  <si>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</si>
  <si>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</si>
  <si>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</si>
  <si>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</si>
  <si>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</si>
  <si>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</si>
  <si>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</si>
  <si>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</si>
  <si>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</si>
  <si>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</si>
  <si>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</si>
  <si>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</si>
  <si>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</si>
  <si>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</si>
  <si>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</si>
  <si>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</si>
  <si>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</si>
  <si>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</si>
  <si>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</si>
  <si>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</si>
  <si>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</si>
  <si>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</si>
  <si>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</si>
  <si>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</si>
  <si>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</si>
  <si>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</si>
  <si>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</si>
  <si>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</si>
  <si>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</si>
  <si>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</si>
  <si>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</si>
  <si>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</si>
  <si>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</si>
  <si>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</si>
  <si>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</si>
  <si>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</si>
  <si>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</si>
  <si>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</si>
  <si>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</si>
  <si>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</si>
  <si>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</si>
  <si>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</si>
  <si>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</si>
  <si>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</si>
  <si>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</si>
  <si>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</si>
  <si>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</si>
  <si>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</si>
  <si>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</si>
  <si>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</si>
  <si>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</si>
  <si>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</si>
  <si>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</si>
  <si>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</si>
  <si>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</si>
  <si>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</si>
  <si>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</si>
  <si>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</si>
  <si>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</si>
  <si>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</si>
  <si>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</si>
  <si>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</si>
  <si>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</si>
  <si>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</si>
  <si>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</si>
  <si>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</si>
  <si>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</si>
  <si>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</si>
  <si>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</si>
  <si>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</si>
  <si>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</si>
  <si>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</si>
  <si>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</si>
  <si>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</si>
  <si>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</si>
  <si>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</si>
  <si>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</si>
  <si>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</si>
  <si>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</si>
  <si>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</si>
  <si>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</si>
  <si>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</si>
  <si>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</si>
  <si>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</si>
  <si>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</si>
  <si>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</si>
  <si>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</si>
  <si>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</si>
  <si>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</si>
  <si>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</si>
  <si>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</si>
  <si>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</si>
  <si>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</si>
  <si>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</si>
  <si>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</si>
  <si>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</si>
  <si>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</si>
  <si>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</si>
  <si>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</si>
  <si>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</si>
  <si>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</si>
  <si>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</si>
  <si>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</si>
  <si>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</si>
  <si>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</si>
  <si>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</si>
  <si>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</si>
  <si>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</si>
  <si>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</si>
  <si>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</si>
  <si>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</si>
  <si>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</si>
  <si>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</si>
  <si>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</si>
  <si>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</si>
  <si>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</si>
  <si>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</si>
  <si>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</si>
  <si>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</si>
  <si>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</si>
  <si>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</si>
  <si>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</si>
  <si>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</si>
  <si>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</si>
  <si>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</si>
  <si>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</si>
  <si>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</si>
  <si>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</si>
  <si>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</si>
  <si>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</si>
  <si>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</si>
  <si>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</si>
  <si>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</si>
  <si>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</si>
  <si>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</si>
  <si>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</si>
  <si>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</si>
  <si>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</si>
  <si>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</si>
  <si>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</si>
  <si>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</si>
  <si>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</si>
  <si>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</si>
  <si>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</si>
  <si>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</si>
  <si>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</si>
  <si>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</si>
  <si>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</si>
  <si>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</si>
  <si>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</si>
  <si>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</si>
  <si>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</si>
  <si>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</si>
  <si>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</si>
  <si>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</si>
  <si>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</si>
  <si>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</si>
  <si>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</si>
  <si>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</si>
  <si>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</si>
  <si>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</si>
  <si>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</si>
  <si>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</si>
  <si>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</si>
  <si>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</si>
  <si>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</si>
  <si>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</si>
  <si>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</si>
  <si>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</si>
  <si>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</si>
  <si>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</si>
  <si>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</si>
  <si>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</si>
  <si>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</si>
  <si>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</si>
  <si>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</si>
  <si>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</si>
  <si>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</si>
  <si>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</si>
  <si>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</si>
  <si>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</si>
  <si>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</si>
  <si>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</si>
  <si>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</si>
  <si>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</si>
  <si>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</si>
  <si>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</si>
  <si>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</si>
  <si>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</si>
  <si>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</si>
  <si>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</si>
  <si>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</si>
  <si>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</si>
  <si>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</si>
  <si>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</si>
  <si>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</si>
  <si>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</si>
  <si>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</si>
  <si>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</si>
  <si>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</si>
  <si>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</si>
  <si>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</si>
  <si>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</si>
  <si>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</si>
  <si>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</si>
  <si>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</si>
  <si>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</si>
  <si>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</si>
  <si>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</si>
  <si>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</si>
  <si>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</si>
  <si>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</si>
  <si>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</si>
  <si>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</si>
  <si>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</si>
  <si>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</si>
  <si>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</si>
  <si>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</si>
  <si>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</si>
  <si>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</si>
  <si>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</si>
  <si>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</si>
  <si>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</si>
  <si>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</si>
  <si>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</si>
  <si>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</si>
  <si>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</si>
  <si>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</si>
  <si>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</si>
  <si>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</si>
  <si>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</si>
  <si>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</si>
  <si>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</si>
  <si>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</si>
  <si>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</si>
  <si>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</si>
  <si>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</si>
  <si>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</si>
  <si>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</si>
  <si>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</si>
  <si>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</si>
  <si>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</si>
  <si>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</si>
  <si>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</si>
  <si>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</si>
  <si>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</si>
  <si>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</si>
  <si>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</si>
  <si>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</si>
  <si>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</si>
  <si>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</si>
  <si>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</si>
  <si>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</si>
  <si>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</si>
  <si>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</si>
  <si>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</si>
  <si>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</si>
  <si>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</si>
  <si>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</si>
  <si>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</si>
  <si>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</si>
  <si>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</si>
  <si>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</si>
  <si>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</si>
  <si>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</si>
  <si>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</si>
  <si>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</si>
  <si>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</si>
  <si>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</si>
  <si>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</si>
  <si>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</si>
  <si>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</si>
  <si>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</si>
  <si>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</si>
  <si>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</si>
  <si>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</si>
  <si>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</si>
  <si>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</si>
  <si>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</si>
  <si>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</si>
  <si>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</si>
  <si>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</si>
  <si>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</si>
  <si>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</si>
  <si>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</si>
  <si>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</si>
  <si>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</si>
  <si>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</si>
  <si>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</si>
  <si>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</si>
  <si>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</si>
  <si>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</si>
  <si>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</si>
  <si>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</si>
  <si>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</si>
  <si>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</si>
  <si>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</si>
  <si>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</si>
  <si>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</si>
  <si>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</si>
  <si>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</si>
  <si>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</si>
  <si>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</si>
  <si>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</si>
  <si>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</si>
  <si>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</si>
  <si>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</si>
  <si>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</si>
  <si>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</si>
  <si>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</si>
  <si>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</si>
  <si>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</si>
  <si>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</si>
  <si>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</si>
  <si>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</si>
  <si>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</si>
  <si>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</si>
  <si>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</si>
  <si>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</si>
  <si>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</si>
  <si>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</si>
  <si>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</si>
  <si>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</si>
  <si>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</si>
  <si>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</si>
  <si>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</si>
  <si>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</si>
  <si>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</si>
  <si>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</si>
  <si>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</si>
  <si>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</si>
  <si>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</si>
  <si>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</si>
  <si>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</si>
  <si>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</si>
  <si>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</si>
  <si>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</si>
  <si>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</si>
  <si>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</si>
  <si>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</si>
  <si>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</si>
  <si>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</si>
  <si>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</si>
  <si>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</si>
  <si>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</si>
  <si>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</si>
  <si>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</si>
  <si>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</si>
  <si>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</si>
  <si>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</si>
  <si>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</si>
  <si>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</si>
  <si>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</si>
  <si>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</si>
  <si>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</si>
  <si>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</si>
  <si>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</si>
  <si>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</si>
  <si>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</si>
  <si>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</si>
  <si>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</si>
  <si>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</si>
  <si>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</si>
  <si>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</si>
  <si>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</si>
  <si>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</si>
  <si>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</si>
  <si>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</si>
  <si>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</si>
  <si>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</si>
  <si>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</si>
  <si>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</si>
  <si>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</si>
  <si>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</si>
  <si>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</si>
  <si>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</si>
  <si>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</si>
  <si>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</si>
  <si>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</si>
  <si>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</si>
  <si>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</si>
  <si>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</si>
  <si>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</si>
  <si>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</si>
  <si>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</si>
  <si>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</si>
  <si>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</si>
  <si>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</si>
  <si>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</si>
  <si>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</si>
  <si>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</si>
  <si>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</si>
  <si>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</si>
  <si>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</si>
  <si>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</si>
  <si>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</si>
  <si>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</si>
  <si>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</si>
  <si>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</si>
  <si>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</si>
  <si>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</si>
  <si>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</si>
  <si>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</si>
  <si>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</si>
  <si>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</si>
  <si>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</si>
  <si>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</si>
  <si>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</si>
  <si>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</si>
  <si>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</si>
  <si>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</si>
  <si>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</si>
  <si>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</si>
  <si>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</si>
  <si>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</si>
  <si>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</si>
  <si>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</si>
  <si>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</si>
  <si>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</si>
  <si>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</si>
  <si>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</si>
  <si>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</si>
  <si>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</si>
  <si>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</si>
  <si>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</si>
  <si>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</si>
  <si>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</si>
  <si>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</si>
  <si>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</si>
  <si>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</si>
  <si>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</si>
  <si>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</si>
  <si>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</si>
  <si>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</si>
  <si>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</si>
  <si>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</si>
  <si>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</si>
  <si>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</si>
  <si>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</si>
  <si>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</si>
  <si>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</si>
  <si>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</si>
  <si>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</si>
  <si>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</si>
  <si>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</si>
  <si>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</si>
  <si>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</si>
  <si>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</si>
  <si>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</si>
  <si>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</si>
  <si>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</si>
  <si>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</si>
  <si>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</si>
  <si>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</si>
  <si>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</si>
  <si>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</si>
  <si>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</si>
  <si>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</si>
  <si>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</si>
  <si>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</si>
  <si>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</si>
  <si>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</si>
  <si>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</si>
  <si>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</si>
  <si>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</si>
  <si>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</si>
  <si>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</si>
  <si>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</si>
  <si>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</si>
  <si>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</si>
  <si>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</si>
  <si>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</si>
  <si>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</si>
  <si>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</si>
  <si>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</si>
  <si>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</si>
  <si>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</si>
  <si>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</si>
  <si>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</si>
  <si>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</si>
  <si>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</si>
  <si>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</si>
  <si>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</si>
  <si>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</si>
  <si>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</si>
  <si>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</si>
  <si>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</si>
  <si>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</si>
  <si>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</si>
  <si>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</si>
  <si>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</si>
  <si>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</si>
  <si>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</si>
  <si>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</si>
  <si>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</si>
  <si>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</si>
  <si>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</si>
  <si>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</si>
  <si>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</si>
  <si>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</si>
  <si>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</si>
  <si>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</si>
  <si>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</si>
  <si>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</si>
  <si>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</si>
  <si>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</si>
  <si>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</si>
  <si>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</si>
  <si>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</si>
  <si>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</si>
  <si>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</si>
  <si>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</si>
  <si>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</si>
  <si>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</si>
  <si>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</si>
  <si>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</si>
  <si>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</si>
  <si>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</si>
  <si>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</si>
  <si>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</si>
  <si>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</si>
  <si>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</si>
  <si>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</si>
  <si>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</si>
  <si>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</si>
  <si>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</si>
  <si>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</si>
  <si>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</si>
  <si>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</si>
  <si>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</si>
  <si>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</si>
  <si>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</si>
  <si>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</si>
  <si>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</si>
  <si>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</si>
  <si>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</si>
  <si>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</si>
  <si>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</si>
  <si>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</si>
  <si>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</si>
  <si>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</si>
  <si>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</si>
  <si>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</si>
  <si>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</si>
  <si>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</si>
  <si>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</si>
  <si>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</si>
  <si>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</si>
  <si>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</si>
  <si>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</si>
  <si>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</si>
  <si>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</si>
  <si>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</si>
  <si>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</si>
  <si>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</si>
  <si>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</si>
  <si>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</si>
  <si>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</si>
  <si>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</si>
  <si>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</si>
  <si>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</si>
  <si>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</si>
  <si>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</si>
  <si>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</si>
  <si>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</si>
  <si>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</si>
  <si>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</si>
  <si>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</si>
  <si>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</si>
  <si>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</si>
  <si>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</si>
  <si>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</si>
  <si>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</si>
  <si>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</si>
  <si>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</si>
  <si>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</si>
  <si>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</si>
  <si>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</si>
  <si>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</si>
  <si>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</si>
  <si>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</si>
  <si>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</si>
  <si>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</si>
  <si>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</si>
  <si>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</si>
  <si>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</si>
  <si>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</si>
  <si>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</si>
  <si>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</si>
  <si>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</si>
  <si>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</si>
  <si>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</si>
  <si>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</si>
  <si>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</si>
  <si>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</si>
  <si>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</si>
  <si>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</si>
  <si>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</si>
  <si>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</si>
  <si>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</si>
  <si>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</si>
  <si>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</si>
  <si>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</si>
  <si>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</si>
  <si>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</si>
  <si>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</si>
  <si>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</si>
  <si>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</si>
  <si>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</si>
  <si>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</si>
  <si>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</si>
  <si>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</si>
  <si>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</si>
  <si>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</si>
  <si>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</si>
  <si>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</si>
  <si>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</si>
  <si>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</si>
  <si>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</si>
  <si>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</si>
  <si>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</si>
  <si>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</si>
  <si>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</si>
  <si>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</si>
  <si>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</si>
  <si>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</si>
  <si>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</si>
  <si>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</si>
  <si>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</si>
  <si>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</si>
  <si>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</si>
  <si>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</si>
  <si>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</si>
  <si>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</si>
  <si>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</si>
  <si>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</si>
  <si>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</si>
  <si>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</si>
  <si>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</si>
  <si>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</si>
  <si>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</si>
  <si>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</si>
  <si>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</si>
  <si>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</si>
  <si>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</si>
  <si>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</si>
  <si>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</si>
  <si>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</si>
  <si>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</si>
  <si>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</si>
  <si>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</si>
  <si>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</si>
  <si>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</si>
  <si>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</si>
  <si>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</si>
  <si>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</si>
  <si>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</si>
  <si>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</si>
  <si>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</si>
  <si>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</si>
  <si>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</si>
  <si>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</si>
  <si>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</si>
  <si>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</si>
  <si>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</si>
  <si>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</si>
  <si>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</si>
  <si>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</si>
  <si>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</si>
  <si>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</si>
  <si>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</si>
  <si>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</si>
  <si>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</si>
  <si>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</si>
  <si>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</si>
  <si>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</si>
  <si>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</si>
  <si>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</si>
  <si>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</si>
  <si>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</si>
  <si>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</si>
  <si>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</si>
  <si>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</si>
  <si>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</si>
  <si>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</si>
  <si>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</si>
  <si>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</si>
  <si>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</si>
  <si>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</si>
  <si>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</si>
  <si>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</si>
  <si>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</si>
  <si>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</si>
  <si>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</si>
  <si>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</si>
  <si>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</si>
  <si>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</si>
  <si>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</si>
  <si>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</si>
  <si>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</si>
  <si>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</si>
  <si>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</si>
  <si>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</si>
  <si>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</si>
  <si>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</si>
  <si>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</si>
  <si>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</si>
  <si>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</si>
  <si>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</si>
  <si>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</si>
  <si>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</si>
  <si>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</si>
  <si>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</si>
  <si>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</si>
  <si>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</si>
  <si>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</si>
  <si>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</si>
  <si>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</si>
  <si>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</si>
  <si>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</si>
  <si>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</si>
  <si>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</si>
  <si>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</si>
  <si>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</si>
  <si>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</si>
  <si>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</si>
  <si>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</si>
  <si>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</si>
  <si>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</si>
  <si>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</si>
  <si>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</si>
  <si>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</si>
  <si>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</si>
  <si>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</si>
  <si>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</si>
  <si>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</si>
  <si>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</si>
  <si>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</si>
  <si>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</si>
  <si>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</si>
  <si>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</si>
  <si>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</si>
  <si>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</si>
  <si>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</si>
  <si>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</si>
  <si>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</si>
  <si>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</si>
  <si>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</si>
  <si>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</si>
  <si>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</si>
  <si>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</si>
  <si>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</si>
  <si>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</si>
  <si>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</si>
  <si>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</si>
  <si>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</si>
  <si>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</si>
  <si>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</si>
  <si>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</si>
  <si>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</si>
  <si>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</si>
  <si>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</si>
  <si>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</si>
  <si>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</si>
  <si>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</si>
  <si>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</si>
  <si>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</si>
  <si>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</si>
  <si>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</si>
  <si>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</si>
  <si>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</si>
  <si>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</si>
  <si>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</si>
  <si>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</si>
  <si>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</si>
  <si>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</si>
  <si>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</si>
  <si>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</si>
  <si>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</si>
  <si>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</si>
  <si>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</si>
  <si>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</si>
  <si>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</si>
  <si>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</si>
  <si>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</si>
  <si>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</si>
  <si>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</si>
  <si>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</si>
  <si>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</si>
  <si>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</si>
  <si>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</si>
  <si>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</si>
  <si>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</si>
  <si>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</si>
  <si>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</si>
  <si>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</si>
  <si>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</si>
  <si>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</si>
  <si>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</si>
  <si>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</si>
  <si>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</si>
  <si>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</si>
  <si>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</si>
  <si>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</si>
  <si>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</si>
  <si>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</si>
  <si>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</si>
  <si>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</si>
  <si>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</si>
  <si>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</si>
  <si>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</si>
  <si>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</si>
  <si>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</si>
  <si>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</si>
  <si>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</si>
  <si>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</si>
  <si>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</si>
  <si>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</si>
  <si>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</si>
  <si>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</si>
  <si>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</si>
  <si>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</si>
  <si>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</si>
  <si>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</si>
  <si>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</si>
  <si>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</si>
  <si>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</si>
  <si>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</si>
  <si>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</si>
  <si>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</si>
  <si>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</si>
  <si>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</si>
  <si>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</si>
  <si>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</si>
  <si>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</si>
  <si>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</si>
  <si>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</si>
  <si>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</si>
  <si>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</si>
  <si>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</si>
  <si>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</si>
  <si>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</si>
  <si>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</si>
  <si>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</si>
  <si>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</si>
  <si>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</si>
  <si>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</si>
  <si>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</si>
  <si>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</si>
  <si>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</si>
  <si>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</si>
  <si>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</si>
  <si>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</si>
  <si>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</si>
  <si>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</si>
  <si>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</si>
  <si>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</si>
  <si>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</si>
  <si>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</si>
  <si>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</si>
  <si>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</si>
  <si>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</si>
  <si>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</si>
  <si>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</si>
  <si>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</si>
  <si>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</si>
  <si>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</si>
  <si>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</si>
  <si>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</si>
  <si>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</si>
  <si>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</si>
  <si>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</si>
  <si>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</si>
  <si>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</si>
  <si>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</si>
  <si>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</si>
  <si>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</si>
  <si>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</si>
  <si>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</si>
  <si>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</si>
  <si>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</si>
  <si>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</si>
  <si>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</si>
  <si>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</si>
  <si>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</si>
  <si>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</si>
  <si>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</si>
  <si>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</si>
  <si>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</si>
  <si>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</si>
  <si>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</si>
  <si>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</si>
  <si>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</si>
  <si>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</si>
  <si>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</si>
  <si>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</si>
  <si>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</si>
  <si>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</si>
  <si>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</si>
  <si>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</si>
  <si>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</si>
  <si>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</si>
  <si>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</si>
  <si>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</si>
  <si>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</si>
  <si>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</si>
  <si>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</si>
  <si>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</si>
  <si>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</si>
  <si>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</si>
  <si>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</si>
  <si>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</si>
  <si>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</si>
  <si>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</si>
  <si>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</si>
  <si>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</si>
  <si>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</si>
  <si>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</si>
  <si>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</si>
  <si>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</si>
  <si>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</si>
  <si>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</si>
  <si>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</si>
  <si>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</si>
  <si>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</si>
  <si>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</si>
  <si>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</si>
  <si>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</si>
  <si>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</si>
  <si>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</si>
  <si>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</si>
  <si>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</si>
  <si>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</si>
  <si>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</si>
  <si>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</si>
  <si>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</si>
  <si>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</si>
  <si>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</si>
  <si>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</si>
  <si>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</si>
  <si>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</si>
  <si>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</si>
  <si>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</si>
  <si>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</si>
  <si>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</si>
  <si>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</si>
  <si>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</si>
  <si>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</si>
  <si>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</si>
  <si>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</si>
  <si>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</si>
  <si>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</si>
  <si>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</si>
  <si>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</si>
  <si>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</si>
  <si>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</si>
  <si>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</si>
  <si>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</si>
  <si>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</si>
  <si>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</si>
  <si>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</si>
  <si>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</si>
  <si>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</si>
  <si>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</si>
  <si>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</si>
  <si>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</si>
  <si>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</si>
  <si>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</si>
  <si>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</si>
  <si>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</si>
  <si>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</si>
  <si>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</si>
  <si>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</si>
  <si>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</si>
  <si>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</si>
  <si>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</si>
  <si>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</si>
  <si>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</si>
  <si>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</si>
  <si>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</si>
  <si>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</si>
  <si>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</si>
  <si>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</si>
  <si>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</si>
  <si>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</si>
  <si>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</si>
  <si>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</si>
  <si>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</si>
  <si>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</si>
  <si>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</si>
  <si>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</si>
  <si>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</si>
  <si>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</si>
  <si>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</si>
  <si>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</si>
  <si>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</si>
  <si>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</si>
  <si>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</si>
  <si>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</si>
  <si>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</si>
  <si>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</si>
  <si>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</si>
  <si>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</si>
  <si>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</si>
  <si>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</si>
  <si>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</si>
  <si>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</si>
  <si>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</si>
  <si>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</si>
  <si>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</si>
  <si>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</si>
  <si>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</si>
  <si>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</si>
  <si>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</si>
  <si>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</si>
  <si>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</si>
  <si>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</si>
  <si>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</si>
  <si>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</si>
  <si>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</si>
  <si>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</si>
  <si>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</si>
  <si>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</si>
  <si>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</si>
  <si>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</si>
  <si>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</si>
  <si>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</si>
  <si>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</si>
  <si>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</si>
  <si>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</si>
  <si>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</si>
  <si>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</si>
  <si>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</si>
  <si>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</si>
  <si>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</si>
  <si>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</si>
  <si>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</si>
  <si>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</si>
  <si>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</si>
  <si>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</si>
  <si>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</si>
  <si>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</si>
  <si>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</si>
  <si>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</si>
  <si>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</si>
  <si>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</si>
  <si>
    <t>[836200] Notas - Costos por préstamos</t>
  </si>
  <si>
    <t>ias_23</t>
  </si>
  <si>
    <t>Información a revelar sobre costos por préstamos [bloque de texto]</t>
  </si>
  <si>
    <t>Costos por préstamos capitalizados</t>
  </si>
  <si>
    <t>Tasa de capitalización de costos por préstamos susceptibles de capitalización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</si>
</sst>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5">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399">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2" fillId="0" borderId="0">
      <alignment vertical="center"/>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2" fillId="0" borderId="0">
      <alignment vertical="center"/>
    </xf>
    <xf numFmtId="0" fontId="1" fillId="0" borderId="0"/>
  </cellStyleXfs>
  <cellXfs count="2234">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96" xfId="0" applyNumberFormat="1" applyFont="1" applyFill="1" applyBorder="1" applyAlignment="1" applyProtection="1"/>
    <xf numFmtId="0" fontId="63" fillId="0" borderId="96" xfId="0" applyNumberFormat="1" applyFont="1" applyFill="1" applyBorder="1" applyAlignment="1" applyProtection="1"/>
    <xf numFmtId="0" fontId="87" fillId="0" borderId="96" xfId="0" applyNumberFormat="1" applyFont="1" applyFill="1" applyBorder="1" applyAlignment="1" applyProtection="1"/>
    <xf numFmtId="0" fontId="63" fillId="47" borderId="97" xfId="0" applyNumberFormat="1" applyFont="1" applyFill="1" applyBorder="1" applyAlignment="1" applyProtection="1"/>
    <xf numFmtId="0" fontId="63" fillId="35" borderId="98" xfId="0" applyNumberFormat="1" applyFont="1" applyFill="1" applyBorder="1" applyAlignment="1" applyProtection="1">
      <alignment wrapText="1"/>
    </xf>
    <xf numFmtId="0" fontId="87" fillId="0" borderId="99" xfId="0" applyNumberFormat="1" applyFont="1" applyFill="1" applyBorder="1" applyAlignment="1" applyProtection="1"/>
    <xf numFmtId="0" fontId="88" fillId="0" borderId="98"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98" xfId="0" applyNumberFormat="1" applyFont="1" applyFill="1" applyBorder="1" applyAlignment="1" applyProtection="1">
      <alignment wrapText="1"/>
    </xf>
    <xf numFmtId="0" fontId="63" fillId="0" borderId="100" xfId="0" applyNumberFormat="1" applyFont="1" applyFill="1" applyBorder="1" applyAlignment="1" applyProtection="1"/>
    <xf numFmtId="0" fontId="63"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3" fillId="0" borderId="101" xfId="0" applyNumberFormat="1" applyFont="1" applyFill="1" applyBorder="1" applyAlignment="1" applyProtection="1">
      <alignment wrapText="1"/>
    </xf>
    <xf numFmtId="0" fontId="63" fillId="48" borderId="101" xfId="0" applyNumberFormat="1" applyFont="1" applyFill="1" applyBorder="1" applyAlignment="1" applyProtection="1"/>
    <xf numFmtId="0" fontId="87" fillId="0" borderId="101" xfId="0" applyNumberFormat="1" applyFont="1" applyFill="1" applyBorder="1" applyAlignment="1" applyProtection="1">
      <alignment wrapText="1"/>
    </xf>
    <xf numFmtId="0" fontId="63"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14" xfId="0" applyNumberFormat="1" applyFont="1" applyFill="1" applyBorder="1" applyAlignment="1" applyProtection="1"/>
    <xf numFmtId="0" fontId="63" fillId="0" borderId="113" xfId="0" applyNumberFormat="1" applyFont="1" applyFill="1" applyBorder="1" applyAlignment="1" applyProtection="1"/>
    <xf numFmtId="0" fontId="63" fillId="48" borderId="111"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15" xfId="0" applyNumberFormat="1" applyFont="1" applyFill="1" applyBorder="1" applyAlignment="1" applyProtection="1">
      <alignment horizontal="left" vertical="top" wrapText="1"/>
    </xf>
    <xf numFmtId="0" fontId="63" fillId="35" borderId="116" xfId="0" applyNumberFormat="1" applyFont="1" applyFill="1" applyBorder="1" applyAlignment="1" applyProtection="1">
      <alignment horizontal="right" vertical="top" wrapText="1"/>
    </xf>
    <xf numFmtId="0" fontId="63" fillId="35" borderId="117"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2" xfId="0" applyNumberFormat="1" applyFont="1" applyFill="1" applyBorder="1" applyAlignment="1" applyProtection="1">
      <alignment wrapText="1"/>
    </xf>
    <xf numFmtId="0" fontId="87" fillId="0" borderId="113" xfId="0" applyNumberFormat="1" applyFont="1" applyFill="1" applyBorder="1" applyAlignment="1" applyProtection="1"/>
    <xf numFmtId="0" fontId="88" fillId="0" borderId="111" xfId="0" applyNumberFormat="1" applyFont="1" applyFill="1" applyBorder="1" applyAlignment="1" applyProtection="1">
      <alignment horizontal="center" wrapText="1"/>
    </xf>
    <xf numFmtId="0" fontId="93" fillId="0" borderId="112" xfId="0" applyNumberFormat="1" applyFont="1" applyFill="1" applyBorder="1" applyAlignment="1" applyProtection="1">
      <alignment wrapText="1"/>
    </xf>
    <xf numFmtId="0" fontId="63" fillId="0" borderId="125" xfId="0" applyNumberFormat="1" applyFont="1" applyFill="1" applyBorder="1" applyAlignment="1" applyProtection="1">
      <alignment wrapText="1"/>
    </xf>
    <xf numFmtId="0" fontId="63" fillId="36" borderId="121" xfId="0" applyNumberFormat="1" applyFont="1" applyFill="1" applyBorder="1" applyAlignment="1" applyProtection="1">
      <alignment wrapText="1"/>
    </xf>
    <xf numFmtId="0" fontId="63" fillId="35" borderId="121" xfId="0" applyNumberFormat="1" applyFont="1" applyFill="1" applyBorder="1" applyAlignment="1" applyProtection="1">
      <alignment wrapText="1"/>
    </xf>
    <xf numFmtId="0" fontId="63" fillId="35" borderId="127" xfId="0" applyNumberFormat="1" applyFont="1" applyFill="1" applyBorder="1" applyAlignment="1" applyProtection="1">
      <alignment wrapText="1"/>
    </xf>
    <xf numFmtId="0" fontId="63" fillId="0" borderId="131"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7"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6"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40" xfId="0" applyNumberFormat="1" applyFont="1" applyFill="1" applyBorder="1" applyAlignment="1" applyProtection="1">
      <alignment horizontal="center" wrapText="1"/>
    </xf>
    <xf numFmtId="0" fontId="63" fillId="0" borderId="125"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1" xfId="0" applyNumberFormat="1" applyFont="1" applyFill="1" applyBorder="1" applyAlignment="1" applyProtection="1">
      <alignment wrapText="1"/>
    </xf>
    <xf numFmtId="0" fontId="63" fillId="36" borderId="147" xfId="0" applyNumberFormat="1" applyFont="1" applyFill="1" applyBorder="1" applyAlignment="1" applyProtection="1">
      <alignment wrapText="1"/>
    </xf>
    <xf numFmtId="0" fontId="63" fillId="35" borderId="147" xfId="0" applyNumberFormat="1" applyFont="1" applyFill="1" applyBorder="1" applyAlignment="1" applyProtection="1">
      <alignment wrapText="1"/>
    </xf>
    <xf numFmtId="0" fontId="63" fillId="35" borderId="152" xfId="0" applyNumberFormat="1" applyFont="1" applyFill="1" applyBorder="1" applyAlignment="1" applyProtection="1">
      <alignment horizontal="left" wrapText="1"/>
    </xf>
    <xf numFmtId="0" fontId="63" fillId="36" borderId="147" xfId="0" applyNumberFormat="1" applyFont="1" applyFill="1" applyBorder="1" applyAlignment="1" applyProtection="1"/>
    <xf numFmtId="0" fontId="63" fillId="36" borderId="152" xfId="0" applyNumberFormat="1" applyFont="1" applyFill="1" applyBorder="1" applyAlignment="1" applyProtection="1">
      <alignment horizontal="left"/>
    </xf>
    <xf numFmtId="0" fontId="63" fillId="47" borderId="151" xfId="0" applyNumberFormat="1" applyFont="1" applyFill="1" applyBorder="1" applyAlignment="1" applyProtection="1"/>
    <xf numFmtId="0" fontId="63" fillId="35" borderId="152"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6" borderId="155" xfId="0" applyNumberFormat="1" applyFont="1" applyFill="1" applyBorder="1" applyAlignment="1" applyProtection="1">
      <alignment wrapText="1"/>
    </xf>
    <xf numFmtId="0" fontId="63" fillId="36" borderId="155" xfId="0" applyNumberFormat="1" applyFont="1" applyFill="1" applyBorder="1" applyAlignment="1" applyProtection="1">
      <alignment horizontal="left" wrapText="1"/>
    </xf>
    <xf numFmtId="0" fontId="63" fillId="0" borderId="156"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3" fillId="0" borderId="162"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48" borderId="168" xfId="0" applyNumberFormat="1" applyFont="1" applyFill="1" applyBorder="1" applyAlignment="1" applyProtection="1"/>
    <xf numFmtId="0" fontId="63" fillId="35" borderId="163" xfId="0" applyNumberFormat="1" applyFont="1" applyFill="1" applyBorder="1" applyAlignment="1" applyProtection="1">
      <alignment wrapText="1"/>
    </xf>
    <xf numFmtId="0" fontId="63" fillId="35" borderId="164" xfId="0" applyNumberFormat="1" applyFont="1" applyFill="1" applyBorder="1" applyAlignment="1" applyProtection="1">
      <alignment wrapText="1"/>
    </xf>
    <xf numFmtId="0" fontId="63" fillId="36" borderId="164" xfId="0" applyNumberFormat="1" applyFont="1" applyFill="1" applyBorder="1" applyAlignment="1" applyProtection="1">
      <alignment wrapText="1"/>
    </xf>
    <xf numFmtId="0" fontId="63" fillId="0" borderId="168" xfId="0" applyNumberFormat="1" applyFont="1" applyFill="1" applyBorder="1" applyAlignment="1" applyProtection="1">
      <alignment wrapText="1"/>
    </xf>
    <xf numFmtId="0" fontId="87" fillId="0" borderId="168" xfId="0" applyNumberFormat="1" applyFont="1" applyFill="1" applyBorder="1" applyAlignment="1" applyProtection="1">
      <alignment wrapText="1"/>
    </xf>
    <xf numFmtId="0" fontId="63" fillId="36" borderId="169" xfId="0" applyNumberFormat="1" applyFont="1" applyFill="1" applyBorder="1" applyAlignment="1" applyProtection="1">
      <alignment wrapText="1"/>
    </xf>
    <xf numFmtId="0" fontId="63" fillId="0" borderId="174" xfId="0" applyNumberFormat="1" applyFont="1" applyFill="1" applyBorder="1" applyAlignment="1" applyProtection="1"/>
    <xf numFmtId="0" fontId="63" fillId="0" borderId="162" xfId="0" applyNumberFormat="1" applyFont="1" applyFill="1" applyBorder="1" applyAlignment="1" applyProtection="1">
      <alignment horizontal="center" wrapText="1"/>
    </xf>
    <xf numFmtId="0" fontId="63" fillId="36" borderId="170" xfId="0" applyNumberFormat="1" applyFont="1" applyFill="1" applyBorder="1" applyAlignment="1" applyProtection="1">
      <alignment wrapText="1"/>
    </xf>
    <xf numFmtId="0" fontId="87"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3" fillId="0" borderId="178"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87" xfId="0" applyNumberFormat="1" applyFont="1" applyFill="1" applyBorder="1" applyAlignment="1" applyProtection="1">
      <alignment wrapText="1"/>
    </xf>
    <xf numFmtId="0" fontId="63" fillId="36" borderId="183" xfId="0" applyNumberFormat="1" applyFont="1" applyFill="1" applyBorder="1" applyAlignment="1" applyProtection="1">
      <alignment wrapText="1"/>
    </xf>
    <xf numFmtId="0" fontId="63" fillId="36" borderId="188" xfId="0" applyNumberFormat="1" applyFont="1" applyFill="1" applyBorder="1" applyAlignment="1" applyProtection="1">
      <alignment horizontal="left" wrapText="1"/>
    </xf>
    <xf numFmtId="0" fontId="63" fillId="35" borderId="183" xfId="0" applyNumberFormat="1" applyFont="1" applyFill="1" applyBorder="1" applyAlignment="1" applyProtection="1">
      <alignment wrapText="1"/>
    </xf>
    <xf numFmtId="0" fontId="63" fillId="35" borderId="188" xfId="0" applyNumberFormat="1" applyFont="1" applyFill="1" applyBorder="1" applyAlignment="1" applyProtection="1">
      <alignment horizontal="left" wrapText="1"/>
    </xf>
    <xf numFmtId="0" fontId="63" fillId="36" borderId="190" xfId="0" applyNumberFormat="1" applyFont="1" applyFill="1" applyBorder="1" applyAlignment="1" applyProtection="1">
      <alignment wrapText="1"/>
    </xf>
    <xf numFmtId="0" fontId="63" fillId="47" borderId="187"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63" fillId="35" borderId="191" xfId="0" applyNumberFormat="1" applyFont="1" applyFill="1" applyBorder="1" applyAlignment="1" applyProtection="1">
      <alignment wrapText="1"/>
    </xf>
    <xf numFmtId="0" fontId="63" fillId="36" borderId="188" xfId="0" applyNumberFormat="1" applyFont="1" applyFill="1" applyBorder="1" applyAlignment="1" applyProtection="1">
      <alignment wrapText="1"/>
    </xf>
    <xf numFmtId="0" fontId="63" fillId="35" borderId="188" xfId="0" applyNumberFormat="1" applyFont="1" applyFill="1" applyBorder="1" applyAlignment="1" applyProtection="1">
      <alignment wrapText="1"/>
    </xf>
    <xf numFmtId="0" fontId="87" fillId="0" borderId="187"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4" fillId="49" borderId="197" xfId="0" applyNumberFormat="1" applyFont="1" applyFill="1" applyBorder="1" applyAlignment="1" applyProtection="1">
      <alignment horizontal="left" vertical="center"/>
    </xf>
    <xf numFmtId="0" fontId="94" fillId="49" borderId="198" xfId="0" applyNumberFormat="1" applyFont="1" applyFill="1" applyBorder="1" applyAlignment="1" applyProtection="1">
      <alignment horizontal="left" vertical="center"/>
    </xf>
    <xf numFmtId="0" fontId="94" fillId="49" borderId="199" xfId="0" applyNumberFormat="1" applyFont="1" applyFill="1" applyBorder="1" applyAlignment="1" applyProtection="1">
      <alignment horizontal="left" vertical="center"/>
    </xf>
    <xf numFmtId="0" fontId="97" fillId="35" borderId="201" xfId="0" applyNumberFormat="1" applyFont="1" applyFill="1" applyBorder="1" applyAlignment="1" applyProtection="1">
      <alignment horizontal="left"/>
    </xf>
    <xf numFmtId="0" fontId="100" fillId="47" borderId="202" xfId="0" applyNumberFormat="1" applyFont="1" applyFill="1" applyBorder="1" applyAlignment="1" applyProtection="1"/>
    <xf numFmtId="0" fontId="97" fillId="35" borderId="203" xfId="0" applyNumberFormat="1" applyFont="1" applyFill="1" applyBorder="1" applyAlignment="1" applyProtection="1">
      <alignment horizontal="left"/>
    </xf>
    <xf numFmtId="0" fontId="98" fillId="44" borderId="201" xfId="0" applyNumberFormat="1" applyFont="1" applyFill="1" applyBorder="1" applyAlignment="1" applyProtection="1">
      <alignment horizontal="left"/>
    </xf>
    <xf numFmtId="0" fontId="100" fillId="47" borderId="204" xfId="0" applyNumberFormat="1" applyFont="1" applyFill="1" applyBorder="1" applyAlignment="1" applyProtection="1"/>
    <xf numFmtId="0" fontId="98" fillId="35" borderId="201" xfId="0" applyNumberFormat="1" applyFont="1" applyFill="1" applyBorder="1" applyAlignment="1" applyProtection="1"/>
    <xf numFmtId="0" fontId="98" fillId="44" borderId="201" xfId="0" applyNumberFormat="1" applyFont="1" applyFill="1" applyBorder="1" applyAlignment="1" applyProtection="1"/>
    <xf numFmtId="0" fontId="100" fillId="35" borderId="204" xfId="0" applyNumberFormat="1" applyFont="1" applyFill="1" applyBorder="1" applyAlignment="1" applyProtection="1"/>
    <xf numFmtId="0" fontId="99" fillId="35" borderId="204" xfId="0" applyNumberFormat="1" applyFont="1" applyFill="1" applyBorder="1" applyAlignment="1" applyProtection="1"/>
    <xf numFmtId="0" fontId="97" fillId="36" borderId="203" xfId="0" applyNumberFormat="1" applyFont="1" applyFill="1" applyBorder="1" applyAlignment="1" applyProtection="1"/>
    <xf numFmtId="0" fontId="97" fillId="36" borderId="201" xfId="0" applyNumberFormat="1" applyFont="1" applyFill="1" applyBorder="1" applyAlignment="1" applyProtection="1">
      <alignment horizontal="left"/>
    </xf>
    <xf numFmtId="0" fontId="97" fillId="35" borderId="200" xfId="0" applyNumberFormat="1" applyFont="1" applyFill="1" applyBorder="1" applyAlignment="1" applyProtection="1"/>
    <xf numFmtId="0" fontId="97" fillId="35" borderId="201" xfId="0" applyNumberFormat="1" applyFont="1" applyFill="1" applyBorder="1" applyAlignment="1" applyProtection="1"/>
    <xf numFmtId="0" fontId="97" fillId="36" borderId="200" xfId="0" applyNumberFormat="1" applyFont="1" applyFill="1" applyBorder="1" applyAlignment="1" applyProtection="1"/>
    <xf numFmtId="0" fontId="97" fillId="36" borderId="201" xfId="0" applyNumberFormat="1" applyFont="1" applyFill="1" applyBorder="1" applyAlignment="1" applyProtection="1"/>
    <xf numFmtId="0" fontId="97" fillId="35" borderId="202" xfId="0" applyNumberFormat="1" applyFont="1" applyFill="1" applyBorder="1" applyAlignment="1" applyProtection="1">
      <alignment horizontal="right"/>
    </xf>
    <xf numFmtId="0" fontId="97" fillId="35" borderId="202" xfId="0" applyNumberFormat="1" applyFont="1" applyFill="1" applyBorder="1" applyAlignment="1" applyProtection="1"/>
    <xf numFmtId="0" fontId="99" fillId="35" borderId="202" xfId="0" applyNumberFormat="1" applyFont="1" applyFill="1" applyBorder="1" applyAlignment="1" applyProtection="1"/>
    <xf numFmtId="0" fontId="99" fillId="47" borderId="202" xfId="0" applyNumberFormat="1" applyFont="1" applyFill="1" applyBorder="1" applyAlignment="1" applyProtection="1"/>
    <xf numFmtId="0" fontId="97" fillId="35" borderId="205" xfId="0" applyNumberFormat="1" applyFont="1" applyFill="1" applyBorder="1" applyAlignment="1" applyProtection="1"/>
    <xf numFmtId="0" fontId="101" fillId="47" borderId="204" xfId="0" applyNumberFormat="1" applyFont="1" applyFill="1" applyBorder="1" applyAlignment="1" applyProtection="1"/>
    <xf numFmtId="0" fontId="97" fillId="44" borderId="201"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63" fillId="0" borderId="201" xfId="0" applyNumberFormat="1" applyFont="1" applyFill="1" applyBorder="1" applyAlignment="1" applyProtection="1"/>
    <xf numFmtId="3" fontId="99" fillId="35" borderId="204" xfId="0" applyNumberFormat="1" applyFont="1" applyFill="1" applyBorder="1" applyAlignment="1" applyProtection="1"/>
    <xf numFmtId="0" fontId="97" fillId="36" borderId="205" xfId="0" applyNumberFormat="1" applyFont="1" applyFill="1" applyBorder="1" applyAlignment="1" applyProtection="1">
      <alignment horizontal="left"/>
    </xf>
    <xf numFmtId="3" fontId="99" fillId="35" borderId="202" xfId="0" applyNumberFormat="1" applyFont="1" applyFill="1" applyBorder="1" applyAlignment="1" applyProtection="1"/>
    <xf numFmtId="0" fontId="63" fillId="35" borderId="201" xfId="0" applyNumberFormat="1" applyFont="1" applyFill="1" applyBorder="1" applyAlignment="1" applyProtection="1"/>
    <xf numFmtId="0" fontId="99" fillId="35" borderId="201" xfId="0" applyNumberFormat="1" applyFont="1" applyFill="1" applyBorder="1" applyAlignment="1" applyProtection="1">
      <alignment horizontal="right"/>
    </xf>
    <xf numFmtId="3" fontId="99" fillId="35" borderId="201" xfId="0" applyNumberFormat="1" applyFont="1" applyFill="1" applyBorder="1" applyAlignment="1" applyProtection="1"/>
    <xf numFmtId="3" fontId="97" fillId="35" borderId="201" xfId="0" applyNumberFormat="1" applyFont="1" applyFill="1" applyBorder="1" applyAlignment="1" applyProtection="1"/>
    <xf numFmtId="3" fontId="99" fillId="0" borderId="201" xfId="0" applyNumberFormat="1" applyFont="1" applyFill="1" applyBorder="1" applyAlignment="1" applyProtection="1"/>
    <xf numFmtId="0" fontId="97" fillId="44" borderId="205" xfId="0" applyNumberFormat="1" applyFont="1" applyFill="1" applyBorder="1" applyAlignment="1" applyProtection="1">
      <alignment horizontal="left"/>
    </xf>
    <xf numFmtId="0" fontId="99" fillId="35" borderId="201" xfId="0" applyNumberFormat="1" applyFont="1" applyFill="1" applyBorder="1" applyAlignment="1" applyProtection="1"/>
    <xf numFmtId="0" fontId="99" fillId="0" borderId="201" xfId="0" applyNumberFormat="1" applyFont="1" applyFill="1" applyBorder="1" applyAlignment="1" applyProtection="1"/>
    <xf numFmtId="0" fontId="97" fillId="0" borderId="201" xfId="0" applyNumberFormat="1" applyFont="1" applyFill="1" applyBorder="1" applyAlignment="1" applyProtection="1"/>
    <xf numFmtId="0" fontId="103" fillId="35" borderId="201" xfId="0" applyNumberFormat="1" applyFont="1" applyFill="1" applyBorder="1" applyAlignment="1" applyProtection="1"/>
    <xf numFmtId="0" fontId="103" fillId="47" borderId="201" xfId="0" applyNumberFormat="1" applyFont="1" applyFill="1" applyBorder="1" applyAlignment="1" applyProtection="1"/>
    <xf numFmtId="0" fontId="100" fillId="35" borderId="201" xfId="0" applyNumberFormat="1" applyFont="1" applyFill="1" applyBorder="1" applyAlignment="1" applyProtection="1"/>
    <xf numFmtId="0" fontId="87" fillId="35" borderId="201" xfId="0" applyNumberFormat="1" applyFont="1" applyFill="1" applyBorder="1" applyAlignment="1" applyProtection="1"/>
    <xf numFmtId="0" fontId="102" fillId="35" borderId="201" xfId="0" applyNumberFormat="1" applyFont="1" applyFill="1" applyBorder="1" applyAlignment="1" applyProtection="1"/>
    <xf numFmtId="0" fontId="97" fillId="0" borderId="201"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104" fillId="47" borderId="201" xfId="0" applyNumberFormat="1" applyFont="1" applyFill="1" applyBorder="1" applyAlignment="1" applyProtection="1"/>
    <xf numFmtId="0" fontId="97"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8" fillId="0" borderId="201" xfId="0" applyNumberFormat="1" applyFont="1" applyFill="1" applyBorder="1" applyAlignment="1" applyProtection="1"/>
    <xf numFmtId="0" fontId="0" fillId="35" borderId="201" xfId="0" applyNumberFormat="1" applyFont="1" applyFill="1" applyBorder="1" applyAlignment="1" applyProtection="1"/>
    <xf numFmtId="3" fontId="102" fillId="35" borderId="201" xfId="0" applyNumberFormat="1" applyFont="1" applyFill="1" applyBorder="1" applyAlignment="1" applyProtection="1"/>
    <xf numFmtId="0" fontId="97" fillId="47" borderId="201" xfId="0" applyNumberFormat="1" applyFont="1" applyFill="1" applyBorder="1" applyAlignment="1" applyProtection="1"/>
    <xf numFmtId="0" fontId="88" fillId="35" borderId="0" xfId="0" applyNumberFormat="1" applyFont="1" applyFill="1" applyBorder="1" applyAlignment="1" applyProtection="1">
      <alignment wrapText="1"/>
    </xf>
    <xf numFmtId="0" fontId="99" fillId="50" borderId="201" xfId="0" applyNumberFormat="1" applyFont="1" applyFill="1" applyBorder="1" applyAlignment="1" applyProtection="1"/>
    <xf numFmtId="0" fontId="63" fillId="0" borderId="202" xfId="0" applyNumberFormat="1" applyFont="1" applyFill="1" applyBorder="1" applyAlignment="1" applyProtection="1"/>
    <xf numFmtId="0" fontId="63" fillId="36" borderId="200" xfId="0" applyNumberFormat="1" applyFont="1" applyFill="1" applyBorder="1" applyAlignment="1" applyProtection="1">
      <alignment wrapText="1"/>
    </xf>
    <xf numFmtId="0" fontId="63" fillId="36" borderId="201" xfId="0" applyNumberFormat="1" applyFont="1" applyFill="1" applyBorder="1" applyAlignment="1" applyProtection="1">
      <alignment horizontal="left" wrapText="1"/>
    </xf>
    <xf numFmtId="0" fontId="63" fillId="35" borderId="200" xfId="0" applyNumberFormat="1" applyFont="1" applyFill="1" applyBorder="1" applyAlignment="1" applyProtection="1">
      <alignment wrapText="1"/>
    </xf>
    <xf numFmtId="0" fontId="63" fillId="35" borderId="201" xfId="0" applyNumberFormat="1" applyFont="1" applyFill="1" applyBorder="1" applyAlignment="1" applyProtection="1">
      <alignment horizontal="left" wrapText="1"/>
    </xf>
    <xf numFmtId="0" fontId="63" fillId="0" borderId="213" xfId="0" applyNumberFormat="1" applyFont="1" applyFill="1" applyBorder="1" applyAlignment="1" applyProtection="1"/>
    <xf numFmtId="0" fontId="63" fillId="36" borderId="201" xfId="0" applyNumberFormat="1" applyFont="1" applyFill="1" applyBorder="1" applyAlignment="1" applyProtection="1">
      <alignment wrapText="1"/>
    </xf>
    <xf numFmtId="0" fontId="63" fillId="36" borderId="200" xfId="0" applyNumberFormat="1" applyFont="1" applyFill="1" applyBorder="1" applyAlignment="1" applyProtection="1"/>
    <xf numFmtId="0" fontId="63" fillId="35" borderId="201" xfId="0" applyNumberFormat="1" applyFont="1" applyFill="1" applyBorder="1" applyAlignment="1" applyProtection="1">
      <alignment horizontal="left"/>
    </xf>
    <xf numFmtId="0" fontId="63" fillId="35" borderId="200" xfId="0" applyNumberFormat="1" applyFont="1" applyFill="1" applyBorder="1" applyAlignment="1" applyProtection="1"/>
    <xf numFmtId="0" fontId="63" fillId="35" borderId="201" xfId="0" applyNumberFormat="1" applyFont="1" applyFill="1" applyBorder="1" applyAlignment="1" applyProtection="1">
      <alignment wrapText="1"/>
    </xf>
    <xf numFmtId="0" fontId="63" fillId="47" borderId="202" xfId="0" applyNumberFormat="1" applyFont="1" applyFill="1" applyBorder="1" applyAlignment="1" applyProtection="1"/>
    <xf numFmtId="0" fontId="63" fillId="36" borderId="201" xfId="0" applyNumberFormat="1" applyFont="1" applyFill="1" applyBorder="1" applyAlignment="1" applyProtection="1">
      <alignment horizontal="left"/>
    </xf>
    <xf numFmtId="0" fontId="87" fillId="0" borderId="202" xfId="0" applyNumberFormat="1" applyFont="1" applyFill="1" applyBorder="1" applyAlignment="1" applyProtection="1"/>
    <xf numFmtId="0" fontId="43"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3" fillId="0" borderId="201" xfId="46" applyBorder="1"/>
    <xf numFmtId="0" fontId="24" fillId="0" borderId="0" xfId="46" applyFont="1"/>
    <xf numFmtId="0" fontId="43" fillId="0" borderId="201" xfId="46" applyFill="1" applyBorder="1"/>
    <xf numFmtId="0" fontId="84"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61" fillId="0" borderId="201" xfId="46" applyFont="1" applyBorder="1"/>
    <xf numFmtId="0" fontId="77" fillId="0" borderId="205" xfId="44" applyFont="1" applyFill="1" applyBorder="1" applyAlignment="1">
      <alignment horizontal="center"/>
    </xf>
    <xf numFmtId="0" fontId="76" fillId="0" borderId="0" xfId="44" applyFont="1" applyFill="1"/>
    <xf numFmtId="0" fontId="61" fillId="0" borderId="84" xfId="44" applyFont="1" applyFill="1" applyBorder="1" applyAlignment="1"/>
    <xf numFmtId="0" fontId="61" fillId="0" borderId="0" xfId="44" applyFont="1" applyFill="1" applyBorder="1" applyAlignment="1"/>
    <xf numFmtId="0" fontId="61" fillId="0" borderId="84"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4" xfId="44" applyFont="1" applyFill="1" applyBorder="1"/>
    <xf numFmtId="0" fontId="61" fillId="0" borderId="0" xfId="44" applyFont="1" applyFill="1" applyBorder="1"/>
    <xf numFmtId="0" fontId="77" fillId="0" borderId="218" xfId="44" applyFont="1" applyFill="1" applyBorder="1"/>
    <xf numFmtId="0" fontId="61" fillId="52" borderId="218" xfId="44" applyFont="1" applyFill="1" applyBorder="1"/>
    <xf numFmtId="0" fontId="76" fillId="0" borderId="218" xfId="44" applyFont="1" applyFill="1" applyBorder="1" applyAlignment="1">
      <alignment vertical="top" wrapText="1"/>
    </xf>
    <xf numFmtId="0" fontId="61" fillId="52" borderId="218" xfId="44" applyFont="1" applyFill="1" applyBorder="1" applyAlignment="1">
      <alignment horizontal="center" vertical="center"/>
    </xf>
    <xf numFmtId="0" fontId="61" fillId="52" borderId="206" xfId="44" applyFont="1" applyFill="1" applyBorder="1"/>
    <xf numFmtId="0" fontId="77" fillId="0" borderId="219" xfId="44" applyFont="1" applyFill="1" applyBorder="1" applyAlignment="1">
      <alignment horizontal="center"/>
    </xf>
    <xf numFmtId="0" fontId="61" fillId="52" borderId="218" xfId="44" applyFont="1" applyFill="1" applyBorder="1" applyAlignment="1">
      <alignment horizontal="center" vertical="justify" wrapText="1"/>
    </xf>
    <xf numFmtId="0" fontId="77" fillId="0" borderId="0" xfId="44" applyFont="1" applyFill="1" applyBorder="1"/>
    <xf numFmtId="0" fontId="77" fillId="0" borderId="218" xfId="44" applyFont="1" applyFill="1" applyBorder="1" applyAlignment="1">
      <alignment horizontal="center" vertical="center"/>
    </xf>
    <xf numFmtId="0" fontId="77" fillId="0" borderId="218" xfId="44" applyFont="1" applyFill="1" applyBorder="1" applyAlignment="1">
      <alignment horizontal="left"/>
    </xf>
    <xf numFmtId="0" fontId="77" fillId="0" borderId="218" xfId="44" applyFont="1" applyFill="1" applyBorder="1" applyAlignment="1">
      <alignment horizontal="center"/>
    </xf>
    <xf numFmtId="0" fontId="61" fillId="52" borderId="218" xfId="44" applyFont="1" applyFill="1" applyBorder="1" applyAlignment="1">
      <alignment horizontal="center" vertical="top" wrapText="1"/>
    </xf>
    <xf numFmtId="0" fontId="77" fillId="0" borderId="218" xfId="44" applyFont="1" applyFill="1" applyBorder="1" applyAlignment="1"/>
    <xf numFmtId="0" fontId="77" fillId="0" borderId="219" xfId="44" applyFont="1" applyFill="1" applyBorder="1" applyAlignment="1">
      <alignment horizontal="left"/>
    </xf>
    <xf numFmtId="0" fontId="43" fillId="0" borderId="199" xfId="46" applyBorder="1"/>
    <xf numFmtId="0" fontId="23" fillId="36" borderId="224" xfId="46" applyFont="1" applyFill="1" applyBorder="1" applyAlignment="1">
      <alignment wrapText="1"/>
    </xf>
    <xf numFmtId="0" fontId="43" fillId="0" borderId="226" xfId="46" applyBorder="1"/>
    <xf numFmtId="0" fontId="61" fillId="35" borderId="29" xfId="46" applyFont="1" applyFill="1" applyBorder="1" applyAlignment="1">
      <alignment horizontal="right" vertical="top" wrapText="1"/>
    </xf>
    <xf numFmtId="0" fontId="43" fillId="0" borderId="178" xfId="46" applyBorder="1"/>
    <xf numFmtId="0" fontId="66" fillId="40" borderId="26" xfId="46" applyFont="1" applyFill="1" applyBorder="1" applyAlignment="1">
      <alignment horizontal="center" vertical="top" wrapText="1"/>
    </xf>
    <xf numFmtId="0" fontId="43" fillId="0" borderId="218" xfId="46" applyBorder="1"/>
    <xf numFmtId="0" fontId="69" fillId="0" borderId="218" xfId="46" applyFont="1" applyFill="1" applyBorder="1" applyAlignment="1">
      <alignment wrapText="1"/>
    </xf>
    <xf numFmtId="0" fontId="23" fillId="35" borderId="218" xfId="46" applyFont="1" applyFill="1" applyBorder="1" applyAlignment="1">
      <alignment wrapText="1"/>
    </xf>
    <xf numFmtId="0" fontId="69" fillId="0" borderId="0" xfId="46" applyFont="1" applyFill="1" applyBorder="1" applyAlignment="1">
      <alignment wrapText="1"/>
    </xf>
    <xf numFmtId="0" fontId="108" fillId="42" borderId="16" xfId="44" applyFont="1" applyFill="1" applyBorder="1" applyAlignment="1">
      <alignment horizontal="center"/>
    </xf>
    <xf numFmtId="0" fontId="109" fillId="0" borderId="0" xfId="44" applyFont="1"/>
    <xf numFmtId="0" fontId="111" fillId="0" borderId="0" xfId="44" applyFont="1"/>
    <xf numFmtId="0" fontId="78" fillId="0" borderId="205" xfId="44" applyFont="1" applyFill="1" applyBorder="1" applyAlignment="1">
      <alignment horizontal="center"/>
    </xf>
    <xf numFmtId="0" fontId="80" fillId="0" borderId="0" xfId="44" applyFont="1" applyFill="1"/>
    <xf numFmtId="0" fontId="110" fillId="0" borderId="0" xfId="44" applyFont="1" applyFill="1" applyBorder="1" applyAlignment="1" applyProtection="1">
      <alignment vertical="center"/>
    </xf>
    <xf numFmtId="0" fontId="112" fillId="0" borderId="84" xfId="44" applyFont="1" applyFill="1" applyBorder="1" applyAlignment="1"/>
    <xf numFmtId="0" fontId="112" fillId="0" borderId="0" xfId="44" applyFont="1" applyFill="1" applyBorder="1" applyAlignment="1"/>
    <xf numFmtId="0" fontId="112" fillId="0" borderId="84" xfId="44" applyFont="1" applyFill="1" applyBorder="1" applyAlignment="1">
      <alignment horizontal="center" vertical="center"/>
    </xf>
    <xf numFmtId="0" fontId="112" fillId="0" borderId="0" xfId="44" applyFont="1" applyFill="1" applyBorder="1" applyAlignment="1">
      <alignment horizontal="center" vertical="center" wrapText="1"/>
    </xf>
    <xf numFmtId="0" fontId="111" fillId="46" borderId="84" xfId="44" applyFont="1" applyFill="1" applyBorder="1"/>
    <xf numFmtId="0" fontId="111" fillId="46" borderId="0" xfId="44" applyFont="1" applyFill="1" applyBorder="1"/>
    <xf numFmtId="0" fontId="111" fillId="53" borderId="0" xfId="44" applyFont="1" applyFill="1" applyBorder="1"/>
    <xf numFmtId="0" fontId="112" fillId="0" borderId="84" xfId="44" applyFont="1" applyFill="1" applyBorder="1"/>
    <xf numFmtId="0" fontId="112" fillId="0" borderId="0" xfId="44" applyFont="1" applyFill="1" applyBorder="1"/>
    <xf numFmtId="0" fontId="112" fillId="52" borderId="218" xfId="44" applyFont="1" applyFill="1" applyBorder="1"/>
    <xf numFmtId="0" fontId="80" fillId="0" borderId="218" xfId="44" applyFont="1" applyFill="1" applyBorder="1" applyAlignment="1">
      <alignment vertical="top" wrapText="1"/>
    </xf>
    <xf numFmtId="0" fontId="112" fillId="52" borderId="218" xfId="44" applyFont="1" applyFill="1" applyBorder="1" applyAlignment="1">
      <alignment horizontal="center" vertical="center"/>
    </xf>
    <xf numFmtId="0" fontId="112" fillId="52" borderId="206" xfId="44" applyFont="1" applyFill="1" applyBorder="1"/>
    <xf numFmtId="0" fontId="112" fillId="0" borderId="84" xfId="44" applyFont="1" applyFill="1" applyBorder="1" applyAlignment="1">
      <alignment vertical="center" wrapText="1"/>
    </xf>
    <xf numFmtId="0" fontId="112" fillId="0" borderId="0" xfId="44" applyFont="1" applyFill="1" applyBorder="1" applyAlignment="1">
      <alignment vertical="center" wrapText="1"/>
    </xf>
    <xf numFmtId="0" fontId="111" fillId="0" borderId="0" xfId="44" applyFont="1" applyBorder="1"/>
    <xf numFmtId="0" fontId="78" fillId="0" borderId="219" xfId="44" applyFont="1" applyFill="1" applyBorder="1" applyAlignment="1">
      <alignment horizontal="center"/>
    </xf>
    <xf numFmtId="0" fontId="112" fillId="52" borderId="218" xfId="44" applyFont="1" applyFill="1" applyBorder="1" applyAlignment="1">
      <alignment horizontal="center" vertical="justify" wrapText="1"/>
    </xf>
    <xf numFmtId="0" fontId="111" fillId="0" borderId="84" xfId="44" applyFont="1" applyFill="1" applyBorder="1"/>
    <xf numFmtId="0" fontId="111" fillId="0" borderId="0" xfId="44" applyFont="1" applyFill="1" applyBorder="1"/>
    <xf numFmtId="0" fontId="78" fillId="0" borderId="0" xfId="44" applyFont="1" applyFill="1" applyBorder="1"/>
    <xf numFmtId="0" fontId="78" fillId="0" borderId="218" xfId="44" applyFont="1" applyFill="1" applyBorder="1" applyAlignment="1">
      <alignment horizontal="center" vertical="center"/>
    </xf>
    <xf numFmtId="0" fontId="78" fillId="0" borderId="218" xfId="44" applyFont="1" applyFill="1" applyBorder="1" applyAlignment="1">
      <alignment horizontal="left"/>
    </xf>
    <xf numFmtId="0" fontId="80" fillId="0" borderId="0" xfId="44" applyFont="1" applyFill="1" applyBorder="1" applyAlignment="1">
      <alignment vertical="top" wrapText="1"/>
    </xf>
    <xf numFmtId="0" fontId="111" fillId="0" borderId="0" xfId="44" applyFont="1" applyFill="1"/>
    <xf numFmtId="0" fontId="78" fillId="0" borderId="218" xfId="44" applyFont="1" applyFill="1" applyBorder="1" applyAlignment="1">
      <alignment horizontal="center"/>
    </xf>
    <xf numFmtId="0" fontId="112" fillId="52" borderId="218" xfId="44" applyFont="1" applyFill="1" applyBorder="1" applyAlignment="1">
      <alignment horizontal="center" vertical="top" wrapText="1"/>
    </xf>
    <xf numFmtId="0" fontId="80" fillId="54" borderId="217" xfId="51" applyFont="1" applyFill="1" applyBorder="1" applyAlignment="1"/>
    <xf numFmtId="0" fontId="80" fillId="54" borderId="217" xfId="51" applyFont="1" applyFill="1" applyBorder="1" applyAlignment="1">
      <alignment wrapText="1"/>
    </xf>
    <xf numFmtId="0" fontId="80" fillId="54" borderId="218" xfId="51" applyFont="1" applyFill="1" applyBorder="1" applyAlignment="1">
      <alignment horizontal="justify" vertical="justify" wrapText="1"/>
    </xf>
    <xf numFmtId="0" fontId="78" fillId="54" borderId="218" xfId="44" applyFont="1" applyFill="1" applyBorder="1"/>
    <xf numFmtId="0" fontId="80" fillId="54" borderId="218" xfId="44" applyFont="1" applyFill="1" applyBorder="1" applyAlignment="1">
      <alignment horizontal="left" vertical="center"/>
    </xf>
    <xf numFmtId="0" fontId="80" fillId="54" borderId="218" xfId="51" applyFont="1" applyFill="1" applyBorder="1" applyAlignment="1">
      <alignment horizontal="justify" vertical="center"/>
    </xf>
    <xf numFmtId="0" fontId="80" fillId="54" borderId="218" xfId="51" applyFont="1" applyFill="1" applyBorder="1">
      <alignment vertical="center"/>
    </xf>
    <xf numFmtId="0" fontId="80" fillId="54" borderId="218" xfId="44" applyFont="1" applyFill="1" applyBorder="1" applyAlignment="1">
      <alignment vertical="center" wrapText="1"/>
    </xf>
    <xf numFmtId="0" fontId="78" fillId="54" borderId="218" xfId="44" applyFont="1" applyFill="1" applyBorder="1" applyAlignment="1">
      <alignment horizontal="left"/>
    </xf>
    <xf numFmtId="0" fontId="78" fillId="54" borderId="205" xfId="44" applyFont="1" applyFill="1" applyBorder="1" applyAlignment="1">
      <alignment horizontal="left"/>
    </xf>
    <xf numFmtId="0" fontId="80" fillId="54" borderId="218" xfId="44" applyFont="1" applyFill="1" applyBorder="1" applyAlignment="1"/>
    <xf numFmtId="0" fontId="80" fillId="54" borderId="205" xfId="44" applyFont="1" applyFill="1" applyBorder="1" applyAlignment="1"/>
    <xf numFmtId="0" fontId="77" fillId="54" borderId="218" xfId="44" applyFont="1" applyFill="1" applyBorder="1"/>
    <xf numFmtId="0" fontId="78" fillId="54" borderId="0" xfId="44" applyFont="1" applyFill="1" applyBorder="1" applyAlignment="1">
      <alignment horizontal="left" vertical="center"/>
    </xf>
    <xf numFmtId="0" fontId="112" fillId="52" borderId="219" xfId="44" applyFont="1" applyFill="1" applyBorder="1"/>
    <xf numFmtId="0" fontId="76" fillId="54" borderId="219" xfId="44" applyFont="1" applyFill="1" applyBorder="1" applyAlignment="1"/>
    <xf numFmtId="0" fontId="76" fillId="54" borderId="218" xfId="44" applyFont="1" applyFill="1" applyBorder="1" applyAlignment="1"/>
    <xf numFmtId="0" fontId="76" fillId="54" borderId="218" xfId="44" applyFont="1" applyFill="1" applyBorder="1" applyAlignment="1">
      <alignment horizontal="left" vertical="center"/>
    </xf>
    <xf numFmtId="0" fontId="76" fillId="54" borderId="217" xfId="51" applyFont="1" applyFill="1" applyBorder="1" applyAlignment="1"/>
    <xf numFmtId="0" fontId="76" fillId="54" borderId="217" xfId="51" applyFont="1" applyFill="1" applyBorder="1" applyAlignment="1">
      <alignment wrapText="1"/>
    </xf>
    <xf numFmtId="0" fontId="76" fillId="54" borderId="223" xfId="51" applyFont="1" applyFill="1" applyBorder="1" applyAlignment="1">
      <alignment wrapText="1"/>
    </xf>
    <xf numFmtId="0" fontId="76" fillId="54" borderId="223" xfId="51" applyFont="1" applyFill="1" applyBorder="1" applyAlignment="1"/>
    <xf numFmtId="0" fontId="95" fillId="54" borderId="223" xfId="51" applyFont="1" applyFill="1" applyBorder="1" applyAlignment="1">
      <alignment horizontal="justify" vertical="justify" wrapText="1"/>
    </xf>
    <xf numFmtId="0" fontId="61" fillId="54" borderId="218" xfId="44" applyFont="1" applyFill="1" applyBorder="1"/>
    <xf numFmtId="0" fontId="76" fillId="54" borderId="218" xfId="51" applyFont="1" applyFill="1" applyBorder="1" applyAlignment="1">
      <alignment horizontal="justify" vertical="center"/>
    </xf>
    <xf numFmtId="0" fontId="76" fillId="54" borderId="218" xfId="51" applyFont="1" applyFill="1" applyBorder="1">
      <alignment vertical="center"/>
    </xf>
    <xf numFmtId="0" fontId="76" fillId="54" borderId="218" xfId="44" applyFont="1" applyFill="1" applyBorder="1" applyAlignment="1">
      <alignment vertical="center" wrapText="1"/>
    </xf>
    <xf numFmtId="0" fontId="77" fillId="0" borderId="218" xfId="44" applyFont="1" applyFill="1" applyBorder="1" applyAlignment="1">
      <alignment horizontal="justify" vertical="justify" wrapText="1"/>
    </xf>
    <xf numFmtId="0" fontId="108" fillId="42" borderId="95" xfId="44" applyFont="1" applyFill="1" applyBorder="1" applyAlignment="1">
      <alignment horizontal="center"/>
    </xf>
    <xf numFmtId="0" fontId="114" fillId="0" borderId="209"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14"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82" fillId="0" borderId="224" xfId="0" applyFont="1" applyBorder="1" applyAlignment="1" applyProtection="1">
      <alignment horizontal="left" vertical="center"/>
    </xf>
    <xf numFmtId="0" fontId="82" fillId="0" borderId="225" xfId="0" applyFont="1" applyBorder="1" applyAlignment="1">
      <alignment vertical="center" wrapText="1"/>
    </xf>
    <xf numFmtId="0" fontId="82" fillId="0" borderId="226" xfId="0" applyFont="1" applyBorder="1" applyAlignment="1">
      <alignment vertical="center" wrapText="1"/>
    </xf>
    <xf numFmtId="0" fontId="82" fillId="0" borderId="201" xfId="0" applyFont="1" applyBorder="1" applyAlignment="1">
      <alignment vertical="center" wrapText="1"/>
    </xf>
    <xf numFmtId="0" fontId="83" fillId="0" borderId="201" xfId="0" applyFont="1" applyBorder="1" applyAlignment="1">
      <alignment vertical="center" wrapText="1"/>
    </xf>
    <xf numFmtId="0" fontId="82" fillId="41" borderId="202" xfId="0" applyFont="1" applyFill="1" applyBorder="1" applyAlignment="1">
      <alignment vertical="center" wrapText="1"/>
    </xf>
    <xf numFmtId="0" fontId="82" fillId="0" borderId="202" xfId="0" applyFont="1" applyBorder="1" applyAlignment="1">
      <alignment vertical="center" wrapText="1"/>
    </xf>
    <xf numFmtId="0" fontId="83" fillId="0" borderId="202" xfId="0" applyFont="1" applyBorder="1" applyAlignment="1">
      <alignment vertical="center" wrapText="1"/>
    </xf>
    <xf numFmtId="0" fontId="82" fillId="0" borderId="200" xfId="0" applyFont="1" applyBorder="1" applyAlignment="1" applyProtection="1">
      <alignment horizontal="left" vertical="center"/>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115" fillId="35" borderId="244" xfId="0" applyFont="1" applyFill="1" applyBorder="1" applyAlignment="1">
      <alignment vertical="center" wrapText="1"/>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28" fillId="0" borderId="0" xfId="153" applyFill="1"/>
    <xf numFmtId="0" fontId="115" fillId="0" borderId="0" xfId="0" applyFont="1" applyFill="1" applyBorder="1" applyAlignment="1">
      <alignment vertical="center" wrapText="1"/>
    </xf>
    <xf numFmtId="0" fontId="115"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5" fillId="0" borderId="0" xfId="0" applyFont="1" applyFill="1" applyBorder="1" applyAlignment="1">
      <alignment horizontal="center" vertical="center" wrapText="1"/>
    </xf>
    <xf numFmtId="0" fontId="115" fillId="0" borderId="199" xfId="0" applyFont="1" applyFill="1" applyBorder="1" applyAlignment="1">
      <alignment vertical="center" wrapText="1"/>
    </xf>
    <xf numFmtId="0" fontId="115" fillId="0" borderId="226" xfId="0" applyFont="1" applyFill="1" applyBorder="1" applyAlignment="1">
      <alignment vertical="center" wrapText="1"/>
    </xf>
    <xf numFmtId="0" fontId="115" fillId="35" borderId="245" xfId="0" applyFont="1" applyFill="1" applyBorder="1" applyAlignment="1">
      <alignment vertical="center" wrapText="1"/>
    </xf>
    <xf numFmtId="0" fontId="28" fillId="0" borderId="0" xfId="153" applyBorder="1"/>
    <xf numFmtId="0" fontId="115" fillId="35" borderId="0" xfId="0" applyFont="1" applyFill="1" applyBorder="1" applyAlignment="1">
      <alignment vertical="center" wrapText="1"/>
    </xf>
    <xf numFmtId="0" fontId="115" fillId="35" borderId="78" xfId="0" applyFont="1" applyFill="1" applyBorder="1" applyAlignment="1">
      <alignment vertical="center" wrapText="1"/>
    </xf>
    <xf numFmtId="0" fontId="115" fillId="0" borderId="178" xfId="0" applyFont="1" applyFill="1" applyBorder="1" applyAlignment="1">
      <alignment vertical="center" wrapText="1"/>
    </xf>
    <xf numFmtId="0" fontId="76" fillId="36" borderId="224" xfId="0" applyFont="1" applyFill="1" applyBorder="1" applyAlignment="1">
      <alignment vertical="center" wrapText="1"/>
    </xf>
    <xf numFmtId="0" fontId="69" fillId="0" borderId="199" xfId="153" applyFont="1" applyFill="1" applyBorder="1" applyAlignment="1">
      <alignment horizontal="left" wrapText="1"/>
    </xf>
    <xf numFmtId="0" fontId="115" fillId="0" borderId="244" xfId="0" applyFont="1" applyFill="1" applyBorder="1" applyAlignment="1">
      <alignment vertical="center" wrapText="1"/>
    </xf>
    <xf numFmtId="0" fontId="81" fillId="0" borderId="244" xfId="0" applyFont="1" applyFill="1" applyBorder="1" applyAlignment="1">
      <alignment vertical="center" wrapText="1"/>
    </xf>
    <xf numFmtId="0" fontId="115" fillId="0" borderId="244" xfId="0" applyFont="1" applyFill="1" applyBorder="1" applyAlignment="1">
      <alignment horizontal="center" vertical="center" wrapText="1"/>
    </xf>
    <xf numFmtId="0" fontId="20" fillId="0" borderId="199" xfId="153" applyFont="1" applyBorder="1"/>
    <xf numFmtId="0" fontId="76" fillId="35" borderId="226" xfId="0" applyFont="1" applyFill="1" applyBorder="1" applyAlignment="1">
      <alignment vertical="center" wrapText="1"/>
    </xf>
    <xf numFmtId="0" fontId="97" fillId="36" borderId="205"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5" xfId="0" applyNumberFormat="1" applyFont="1" applyFill="1" applyBorder="1" applyAlignment="1" applyProtection="1">
      <alignment horizontal="left"/>
    </xf>
    <xf numFmtId="0" fontId="98" fillId="43" borderId="201" xfId="0" applyNumberFormat="1" applyFont="1" applyFill="1" applyBorder="1" applyAlignment="1" applyProtection="1"/>
    <xf numFmtId="0" fontId="98" fillId="43"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5" xfId="0" applyNumberFormat="1" applyFont="1" applyFill="1" applyBorder="1" applyAlignment="1" applyProtection="1"/>
    <xf numFmtId="0" fontId="99" fillId="43" borderId="0" xfId="0" applyNumberFormat="1" applyFont="1" applyFill="1" applyBorder="1" applyAlignment="1" applyProtection="1"/>
    <xf numFmtId="0" fontId="102" fillId="43" borderId="205" xfId="0" applyNumberFormat="1" applyFont="1" applyFill="1" applyBorder="1" applyAlignment="1" applyProtection="1"/>
    <xf numFmtId="0" fontId="87" fillId="43" borderId="0" xfId="0" applyNumberFormat="1" applyFont="1" applyFill="1" applyBorder="1" applyAlignment="1" applyProtection="1"/>
    <xf numFmtId="0" fontId="99" fillId="43" borderId="201" xfId="0" applyNumberFormat="1" applyFont="1" applyFill="1" applyBorder="1" applyAlignment="1" applyProtection="1">
      <alignment horizontal="left"/>
    </xf>
    <xf numFmtId="0" fontId="97" fillId="0" borderId="206" xfId="0" applyNumberFormat="1" applyFont="1" applyFill="1" applyBorder="1" applyAlignment="1" applyProtection="1">
      <alignment horizontal="left"/>
    </xf>
    <xf numFmtId="0" fontId="97" fillId="43" borderId="206"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7" fillId="0" borderId="200" xfId="0" applyNumberFormat="1" applyFont="1" applyFill="1" applyBorder="1" applyAlignment="1" applyProtection="1"/>
    <xf numFmtId="0" fontId="99" fillId="0" borderId="201" xfId="0" applyNumberFormat="1" applyFont="1" applyFill="1" applyBorder="1" applyAlignment="1" applyProtection="1">
      <alignment horizontal="left"/>
    </xf>
    <xf numFmtId="0" fontId="99" fillId="36" borderId="201" xfId="0" applyNumberFormat="1" applyFont="1" applyFill="1" applyBorder="1" applyAlignment="1" applyProtection="1">
      <alignment horizontal="left"/>
    </xf>
    <xf numFmtId="0" fontId="99" fillId="44" borderId="205" xfId="0" applyNumberFormat="1" applyFont="1" applyFill="1" applyBorder="1" applyAlignment="1" applyProtection="1"/>
    <xf numFmtId="0" fontId="99" fillId="43" borderId="205" xfId="0" applyNumberFormat="1" applyFont="1" applyFill="1" applyBorder="1" applyAlignment="1" applyProtection="1"/>
    <xf numFmtId="0" fontId="97" fillId="36" borderId="205" xfId="0" applyNumberFormat="1" applyFont="1" applyFill="1" applyBorder="1" applyAlignment="1" applyProtection="1"/>
    <xf numFmtId="0" fontId="97" fillId="43" borderId="205" xfId="0" applyNumberFormat="1" applyFont="1" applyFill="1" applyBorder="1" applyAlignment="1" applyProtection="1"/>
    <xf numFmtId="0" fontId="99" fillId="43" borderId="205" xfId="0" applyNumberFormat="1" applyFont="1" applyFill="1" applyBorder="1" applyAlignment="1" applyProtection="1">
      <alignment horizontal="left"/>
    </xf>
    <xf numFmtId="0" fontId="102" fillId="44" borderId="205" xfId="0" applyNumberFormat="1" applyFont="1" applyFill="1" applyBorder="1" applyAlignment="1" applyProtection="1"/>
    <xf numFmtId="0" fontId="102" fillId="44" borderId="201" xfId="0" applyNumberFormat="1" applyFont="1" applyFill="1" applyBorder="1" applyAlignment="1" applyProtection="1">
      <alignment horizontal="left"/>
    </xf>
    <xf numFmtId="0" fontId="99" fillId="35" borderId="201" xfId="0" applyNumberFormat="1" applyFont="1" applyFill="1" applyBorder="1" applyAlignment="1" applyProtection="1">
      <alignment horizontal="left"/>
    </xf>
    <xf numFmtId="0" fontId="99" fillId="35" borderId="205" xfId="0" applyNumberFormat="1" applyFont="1" applyFill="1" applyBorder="1" applyAlignment="1" applyProtection="1">
      <alignment horizontal="left"/>
    </xf>
    <xf numFmtId="0" fontId="99" fillId="36" borderId="207"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89"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6" fillId="36" borderId="201" xfId="0" applyFont="1" applyFill="1" applyBorder="1" applyAlignment="1">
      <alignment vertical="center" wrapText="1"/>
    </xf>
    <xf numFmtId="0" fontId="76" fillId="36" borderId="201" xfId="0" applyFont="1" applyFill="1" applyBorder="1" applyAlignment="1">
      <alignment horizontal="left" vertical="center" wrapText="1"/>
    </xf>
    <xf numFmtId="0" fontId="76" fillId="35" borderId="201" xfId="0" applyFont="1" applyFill="1" applyBorder="1" applyAlignment="1">
      <alignment vertical="center" wrapText="1"/>
    </xf>
    <xf numFmtId="0" fontId="76"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6" fillId="36" borderId="200" xfId="0" applyFont="1" applyFill="1" applyBorder="1" applyAlignment="1">
      <alignment vertical="center" wrapText="1"/>
    </xf>
    <xf numFmtId="0" fontId="76"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6" fillId="36" borderId="210" xfId="0" applyFont="1" applyFill="1" applyBorder="1" applyAlignment="1">
      <alignment vertical="center" wrapText="1"/>
    </xf>
    <xf numFmtId="0" fontId="76" fillId="36" borderId="211" xfId="0" applyFont="1" applyFill="1" applyBorder="1" applyAlignment="1">
      <alignment vertical="center" wrapText="1"/>
    </xf>
    <xf numFmtId="0" fontId="18" fillId="0" borderId="213" xfId="153" applyFont="1" applyBorder="1"/>
    <xf numFmtId="0" fontId="76" fillId="35" borderId="210" xfId="0" applyFont="1" applyFill="1" applyBorder="1" applyAlignment="1">
      <alignment vertical="center" wrapText="1"/>
    </xf>
    <xf numFmtId="0" fontId="76" fillId="35" borderId="211" xfId="0" applyFont="1" applyFill="1" applyBorder="1" applyAlignment="1">
      <alignment vertical="center" wrapText="1"/>
    </xf>
    <xf numFmtId="0" fontId="76" fillId="35" borderId="211" xfId="0" applyFont="1" applyFill="1" applyBorder="1" applyAlignment="1">
      <alignment horizontal="left" vertical="center" wrapText="1"/>
    </xf>
    <xf numFmtId="0" fontId="76" fillId="43" borderId="201" xfId="153" applyFont="1" applyFill="1" applyBorder="1" applyAlignment="1">
      <alignment horizontal="left" wrapText="1"/>
    </xf>
    <xf numFmtId="0" fontId="18" fillId="36" borderId="200" xfId="153" applyFont="1" applyFill="1" applyBorder="1" applyAlignment="1">
      <alignment wrapText="1"/>
    </xf>
    <xf numFmtId="0" fontId="76" fillId="0" borderId="199" xfId="0" applyFont="1" applyFill="1" applyBorder="1" applyAlignment="1">
      <alignment vertical="center" wrapText="1"/>
    </xf>
    <xf numFmtId="0" fontId="76" fillId="0" borderId="202" xfId="0" applyFont="1" applyFill="1" applyBorder="1" applyAlignment="1">
      <alignment vertical="center" wrapText="1"/>
    </xf>
    <xf numFmtId="0" fontId="76" fillId="0" borderId="213" xfId="0" applyFont="1" applyFill="1" applyBorder="1" applyAlignment="1">
      <alignment vertical="center" wrapText="1"/>
    </xf>
    <xf numFmtId="0" fontId="34" fillId="46" borderId="199" xfId="48" applyFont="1" applyFill="1" applyBorder="1"/>
    <xf numFmtId="0" fontId="41"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41" fillId="0" borderId="213"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33" fillId="44" borderId="201" xfId="68" applyFont="1" applyFill="1" applyBorder="1" applyAlignment="1">
      <alignment horizontal="left" wrapText="1"/>
    </xf>
    <xf numFmtId="0" fontId="33" fillId="0" borderId="202" xfId="68" applyFont="1" applyFill="1" applyBorder="1" applyAlignment="1">
      <alignment wrapText="1"/>
    </xf>
    <xf numFmtId="0" fontId="33" fillId="36" borderId="200" xfId="68" applyFont="1" applyFill="1" applyBorder="1" applyAlignment="1">
      <alignment wrapText="1"/>
    </xf>
    <xf numFmtId="0" fontId="33" fillId="35" borderId="200" xfId="68" applyFont="1" applyFill="1" applyBorder="1" applyAlignment="1">
      <alignment wrapText="1"/>
    </xf>
    <xf numFmtId="0" fontId="33" fillId="0" borderId="210" xfId="68" applyBorder="1"/>
    <xf numFmtId="0" fontId="33" fillId="0" borderId="202" xfId="68" applyFill="1" applyBorder="1"/>
    <xf numFmtId="0" fontId="33" fillId="0" borderId="213" xfId="68" applyFill="1" applyBorder="1"/>
    <xf numFmtId="0" fontId="33" fillId="43" borderId="201" xfId="68" applyFont="1" applyFill="1" applyBorder="1"/>
    <xf numFmtId="0" fontId="33" fillId="43" borderId="211" xfId="68" applyFont="1" applyFill="1" applyBorder="1"/>
    <xf numFmtId="0" fontId="87" fillId="36" borderId="188"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6" xfId="0" applyFont="1" applyFill="1" applyBorder="1" applyAlignment="1">
      <alignment horizontal="center" vertical="top" wrapText="1"/>
    </xf>
    <xf numFmtId="0" fontId="63" fillId="39" borderId="201" xfId="0" applyNumberFormat="1" applyFont="1" applyFill="1" applyBorder="1" applyAlignment="1" applyProtection="1">
      <alignment horizontal="left" vertical="top" wrapText="1"/>
    </xf>
    <xf numFmtId="0" fontId="63" fillId="35" borderId="201" xfId="0" applyNumberFormat="1" applyFont="1" applyFill="1" applyBorder="1" applyAlignment="1" applyProtection="1">
      <alignment horizontal="right" vertical="top" wrapText="1"/>
    </xf>
    <xf numFmtId="3" fontId="63" fillId="35" borderId="201" xfId="0" applyNumberFormat="1" applyFont="1" applyFill="1" applyBorder="1" applyAlignment="1" applyProtection="1">
      <alignment horizontal="right" vertical="top" wrapText="1"/>
    </xf>
    <xf numFmtId="0" fontId="87" fillId="35" borderId="201" xfId="0" applyNumberFormat="1" applyFont="1" applyFill="1" applyBorder="1" applyAlignment="1" applyProtection="1">
      <alignment horizontal="right" vertical="top" wrapText="1"/>
    </xf>
    <xf numFmtId="0" fontId="63" fillId="39" borderId="197" xfId="0" applyNumberFormat="1" applyFont="1" applyFill="1" applyBorder="1" applyAlignment="1" applyProtection="1">
      <alignment horizontal="left" vertical="top" wrapText="1"/>
    </xf>
    <xf numFmtId="0" fontId="63" fillId="39" borderId="198" xfId="0" applyNumberFormat="1" applyFont="1" applyFill="1" applyBorder="1" applyAlignment="1" applyProtection="1">
      <alignment horizontal="left" vertical="top" wrapText="1"/>
    </xf>
    <xf numFmtId="0" fontId="63" fillId="0" borderId="199" xfId="0" applyNumberFormat="1" applyFont="1" applyFill="1" applyBorder="1" applyAlignment="1" applyProtection="1"/>
    <xf numFmtId="0" fontId="63" fillId="35" borderId="200" xfId="0" applyNumberFormat="1" applyFont="1" applyFill="1" applyBorder="1" applyAlignment="1" applyProtection="1">
      <alignment horizontal="right" vertical="top" wrapText="1"/>
    </xf>
    <xf numFmtId="0" fontId="87" fillId="35" borderId="200" xfId="0" applyNumberFormat="1" applyFont="1" applyFill="1" applyBorder="1" applyAlignment="1" applyProtection="1">
      <alignment horizontal="right" vertical="top" wrapText="1"/>
    </xf>
    <xf numFmtId="0" fontId="87" fillId="35" borderId="202" xfId="0" applyNumberFormat="1" applyFont="1" applyFill="1" applyBorder="1" applyAlignment="1" applyProtection="1">
      <alignment horizontal="right" vertical="top" wrapText="1"/>
    </xf>
    <xf numFmtId="0" fontId="63" fillId="0" borderId="211" xfId="0" applyNumberFormat="1" applyFont="1" applyFill="1" applyBorder="1" applyAlignment="1" applyProtection="1"/>
    <xf numFmtId="0" fontId="89" fillId="43" borderId="86" xfId="0" applyNumberFormat="1" applyFont="1" applyFill="1" applyBorder="1" applyAlignment="1" applyProtection="1">
      <alignment horizontal="center" vertical="top" wrapText="1"/>
    </xf>
    <xf numFmtId="0" fontId="63" fillId="43" borderId="201" xfId="0" applyNumberFormat="1" applyFont="1" applyFill="1" applyBorder="1" applyAlignment="1" applyProtection="1">
      <alignment horizontal="left" vertical="top" wrapText="1"/>
    </xf>
    <xf numFmtId="0" fontId="63" fillId="38" borderId="201" xfId="0" applyNumberFormat="1" applyFont="1" applyFill="1" applyBorder="1" applyAlignment="1" applyProtection="1">
      <alignment horizontal="left" vertical="top" wrapText="1"/>
    </xf>
    <xf numFmtId="0" fontId="89" fillId="38" borderId="201" xfId="0" applyNumberFormat="1" applyFont="1" applyFill="1" applyBorder="1" applyAlignment="1" applyProtection="1">
      <alignment horizontal="left" vertical="top" wrapText="1"/>
    </xf>
    <xf numFmtId="0" fontId="63" fillId="43" borderId="201" xfId="0" applyNumberFormat="1" applyFont="1" applyFill="1" applyBorder="1" applyAlignment="1" applyProtection="1">
      <alignment horizontal="right" vertical="top" wrapText="1"/>
    </xf>
    <xf numFmtId="0" fontId="63" fillId="43" borderId="198" xfId="0" applyNumberFormat="1" applyFont="1" applyFill="1" applyBorder="1" applyAlignment="1" applyProtection="1">
      <alignment horizontal="left" vertical="top" wrapText="1"/>
    </xf>
    <xf numFmtId="0" fontId="63" fillId="39" borderId="199" xfId="0" applyNumberFormat="1" applyFont="1" applyFill="1" applyBorder="1" applyAlignment="1" applyProtection="1">
      <alignment horizontal="left" vertical="top" wrapText="1"/>
    </xf>
    <xf numFmtId="0" fontId="63" fillId="39" borderId="202" xfId="0" applyNumberFormat="1" applyFont="1" applyFill="1" applyBorder="1" applyAlignment="1" applyProtection="1">
      <alignment horizontal="left" vertical="top" wrapText="1"/>
    </xf>
    <xf numFmtId="3" fontId="63" fillId="35" borderId="202" xfId="0" applyNumberFormat="1" applyFont="1" applyFill="1" applyBorder="1" applyAlignment="1" applyProtection="1">
      <alignment horizontal="right" vertical="top" wrapText="1"/>
    </xf>
    <xf numFmtId="0" fontId="63" fillId="38" borderId="210" xfId="0" applyNumberFormat="1" applyFont="1" applyFill="1" applyBorder="1" applyAlignment="1" applyProtection="1">
      <alignment horizontal="left" vertical="top" wrapText="1"/>
    </xf>
    <xf numFmtId="0" fontId="63" fillId="38" borderId="211" xfId="0" applyNumberFormat="1" applyFont="1" applyFill="1" applyBorder="1" applyAlignment="1" applyProtection="1">
      <alignment horizontal="left" vertical="top" wrapText="1"/>
    </xf>
    <xf numFmtId="0" fontId="89" fillId="38" borderId="211" xfId="0" applyNumberFormat="1" applyFont="1" applyFill="1" applyBorder="1" applyAlignment="1" applyProtection="1">
      <alignment horizontal="left" vertical="top" wrapText="1"/>
    </xf>
    <xf numFmtId="0" fontId="63" fillId="43" borderId="211" xfId="0" applyNumberFormat="1" applyFont="1" applyFill="1" applyBorder="1" applyAlignment="1" applyProtection="1">
      <alignment horizontal="right" vertical="top" wrapText="1"/>
    </xf>
    <xf numFmtId="3" fontId="63" fillId="35" borderId="211"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0" fontId="88" fillId="0" borderId="202"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2" xfId="0" applyNumberFormat="1" applyFont="1" applyFill="1" applyBorder="1" applyAlignment="1" applyProtection="1">
      <alignment horizontal="left" vertical="top" wrapText="1"/>
    </xf>
    <xf numFmtId="0" fontId="63" fillId="39" borderId="83" xfId="0" applyNumberFormat="1" applyFont="1" applyFill="1" applyBorder="1" applyAlignment="1" applyProtection="1">
      <alignment horizontal="left" vertical="top" wrapText="1"/>
    </xf>
    <xf numFmtId="0" fontId="63" fillId="35" borderId="210" xfId="0" applyNumberFormat="1" applyFont="1" applyFill="1" applyBorder="1" applyAlignment="1" applyProtection="1">
      <alignment horizontal="right" vertical="top" wrapText="1"/>
    </xf>
    <xf numFmtId="0" fontId="63" fillId="35" borderId="211"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1" xfId="0" applyNumberFormat="1" applyFont="1" applyFill="1" applyBorder="1" applyAlignment="1" applyProtection="1">
      <alignment horizontal="left" wrapText="1"/>
    </xf>
    <xf numFmtId="0" fontId="87" fillId="36" borderId="201" xfId="0" applyNumberFormat="1" applyFont="1" applyFill="1" applyBorder="1" applyAlignment="1" applyProtection="1">
      <alignment horizontal="left" wrapText="1"/>
    </xf>
    <xf numFmtId="0" fontId="61" fillId="36" borderId="152" xfId="155" applyFont="1" applyFill="1" applyBorder="1" applyAlignment="1">
      <alignment horizontal="left"/>
    </xf>
    <xf numFmtId="0" fontId="61" fillId="36" borderId="155" xfId="155" applyFont="1" applyFill="1" applyBorder="1" applyAlignment="1">
      <alignment horizontal="left"/>
    </xf>
    <xf numFmtId="0" fontId="63" fillId="0" borderId="168" xfId="0" applyNumberFormat="1" applyFont="1" applyFill="1" applyBorder="1" applyAlignment="1" applyProtection="1">
      <alignment horizontal="right"/>
    </xf>
    <xf numFmtId="0" fontId="63" fillId="47" borderId="168" xfId="0" applyNumberFormat="1" applyFont="1" applyFill="1" applyBorder="1" applyAlignment="1" applyProtection="1">
      <alignment horizontal="right"/>
    </xf>
    <xf numFmtId="3" fontId="63" fillId="0" borderId="168" xfId="0" applyNumberFormat="1" applyFont="1" applyFill="1" applyBorder="1" applyAlignment="1" applyProtection="1">
      <alignment horizontal="right"/>
    </xf>
    <xf numFmtId="3" fontId="87" fillId="0" borderId="168" xfId="0" applyNumberFormat="1" applyFont="1" applyFill="1" applyBorder="1" applyAlignment="1" applyProtection="1">
      <alignment horizontal="right"/>
    </xf>
    <xf numFmtId="0" fontId="87"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2" xfId="46" applyBorder="1"/>
    <xf numFmtId="0" fontId="38" fillId="35" borderId="199" xfId="46" applyFont="1" applyFill="1" applyBorder="1" applyAlignment="1">
      <alignment wrapText="1"/>
    </xf>
    <xf numFmtId="0" fontId="17" fillId="35" borderId="227"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78" xfId="49" applyBorder="1"/>
    <xf numFmtId="0" fontId="41" fillId="0" borderId="199" xfId="49" applyFont="1" applyFill="1" applyBorder="1"/>
    <xf numFmtId="0" fontId="41" fillId="0" borderId="228" xfId="49" applyFont="1" applyFill="1" applyBorder="1" applyAlignment="1">
      <alignment horizontal="center" wrapText="1"/>
    </xf>
    <xf numFmtId="0" fontId="41" fillId="0" borderId="226" xfId="49" applyFont="1" applyFill="1" applyBorder="1" applyAlignment="1">
      <alignment horizontal="center" wrapText="1"/>
    </xf>
    <xf numFmtId="0" fontId="39" fillId="35" borderId="206"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08" xfId="0" applyNumberFormat="1" applyFont="1" applyFill="1" applyBorder="1" applyAlignment="1" applyProtection="1">
      <alignment wrapText="1"/>
    </xf>
    <xf numFmtId="0" fontId="0" fillId="0" borderId="201" xfId="0" applyBorder="1">
      <alignment vertical="center"/>
    </xf>
    <xf numFmtId="0" fontId="63" fillId="39" borderId="227" xfId="0" applyNumberFormat="1" applyFont="1" applyFill="1" applyBorder="1" applyAlignment="1" applyProtection="1">
      <alignment horizontal="left" vertical="top" wrapText="1"/>
    </xf>
    <xf numFmtId="0" fontId="63" fillId="0" borderId="228" xfId="0" applyNumberFormat="1" applyFont="1" applyFill="1" applyBorder="1" applyAlignment="1" applyProtection="1"/>
    <xf numFmtId="0" fontId="63" fillId="35" borderId="227" xfId="0" applyNumberFormat="1" applyFont="1" applyFill="1" applyBorder="1" applyAlignment="1" applyProtection="1">
      <alignment horizontal="right" vertical="top" wrapText="1"/>
    </xf>
    <xf numFmtId="0" fontId="87" fillId="35" borderId="227" xfId="0" applyNumberFormat="1" applyFont="1" applyFill="1" applyBorder="1" applyAlignment="1" applyProtection="1">
      <alignment horizontal="right" vertical="top" wrapText="1"/>
    </xf>
    <xf numFmtId="0" fontId="63" fillId="35" borderId="227" xfId="0" applyNumberFormat="1" applyFont="1" applyFill="1" applyBorder="1" applyAlignment="1" applyProtection="1">
      <alignment horizontal="left" vertical="top" wrapText="1"/>
    </xf>
    <xf numFmtId="0" fontId="63" fillId="35" borderId="224" xfId="0" applyNumberFormat="1" applyFont="1" applyFill="1" applyBorder="1" applyAlignment="1" applyProtection="1">
      <alignment horizontal="left" vertical="top" wrapText="1"/>
    </xf>
    <xf numFmtId="0" fontId="0" fillId="0" borderId="225" xfId="0" applyBorder="1">
      <alignment vertical="center"/>
    </xf>
    <xf numFmtId="0" fontId="63" fillId="0" borderId="226" xfId="0" applyNumberFormat="1" applyFont="1" applyFill="1" applyBorder="1" applyAlignment="1" applyProtection="1"/>
    <xf numFmtId="0" fontId="63" fillId="39" borderId="228" xfId="0" applyNumberFormat="1" applyFont="1" applyFill="1" applyBorder="1" applyAlignment="1" applyProtection="1">
      <alignment horizontal="left" vertical="top" wrapText="1"/>
    </xf>
    <xf numFmtId="0" fontId="87" fillId="35" borderId="228" xfId="0" applyNumberFormat="1" applyFont="1" applyFill="1" applyBorder="1" applyAlignment="1" applyProtection="1">
      <alignment horizontal="right" vertical="top" wrapText="1"/>
    </xf>
    <xf numFmtId="0" fontId="89" fillId="38" borderId="249" xfId="0" applyNumberFormat="1" applyFont="1" applyFill="1" applyBorder="1" applyAlignment="1" applyProtection="1">
      <alignment horizontal="center" vertical="top" wrapText="1"/>
    </xf>
    <xf numFmtId="0" fontId="89" fillId="38" borderId="250" xfId="0" applyNumberFormat="1" applyFont="1" applyFill="1" applyBorder="1" applyAlignment="1" applyProtection="1">
      <alignment horizontal="center" vertical="top" wrapText="1"/>
    </xf>
    <xf numFmtId="0" fontId="89" fillId="38" borderId="251"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18" xfId="44" applyFont="1" applyBorder="1"/>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199" xfId="46" applyFont="1" applyFill="1" applyBorder="1" applyAlignment="1">
      <alignment horizontal="center" wrapText="1"/>
    </xf>
    <xf numFmtId="0" fontId="43" fillId="36" borderId="227" xfId="46" applyFont="1" applyFill="1" applyBorder="1" applyAlignment="1">
      <alignment wrapText="1"/>
    </xf>
    <xf numFmtId="0" fontId="43" fillId="0" borderId="228" xfId="46" applyFont="1" applyBorder="1"/>
    <xf numFmtId="0" fontId="43" fillId="0" borderId="224" xfId="46" applyBorder="1"/>
    <xf numFmtId="0" fontId="43" fillId="35" borderId="226" xfId="46" applyFont="1" applyFill="1" applyBorder="1" applyAlignment="1">
      <alignment wrapText="1"/>
    </xf>
    <xf numFmtId="0" fontId="43" fillId="39" borderId="79" xfId="46" applyFill="1" applyBorder="1" applyAlignment="1">
      <alignment horizontal="left" vertical="top" wrapText="1"/>
    </xf>
    <xf numFmtId="0" fontId="66" fillId="38" borderId="208" xfId="46" applyFont="1" applyFill="1" applyBorder="1" applyAlignment="1">
      <alignment horizontal="center" vertical="top" wrapText="1"/>
    </xf>
    <xf numFmtId="0" fontId="43" fillId="35" borderId="79"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39" borderId="255" xfId="46" applyFill="1" applyBorder="1" applyAlignment="1">
      <alignment horizontal="left" vertical="top" wrapText="1"/>
    </xf>
    <xf numFmtId="0" fontId="43" fillId="44" borderId="92" xfId="46" applyFill="1" applyBorder="1" applyAlignment="1">
      <alignment horizontal="center" vertical="top" wrapText="1"/>
    </xf>
    <xf numFmtId="0" fontId="43" fillId="39" borderId="157" xfId="46" applyFill="1" applyBorder="1" applyAlignment="1">
      <alignment horizontal="left" vertical="top" wrapText="1"/>
    </xf>
    <xf numFmtId="0" fontId="66" fillId="38" borderId="157"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6" xfId="46" applyFont="1" applyFill="1" applyBorder="1" applyAlignment="1">
      <alignment horizontal="center" vertical="top" wrapText="1"/>
    </xf>
    <xf numFmtId="0" fontId="43" fillId="39" borderId="80" xfId="46" applyFill="1" applyBorder="1" applyAlignment="1">
      <alignment horizontal="left" vertical="top" wrapText="1"/>
    </xf>
    <xf numFmtId="0" fontId="43" fillId="39" borderId="81" xfId="46" applyFill="1" applyBorder="1" applyAlignment="1">
      <alignment horizontal="left" vertical="top" wrapText="1"/>
    </xf>
    <xf numFmtId="0" fontId="43" fillId="35" borderId="81" xfId="46" applyFill="1" applyBorder="1" applyAlignment="1">
      <alignment horizontal="left" vertical="top" wrapText="1"/>
    </xf>
    <xf numFmtId="0" fontId="43"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199" xfId="46" applyFont="1" applyFill="1" applyBorder="1" applyAlignment="1">
      <alignment horizontal="center" wrapText="1"/>
    </xf>
    <xf numFmtId="0" fontId="43" fillId="35" borderId="227" xfId="46" applyFont="1" applyFill="1" applyBorder="1" applyAlignment="1">
      <alignment wrapText="1"/>
    </xf>
    <xf numFmtId="0" fontId="43" fillId="0" borderId="228" xfId="46" applyFont="1" applyFill="1" applyBorder="1" applyAlignment="1">
      <alignment wrapText="1"/>
    </xf>
    <xf numFmtId="0" fontId="43" fillId="0" borderId="228" xfId="46" applyFont="1" applyFill="1" applyBorder="1"/>
    <xf numFmtId="0" fontId="43" fillId="0" borderId="227" xfId="46" applyBorder="1"/>
    <xf numFmtId="0" fontId="43" fillId="0" borderId="228" xfId="46" applyBorder="1"/>
    <xf numFmtId="0" fontId="76" fillId="35" borderId="218" xfId="0" applyFont="1" applyFill="1" applyBorder="1" applyAlignment="1">
      <alignment vertical="center" wrapText="1"/>
    </xf>
    <xf numFmtId="0" fontId="76" fillId="36" borderId="218" xfId="0" applyFont="1" applyFill="1" applyBorder="1" applyAlignment="1">
      <alignment vertical="center" wrapText="1"/>
    </xf>
    <xf numFmtId="0" fontId="76" fillId="36" borderId="227" xfId="0" applyFont="1" applyFill="1" applyBorder="1" applyAlignment="1">
      <alignment vertical="center" wrapText="1"/>
    </xf>
    <xf numFmtId="0" fontId="76" fillId="35" borderId="227" xfId="0" applyFont="1" applyFill="1" applyBorder="1" applyAlignment="1">
      <alignment vertical="center" wrapText="1"/>
    </xf>
    <xf numFmtId="0" fontId="76" fillId="35" borderId="224" xfId="0" applyFont="1" applyFill="1" applyBorder="1" applyAlignment="1">
      <alignment vertical="center" wrapText="1"/>
    </xf>
    <xf numFmtId="0" fontId="115" fillId="36" borderId="218" xfId="0" applyFont="1" applyFill="1" applyBorder="1" applyAlignment="1">
      <alignment vertical="center" wrapText="1"/>
    </xf>
    <xf numFmtId="0" fontId="63" fillId="0" borderId="112" xfId="0" applyNumberFormat="1" applyFont="1" applyFill="1" applyBorder="1" applyAlignment="1" applyProtection="1">
      <alignment horizontal="right" wrapText="1"/>
    </xf>
    <xf numFmtId="0" fontId="87" fillId="0" borderId="112" xfId="0" applyNumberFormat="1" applyFont="1" applyFill="1" applyBorder="1" applyAlignment="1" applyProtection="1">
      <alignment horizontal="right" wrapText="1"/>
    </xf>
    <xf numFmtId="0" fontId="63" fillId="0" borderId="113" xfId="0" applyNumberFormat="1" applyFont="1" applyFill="1" applyBorder="1" applyAlignment="1" applyProtection="1">
      <alignment horizontal="right"/>
    </xf>
    <xf numFmtId="0" fontId="30" fillId="0" borderId="178" xfId="116" applyBorder="1"/>
    <xf numFmtId="0" fontId="122" fillId="38" borderId="26" xfId="46" applyFont="1" applyFill="1" applyBorder="1" applyAlignment="1">
      <alignment horizontal="left" vertical="top" wrapText="1"/>
    </xf>
    <xf numFmtId="0" fontId="63" fillId="0" borderId="202"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125" fillId="38" borderId="26" xfId="0" applyNumberFormat="1" applyFont="1" applyFill="1" applyBorder="1" applyAlignment="1" applyProtection="1">
      <alignment horizontal="left" vertical="top" wrapText="1"/>
    </xf>
    <xf numFmtId="0" fontId="66" fillId="54" borderId="26" xfId="106" applyFont="1" applyFill="1" applyBorder="1" applyAlignment="1">
      <alignment horizontal="center" vertical="top" wrapText="1"/>
    </xf>
    <xf numFmtId="0" fontId="0" fillId="0" borderId="218" xfId="0" applyBorder="1">
      <alignment vertical="center"/>
    </xf>
    <xf numFmtId="0" fontId="107" fillId="0" borderId="221" xfId="0" applyFont="1" applyFill="1" applyBorder="1" applyAlignment="1">
      <alignment vertical="center" wrapText="1"/>
    </xf>
    <xf numFmtId="0" fontId="122"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18" xfId="44" applyFont="1" applyFill="1" applyBorder="1" applyAlignment="1">
      <alignment horizontal="left" wrapText="1"/>
    </xf>
    <xf numFmtId="0" fontId="80" fillId="46" borderId="0" xfId="44" applyFont="1" applyFill="1" applyBorder="1" applyAlignment="1">
      <alignment vertical="top" wrapText="1"/>
    </xf>
    <xf numFmtId="0" fontId="111" fillId="0" borderId="218" xfId="44" applyFont="1" applyBorder="1"/>
    <xf numFmtId="0" fontId="80" fillId="46" borderId="208" xfId="44" applyFont="1" applyFill="1" applyBorder="1" applyAlignment="1">
      <alignment vertical="top" wrapText="1"/>
    </xf>
    <xf numFmtId="0" fontId="112" fillId="0" borderId="218" xfId="44" applyFont="1" applyFill="1" applyBorder="1"/>
    <xf numFmtId="0" fontId="80" fillId="54" borderId="219" xfId="44" applyFont="1" applyFill="1" applyBorder="1" applyAlignment="1"/>
    <xf numFmtId="0" fontId="76" fillId="54" borderId="205" xfId="44" applyFont="1" applyFill="1" applyBorder="1" applyAlignment="1"/>
    <xf numFmtId="0" fontId="77" fillId="0" borderId="0" xfId="44" applyFont="1" applyFill="1" applyBorder="1" applyAlignment="1">
      <alignment horizontal="left" vertical="center"/>
    </xf>
    <xf numFmtId="0" fontId="76" fillId="0" borderId="258" xfId="44" applyFont="1" applyFill="1" applyBorder="1" applyAlignment="1">
      <alignment vertical="top" wrapText="1"/>
    </xf>
    <xf numFmtId="0" fontId="76" fillId="0" borderId="208" xfId="44" applyFont="1" applyFill="1" applyBorder="1" applyAlignment="1">
      <alignment horizontal="justify" vertical="justify" wrapText="1"/>
    </xf>
    <xf numFmtId="0" fontId="61" fillId="0" borderId="218" xfId="44" applyFont="1" applyFill="1" applyBorder="1"/>
    <xf numFmtId="0" fontId="76" fillId="0" borderId="208" xfId="44" applyFont="1" applyFill="1" applyBorder="1" applyAlignment="1">
      <alignment vertical="top" wrapText="1"/>
    </xf>
    <xf numFmtId="0" fontId="61" fillId="0" borderId="218"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5" xfId="46" applyFont="1" applyFill="1" applyBorder="1" applyAlignment="1">
      <alignment horizontal="left" wrapText="1"/>
    </xf>
    <xf numFmtId="0" fontId="43" fillId="0" borderId="84" xfId="46" applyFont="1" applyFill="1" applyBorder="1" applyAlignment="1">
      <alignment horizontal="left" wrapText="1"/>
    </xf>
    <xf numFmtId="0" fontId="43" fillId="0" borderId="226" xfId="46" applyFont="1" applyFill="1" applyBorder="1"/>
    <xf numFmtId="0" fontId="43" fillId="39" borderId="218" xfId="46" applyFill="1" applyBorder="1" applyAlignment="1">
      <alignment horizontal="left" vertical="top" wrapText="1"/>
    </xf>
    <xf numFmtId="0" fontId="66" fillId="38" borderId="218" xfId="46" applyFont="1" applyFill="1" applyBorder="1" applyAlignment="1">
      <alignment horizontal="left" vertical="top" wrapText="1"/>
    </xf>
    <xf numFmtId="0" fontId="43" fillId="35" borderId="218" xfId="46" applyFill="1" applyBorder="1" applyAlignment="1">
      <alignment horizontal="left" vertical="top" wrapText="1"/>
    </xf>
    <xf numFmtId="0" fontId="43" fillId="35" borderId="218" xfId="46" applyFill="1" applyBorder="1" applyAlignment="1">
      <alignment horizontal="right" vertical="top" wrapText="1"/>
    </xf>
    <xf numFmtId="0" fontId="43" fillId="38" borderId="218" xfId="46" applyFill="1" applyBorder="1" applyAlignment="1">
      <alignment horizontal="left" vertical="top" wrapText="1"/>
    </xf>
    <xf numFmtId="0" fontId="66" fillId="43" borderId="218" xfId="46" applyFont="1" applyFill="1" applyBorder="1" applyAlignment="1">
      <alignment horizontal="left" vertical="top" wrapText="1"/>
    </xf>
    <xf numFmtId="0" fontId="43" fillId="0" borderId="218" xfId="46" applyFill="1" applyBorder="1" applyAlignment="1">
      <alignment horizontal="right" vertical="top" wrapText="1"/>
    </xf>
    <xf numFmtId="0" fontId="66" fillId="44" borderId="218" xfId="46" applyFont="1" applyFill="1" applyBorder="1" applyAlignment="1">
      <alignment horizontal="left" vertical="top" wrapText="1"/>
    </xf>
    <xf numFmtId="0" fontId="43" fillId="0" borderId="218" xfId="46" applyFill="1" applyBorder="1" applyAlignment="1">
      <alignment horizontal="left" vertical="top" wrapText="1"/>
    </xf>
    <xf numFmtId="0" fontId="43" fillId="0" borderId="228" xfId="46" applyFont="1" applyFill="1" applyBorder="1" applyAlignment="1">
      <alignment horizontal="left" wrapText="1"/>
    </xf>
    <xf numFmtId="0" fontId="12" fillId="0" borderId="228" xfId="46" applyFont="1" applyFill="1" applyBorder="1" applyAlignment="1">
      <alignment horizontal="left" wrapText="1"/>
    </xf>
    <xf numFmtId="0" fontId="12" fillId="0" borderId="226" xfId="46" applyFont="1" applyFill="1" applyBorder="1" applyAlignment="1">
      <alignment wrapText="1"/>
    </xf>
    <xf numFmtId="0" fontId="38" fillId="35" borderId="228" xfId="46" applyFont="1" applyFill="1" applyBorder="1" applyAlignment="1">
      <alignment horizontal="left" wrapText="1"/>
    </xf>
    <xf numFmtId="0" fontId="43" fillId="0" borderId="227" xfId="46" applyFont="1" applyFill="1" applyBorder="1" applyAlignment="1">
      <alignment wrapText="1"/>
    </xf>
    <xf numFmtId="0" fontId="43" fillId="0" borderId="224" xfId="46" applyFont="1" applyFill="1" applyBorder="1" applyAlignment="1">
      <alignment wrapText="1"/>
    </xf>
    <xf numFmtId="0" fontId="61" fillId="0" borderId="218" xfId="44" applyFont="1" applyFill="1" applyBorder="1" applyAlignment="1">
      <alignment horizontal="center" vertical="center" wrapText="1"/>
    </xf>
    <xf numFmtId="0" fontId="61" fillId="0" borderId="218" xfId="44" applyFont="1" applyFill="1" applyBorder="1" applyAlignment="1">
      <alignment horizontal="center" vertical="center"/>
    </xf>
    <xf numFmtId="0" fontId="61" fillId="0" borderId="218" xfId="44" applyFont="1" applyFill="1" applyBorder="1" applyAlignment="1">
      <alignment horizontal="center" wrapText="1"/>
    </xf>
    <xf numFmtId="0" fontId="61" fillId="0" borderId="218" xfId="44" applyFont="1" applyFill="1" applyBorder="1" applyAlignment="1">
      <alignment horizontal="right"/>
    </xf>
    <xf numFmtId="0" fontId="112" fillId="52" borderId="218" xfId="44" applyFont="1" applyFill="1" applyBorder="1" applyAlignment="1">
      <alignment horizontal="center" vertical="center" wrapText="1"/>
    </xf>
    <xf numFmtId="0" fontId="61" fillId="52" borderId="218" xfId="44" applyFont="1" applyFill="1" applyBorder="1" applyAlignment="1">
      <alignment horizontal="center" vertical="center" wrapText="1"/>
    </xf>
    <xf numFmtId="0" fontId="111" fillId="0" borderId="218" xfId="44" applyFont="1" applyFill="1" applyBorder="1" applyAlignment="1">
      <alignment horizontal="center" wrapText="1"/>
    </xf>
    <xf numFmtId="0" fontId="111" fillId="0" borderId="218" xfId="44" applyFont="1" applyFill="1" applyBorder="1"/>
    <xf numFmtId="0" fontId="112" fillId="0" borderId="218" xfId="44" applyFont="1" applyFill="1" applyBorder="1" applyAlignment="1">
      <alignment horizontal="right" wrapText="1"/>
    </xf>
    <xf numFmtId="0" fontId="111" fillId="0" borderId="218" xfId="44" applyFont="1" applyFill="1" applyBorder="1" applyAlignment="1">
      <alignment horizontal="right" wrapText="1"/>
    </xf>
    <xf numFmtId="0" fontId="111" fillId="0" borderId="218" xfId="44" applyFont="1" applyFill="1" applyBorder="1" applyAlignment="1">
      <alignment horizontal="right"/>
    </xf>
    <xf numFmtId="0" fontId="112" fillId="0" borderId="218" xfId="44" applyFont="1" applyFill="1" applyBorder="1" applyAlignment="1">
      <alignment horizontal="center" vertical="center" wrapText="1"/>
    </xf>
    <xf numFmtId="0" fontId="112" fillId="0" borderId="218"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6" xfId="44" applyFont="1" applyFill="1" applyBorder="1" applyAlignment="1">
      <alignment horizontal="left" vertical="justify" wrapText="1"/>
    </xf>
    <xf numFmtId="0" fontId="111" fillId="0" borderId="219" xfId="44" applyFont="1" applyFill="1" applyBorder="1"/>
    <xf numFmtId="0" fontId="80" fillId="0" borderId="77" xfId="44" applyFont="1" applyFill="1" applyBorder="1" applyAlignment="1">
      <alignment vertical="top" wrapText="1"/>
    </xf>
    <xf numFmtId="0" fontId="78" fillId="0" borderId="94" xfId="44" applyFont="1" applyFill="1" applyBorder="1" applyAlignment="1">
      <alignment horizontal="center"/>
    </xf>
    <xf numFmtId="0" fontId="78" fillId="0" borderId="0" xfId="44" applyFont="1" applyFill="1" applyBorder="1" applyAlignment="1">
      <alignment horizontal="left"/>
    </xf>
    <xf numFmtId="0" fontId="80" fillId="0" borderId="84" xfId="44" applyFont="1" applyFill="1" applyBorder="1" applyAlignment="1">
      <alignment horizontal="justify" vertical="justify" wrapText="1"/>
    </xf>
    <xf numFmtId="0" fontId="112" fillId="0" borderId="218" xfId="44" applyFont="1" applyFill="1" applyBorder="1" applyAlignment="1">
      <alignment horizontal="left"/>
    </xf>
    <xf numFmtId="0" fontId="80" fillId="0" borderId="206" xfId="44" applyFont="1" applyFill="1" applyBorder="1" applyAlignment="1">
      <alignment vertical="top" wrapText="1"/>
    </xf>
    <xf numFmtId="0" fontId="111" fillId="0" borderId="218" xfId="44" applyFont="1" applyBorder="1" applyAlignment="1">
      <alignment horizontal="left"/>
    </xf>
    <xf numFmtId="0" fontId="77" fillId="0" borderId="0" xfId="44" applyFont="1" applyFill="1" applyBorder="1" applyAlignment="1">
      <alignment horizontal="left"/>
    </xf>
    <xf numFmtId="0" fontId="61" fillId="52" borderId="206" xfId="44" applyFont="1" applyFill="1" applyBorder="1" applyAlignment="1">
      <alignment horizontal="center" vertical="top" wrapText="1"/>
    </xf>
    <xf numFmtId="0" fontId="77"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7" fillId="35" borderId="205"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76" fillId="35" borderId="98" xfId="108" applyFont="1" applyFill="1" applyBorder="1" applyAlignment="1">
      <alignment horizontal="left" wrapText="1"/>
    </xf>
    <xf numFmtId="0" fontId="76" fillId="43" borderId="152" xfId="153" applyFont="1" applyFill="1" applyBorder="1" applyAlignment="1">
      <alignment horizontal="left" wrapText="1"/>
    </xf>
    <xf numFmtId="0" fontId="97" fillId="35" borderId="227" xfId="0" applyNumberFormat="1" applyFont="1" applyFill="1" applyBorder="1" applyAlignment="1" applyProtection="1"/>
    <xf numFmtId="0" fontId="97" fillId="35" borderId="218" xfId="0" applyNumberFormat="1" applyFont="1" applyFill="1" applyBorder="1" applyAlignment="1" applyProtection="1"/>
    <xf numFmtId="0" fontId="97" fillId="35" borderId="218" xfId="0" applyNumberFormat="1" applyFont="1" applyFill="1" applyBorder="1" applyAlignment="1" applyProtection="1">
      <alignment horizontal="left"/>
    </xf>
    <xf numFmtId="0" fontId="97" fillId="35" borderId="219"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2" fillId="38" borderId="26" xfId="44" applyFont="1" applyFill="1" applyBorder="1" applyAlignment="1">
      <alignment horizontal="left" vertical="top" wrapText="1"/>
    </xf>
    <xf numFmtId="0" fontId="7" fillId="0" borderId="218" xfId="50" applyFont="1" applyBorder="1"/>
    <xf numFmtId="0" fontId="41" fillId="36" borderId="218" xfId="50" applyFont="1" applyFill="1" applyBorder="1" applyAlignment="1">
      <alignment wrapText="1"/>
    </xf>
    <xf numFmtId="0" fontId="130" fillId="35" borderId="29" xfId="0" applyFont="1" applyFill="1" applyBorder="1" applyAlignment="1">
      <alignment horizontal="right" vertical="top" wrapText="1"/>
    </xf>
    <xf numFmtId="0" fontId="80"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3" fillId="0" borderId="58" xfId="46" applyFill="1" applyBorder="1"/>
    <xf numFmtId="0" fontId="66" fillId="56" borderId="26" xfId="46" applyFont="1" applyFill="1" applyBorder="1" applyAlignment="1">
      <alignment horizontal="left" vertical="top" wrapText="1"/>
    </xf>
    <xf numFmtId="0" fontId="43" fillId="56" borderId="34" xfId="46" applyFill="1" applyBorder="1" applyAlignment="1">
      <alignment horizontal="center" vertical="top" wrapText="1"/>
    </xf>
    <xf numFmtId="0" fontId="66" fillId="56" borderId="26" xfId="46" applyFont="1" applyFill="1" applyBorder="1" applyAlignment="1">
      <alignment horizontal="center" vertical="top" wrapText="1"/>
    </xf>
    <xf numFmtId="0" fontId="24" fillId="51" borderId="201" xfId="46" applyFont="1" applyFill="1" applyBorder="1"/>
    <xf numFmtId="0" fontId="66" fillId="43" borderId="26" xfId="67" applyFont="1" applyFill="1" applyBorder="1" applyAlignment="1">
      <alignment horizontal="left" vertical="top" wrapText="1"/>
    </xf>
    <xf numFmtId="0" fontId="6" fillId="0" borderId="218"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9"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2" fillId="52" borderId="206" xfId="44" applyFont="1" applyFill="1" applyBorder="1" applyAlignment="1">
      <alignment horizontal="center" vertical="center" wrapText="1"/>
    </xf>
    <xf numFmtId="0" fontId="112" fillId="52" borderId="219"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2" fillId="0" borderId="219" xfId="44" applyFont="1" applyFill="1" applyBorder="1" applyAlignment="1">
      <alignment horizontal="right" wrapText="1"/>
    </xf>
    <xf numFmtId="0" fontId="4" fillId="0" borderId="218" xfId="44" applyFont="1" applyBorder="1"/>
    <xf numFmtId="0" fontId="4" fillId="0" borderId="0" xfId="44" applyFont="1"/>
    <xf numFmtId="0" fontId="4" fillId="0" borderId="218" xfId="44" applyFont="1" applyFill="1" applyBorder="1" applyAlignment="1">
      <alignment horizontal="center" wrapText="1"/>
    </xf>
    <xf numFmtId="0" fontId="4" fillId="0" borderId="218" xfId="44" applyFont="1" applyFill="1" applyBorder="1"/>
    <xf numFmtId="0" fontId="4" fillId="46" borderId="84" xfId="44" applyFont="1" applyFill="1" applyBorder="1"/>
    <xf numFmtId="0" fontId="4" fillId="46" borderId="0" xfId="44" applyFont="1" applyFill="1" applyBorder="1"/>
    <xf numFmtId="0" fontId="4" fillId="0" borderId="218" xfId="44" applyFont="1" applyFill="1" applyBorder="1" applyAlignment="1">
      <alignment horizontal="right" wrapText="1"/>
    </xf>
    <xf numFmtId="0" fontId="4" fillId="0" borderId="218" xfId="44" applyFont="1" applyFill="1" applyBorder="1" applyAlignment="1">
      <alignment horizontal="right"/>
    </xf>
    <xf numFmtId="0" fontId="4" fillId="53" borderId="0" xfId="44" applyFont="1" applyFill="1" applyBorder="1"/>
    <xf numFmtId="0" fontId="4" fillId="0" borderId="0" xfId="44" applyFont="1" applyFill="1"/>
    <xf numFmtId="0" fontId="4" fillId="0" borderId="221" xfId="44" applyFont="1" applyFill="1" applyBorder="1"/>
    <xf numFmtId="0" fontId="4" fillId="0" borderId="0" xfId="44" applyFont="1" applyFill="1" applyBorder="1"/>
    <xf numFmtId="0" fontId="76" fillId="0" borderId="260" xfId="44" applyFont="1" applyFill="1" applyBorder="1" applyAlignment="1">
      <alignment vertical="top" wrapText="1"/>
    </xf>
    <xf numFmtId="0" fontId="4" fillId="46" borderId="218" xfId="44" applyFont="1" applyFill="1" applyBorder="1" applyAlignment="1">
      <alignment horizontal="center" wrapText="1"/>
    </xf>
    <xf numFmtId="0" fontId="4" fillId="46" borderId="218" xfId="44" applyFont="1" applyFill="1" applyBorder="1"/>
    <xf numFmtId="0" fontId="4" fillId="39" borderId="47"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5"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7"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3"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78" fillId="0" borderId="206" xfId="44" applyFont="1" applyFill="1" applyBorder="1" applyAlignment="1">
      <alignment horizontal="center"/>
    </xf>
    <xf numFmtId="0" fontId="112" fillId="52" borderId="206"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5" fillId="33" borderId="197" xfId="0" applyFont="1" applyFill="1" applyBorder="1" applyAlignment="1" applyProtection="1">
      <alignment horizontal="left" vertical="center"/>
    </xf>
    <xf numFmtId="0" fontId="85" fillId="33" borderId="198" xfId="0" applyFont="1" applyFill="1" applyBorder="1" applyAlignment="1" applyProtection="1">
      <alignment horizontal="left" vertical="center"/>
    </xf>
    <xf numFmtId="0" fontId="85" fillId="33" borderId="199" xfId="0" applyFont="1" applyFill="1" applyBorder="1" applyAlignment="1" applyProtection="1">
      <alignment horizontal="left" vertical="center"/>
    </xf>
    <xf numFmtId="0" fontId="97" fillId="44" borderId="205"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7" fillId="36" borderId="205" xfId="0" applyNumberFormat="1" applyFont="1" applyFill="1" applyBorder="1" applyAlignment="1" applyProtection="1">
      <alignment horizontal="left"/>
    </xf>
    <xf numFmtId="0" fontId="97" fillId="36" borderId="209"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7"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9" fillId="36" borderId="209" xfId="0" applyNumberFormat="1" applyFont="1" applyFill="1" applyBorder="1" applyAlignment="1" applyProtection="1">
      <alignment horizontal="left"/>
    </xf>
    <xf numFmtId="0" fontId="105" fillId="44" borderId="205" xfId="0" applyNumberFormat="1" applyFont="1" applyFill="1" applyBorder="1" applyAlignment="1" applyProtection="1">
      <alignment horizontal="left"/>
    </xf>
    <xf numFmtId="0" fontId="105" fillId="44" borderId="209"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35" borderId="207" xfId="0" applyNumberFormat="1" applyFont="1" applyFill="1" applyBorder="1" applyAlignment="1" applyProtection="1">
      <alignment horizontal="left"/>
    </xf>
    <xf numFmtId="0" fontId="97" fillId="35" borderId="209"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98" fillId="0" borderId="207" xfId="0" applyNumberFormat="1" applyFont="1" applyFill="1" applyBorder="1" applyAlignment="1" applyProtection="1">
      <alignment horizontal="left"/>
    </xf>
    <xf numFmtId="0" fontId="98" fillId="0" borderId="209" xfId="0" applyNumberFormat="1" applyFont="1" applyFill="1" applyBorder="1" applyAlignment="1" applyProtection="1">
      <alignment horizontal="left"/>
    </xf>
    <xf numFmtId="0" fontId="97" fillId="36" borderId="207" xfId="0" applyNumberFormat="1" applyFont="1" applyFill="1" applyBorder="1" applyAlignment="1" applyProtection="1">
      <alignment horizontal="left"/>
    </xf>
    <xf numFmtId="0" fontId="97" fillId="36" borderId="201" xfId="0" applyNumberFormat="1" applyFont="1" applyFill="1" applyBorder="1" applyAlignment="1" applyProtection="1">
      <alignment horizontal="left"/>
    </xf>
    <xf numFmtId="0" fontId="99" fillId="43" borderId="205" xfId="0" applyNumberFormat="1" applyFont="1" applyFill="1" applyBorder="1" applyAlignment="1" applyProtection="1">
      <alignment horizontal="left"/>
    </xf>
    <xf numFmtId="0" fontId="99" fillId="43" borderId="209" xfId="0" applyNumberFormat="1" applyFont="1" applyFill="1" applyBorder="1" applyAlignment="1" applyProtection="1">
      <alignment horizontal="left"/>
    </xf>
    <xf numFmtId="0" fontId="102" fillId="44" borderId="205"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97" fillId="35" borderId="212"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7"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18"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32" fillId="36" borderId="205"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32" fillId="36" borderId="16" xfId="89" applyFont="1" applyFill="1" applyBorder="1" applyAlignment="1">
      <alignment horizontal="left" wrapText="1"/>
    </xf>
    <xf numFmtId="0" fontId="18" fillId="36" borderId="209"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61" fillId="44" borderId="205" xfId="89" applyFont="1" applyFill="1" applyBorder="1" applyAlignment="1">
      <alignment horizontal="left" wrapText="1"/>
    </xf>
    <xf numFmtId="0" fontId="61" fillId="44" borderId="209"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1"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6" borderId="201" xfId="0" applyFont="1" applyFill="1" applyBorder="1" applyAlignment="1">
      <alignment horizontal="left" vertical="center" wrapText="1"/>
    </xf>
    <xf numFmtId="0" fontId="64" fillId="33" borderId="208" xfId="153" applyFont="1" applyFill="1" applyBorder="1" applyAlignment="1" applyProtection="1">
      <alignment horizontal="left" vertical="center"/>
    </xf>
    <xf numFmtId="0" fontId="28" fillId="0" borderId="208" xfId="153" applyBorder="1" applyAlignment="1"/>
    <xf numFmtId="0" fontId="76" fillId="35" borderId="200" xfId="0" applyFont="1" applyFill="1" applyBorder="1" applyAlignment="1">
      <alignment horizontal="left" vertical="center" wrapText="1"/>
    </xf>
    <xf numFmtId="0" fontId="70" fillId="33" borderId="82" xfId="153" applyFont="1" applyFill="1" applyBorder="1" applyAlignment="1" applyProtection="1">
      <alignment horizontal="left" vertical="center"/>
    </xf>
    <xf numFmtId="0" fontId="71" fillId="0" borderId="83" xfId="153" applyFont="1" applyBorder="1" applyAlignment="1"/>
    <xf numFmtId="0" fontId="71" fillId="0" borderId="179" xfId="153" applyFont="1" applyBorder="1" applyAlignment="1"/>
    <xf numFmtId="0" fontId="76" fillId="35" borderId="197" xfId="0" applyFont="1" applyFill="1" applyBorder="1" applyAlignment="1">
      <alignment horizontal="left" vertical="center" wrapText="1"/>
    </xf>
    <xf numFmtId="0" fontId="76"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4" fillId="33" borderId="175" xfId="153" applyFont="1" applyFill="1" applyBorder="1" applyAlignment="1" applyProtection="1">
      <alignment horizontal="left" vertical="center"/>
    </xf>
    <xf numFmtId="0" fontId="64" fillId="33" borderId="177" xfId="153" applyFont="1" applyFill="1" applyBorder="1" applyAlignment="1" applyProtection="1">
      <alignment horizontal="left" vertical="center"/>
    </xf>
    <xf numFmtId="0" fontId="64" fillId="33" borderId="78"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5" xfId="0" applyFont="1" applyFill="1" applyBorder="1" applyAlignment="1">
      <alignment horizontal="left" vertical="center" wrapText="1"/>
    </xf>
    <xf numFmtId="0" fontId="76" fillId="35" borderId="65" xfId="0" applyFont="1" applyFill="1" applyBorder="1" applyAlignment="1">
      <alignment horizontal="left" vertical="center" wrapText="1"/>
    </xf>
    <xf numFmtId="0" fontId="76" fillId="35" borderId="66" xfId="0" applyFont="1" applyFill="1" applyBorder="1" applyAlignment="1">
      <alignment horizontal="left" vertical="center" wrapText="1"/>
    </xf>
    <xf numFmtId="0" fontId="76" fillId="36" borderId="65" xfId="0" applyFont="1" applyFill="1" applyBorder="1" applyAlignment="1">
      <alignment horizontal="left" vertical="center" wrapText="1"/>
    </xf>
    <xf numFmtId="0" fontId="76"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76" fillId="36" borderId="224"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6" fillId="35" borderId="224" xfId="0" applyFont="1" applyFill="1" applyBorder="1" applyAlignment="1">
      <alignment horizontal="left" vertical="center" wrapText="1"/>
    </xf>
    <xf numFmtId="0" fontId="76" fillId="35" borderId="225"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64" fillId="33" borderId="180" xfId="44" applyFont="1" applyFill="1" applyBorder="1" applyAlignment="1" applyProtection="1">
      <alignment horizontal="left" vertical="center"/>
    </xf>
    <xf numFmtId="0" fontId="64" fillId="33" borderId="182" xfId="44" applyFont="1" applyFill="1" applyBorder="1" applyAlignment="1" applyProtection="1">
      <alignment horizontal="left" vertical="center"/>
    </xf>
    <xf numFmtId="0" fontId="64" fillId="33" borderId="181"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3" xfId="44" applyFill="1" applyBorder="1" applyAlignment="1">
      <alignment horizontal="left" wrapText="1"/>
    </xf>
    <xf numFmtId="0" fontId="44" fillId="36" borderId="194"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2" fillId="38" borderId="34" xfId="44" applyFont="1" applyFill="1" applyBorder="1" applyAlignment="1">
      <alignment horizontal="left" vertical="top" wrapText="1"/>
    </xf>
    <xf numFmtId="0" fontId="122"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7" xfId="48" applyFont="1" applyFill="1" applyBorder="1" applyAlignment="1">
      <alignment horizontal="left" vertical="center" wrapText="1"/>
    </xf>
    <xf numFmtId="0" fontId="76"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9" fillId="55" borderId="34" xfId="50" applyFont="1" applyFill="1" applyBorder="1" applyAlignment="1">
      <alignment horizontal="left" vertical="top" wrapText="1"/>
    </xf>
    <xf numFmtId="0" fontId="129" fillId="55" borderId="21" xfId="50" applyFont="1" applyFill="1" applyBorder="1" applyAlignment="1">
      <alignment horizontal="left" vertical="top" wrapText="1"/>
    </xf>
    <xf numFmtId="0" fontId="129" fillId="55" borderId="35" xfId="50" applyFont="1"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21" xfId="0" applyFont="1" applyFill="1" applyBorder="1" applyAlignment="1">
      <alignment horizontal="left" vertical="top" wrapText="1"/>
    </xf>
    <xf numFmtId="0" fontId="122"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18" xfId="50" applyFont="1" applyFill="1" applyBorder="1" applyAlignment="1" applyProtection="1">
      <alignment horizontal="left" vertical="center"/>
    </xf>
    <xf numFmtId="0" fontId="41" fillId="35" borderId="218" xfId="50" applyFont="1" applyFill="1" applyBorder="1" applyAlignment="1">
      <alignment horizontal="left" wrapText="1"/>
    </xf>
    <xf numFmtId="0" fontId="41" fillId="36" borderId="218"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9" xfId="284" applyFont="1" applyFill="1" applyBorder="1" applyAlignment="1">
      <alignment horizontal="center" vertical="top" wrapText="1"/>
    </xf>
    <xf numFmtId="0" fontId="65" fillId="38" borderId="142" xfId="284" applyFont="1" applyFill="1" applyBorder="1" applyAlignment="1">
      <alignment horizontal="center" vertical="top" wrapText="1"/>
    </xf>
    <xf numFmtId="0" fontId="66" fillId="44" borderId="86"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6"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6" xfId="284" applyFont="1" applyFill="1" applyBorder="1" applyAlignment="1">
      <alignment horizontal="center" vertical="top" wrapText="1"/>
    </xf>
    <xf numFmtId="0" fontId="66" fillId="38" borderId="91"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7" fillId="0" borderId="218"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6"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44" borderId="89" xfId="106" applyFont="1" applyFill="1" applyBorder="1" applyAlignment="1">
      <alignment horizontal="center" vertical="top" wrapText="1"/>
    </xf>
    <xf numFmtId="0" fontId="66" fillId="44" borderId="90"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0"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7" fillId="0" borderId="219" xfId="0" applyFont="1" applyBorder="1" applyAlignment="1">
      <alignment horizontal="left" vertical="center"/>
    </xf>
    <xf numFmtId="0" fontId="107" fillId="0" borderId="207" xfId="0" applyFont="1" applyBorder="1" applyAlignment="1">
      <alignment horizontal="left" vertical="center"/>
    </xf>
    <xf numFmtId="0" fontId="107" fillId="0" borderId="221" xfId="0" applyFont="1" applyBorder="1" applyAlignment="1">
      <alignment horizontal="left" vertical="center"/>
    </xf>
    <xf numFmtId="0" fontId="107" fillId="36" borderId="219" xfId="0" applyFont="1" applyFill="1" applyBorder="1" applyAlignment="1">
      <alignment horizontal="left" vertical="center" wrapText="1"/>
    </xf>
    <xf numFmtId="0" fontId="107"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107" fillId="35" borderId="218" xfId="0" applyFont="1" applyFill="1" applyBorder="1" applyAlignment="1">
      <alignment horizontal="left" vertical="center" wrapText="1"/>
    </xf>
    <xf numFmtId="0" fontId="66" fillId="43" borderId="86" xfId="284" applyFont="1" applyFill="1" applyBorder="1" applyAlignment="1">
      <alignment horizontal="center" vertical="top" wrapText="1"/>
    </xf>
    <xf numFmtId="0" fontId="66" fillId="43" borderId="91"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89" xfId="284" applyFont="1" applyFill="1" applyBorder="1" applyAlignment="1">
      <alignment horizontal="center" vertical="top" wrapText="1"/>
    </xf>
    <xf numFmtId="0" fontId="66" fillId="44" borderId="90"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89" xfId="106" applyFont="1" applyFill="1" applyBorder="1" applyAlignment="1">
      <alignment horizontal="center" vertical="top" wrapText="1"/>
    </xf>
    <xf numFmtId="0" fontId="66" fillId="38" borderId="90" xfId="106" applyFont="1" applyFill="1" applyBorder="1" applyAlignment="1">
      <alignment horizontal="center" vertical="top" wrapText="1"/>
    </xf>
    <xf numFmtId="0" fontId="107" fillId="36" borderId="218" xfId="0" applyFont="1" applyFill="1" applyBorder="1" applyAlignment="1">
      <alignment horizontal="left" vertical="center" wrapText="1"/>
    </xf>
    <xf numFmtId="0" fontId="66" fillId="38" borderId="89" xfId="0" applyFont="1" applyFill="1" applyBorder="1" applyAlignment="1">
      <alignment horizontal="center" vertical="top" wrapText="1"/>
    </xf>
    <xf numFmtId="0" fontId="66" fillId="38" borderId="233" xfId="0" applyFont="1" applyFill="1" applyBorder="1" applyAlignment="1">
      <alignment horizontal="center" vertical="top" wrapText="1"/>
    </xf>
    <xf numFmtId="0" fontId="66" fillId="38" borderId="90" xfId="0" applyFont="1" applyFill="1" applyBorder="1" applyAlignment="1">
      <alignment horizontal="center" vertical="top" wrapText="1"/>
    </xf>
    <xf numFmtId="0" fontId="66" fillId="38" borderId="86"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1"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6"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1"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7" fillId="0" borderId="219" xfId="0" applyNumberFormat="1" applyFont="1" applyBorder="1" applyAlignment="1">
      <alignment horizontal="left" vertical="center" wrapText="1"/>
    </xf>
    <xf numFmtId="0" fontId="107" fillId="0" borderId="207" xfId="0" applyNumberFormat="1" applyFont="1" applyBorder="1" applyAlignment="1">
      <alignment horizontal="left" vertical="center" wrapText="1"/>
    </xf>
    <xf numFmtId="0" fontId="107" fillId="0" borderId="221"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7" fillId="0" borderId="218" xfId="44" applyFont="1" applyFill="1" applyBorder="1" applyAlignment="1">
      <alignment horizontal="left" wrapText="1"/>
    </xf>
    <xf numFmtId="0" fontId="84" fillId="43" borderId="218" xfId="106" applyFont="1" applyFill="1" applyBorder="1" applyAlignment="1">
      <alignment horizontal="left" wrapText="1"/>
    </xf>
    <xf numFmtId="0" fontId="107" fillId="43" borderId="218" xfId="0" applyFont="1" applyFill="1" applyBorder="1" applyAlignment="1">
      <alignment horizontal="left"/>
    </xf>
    <xf numFmtId="0" fontId="112" fillId="52" borderId="219" xfId="44" applyFont="1" applyFill="1" applyBorder="1" applyAlignment="1">
      <alignment horizontal="center" vertical="center" wrapText="1"/>
    </xf>
    <xf numFmtId="0" fontId="112" fillId="52" borderId="207" xfId="44" applyFont="1" applyFill="1" applyBorder="1" applyAlignment="1">
      <alignment horizontal="center" vertical="center" wrapText="1"/>
    </xf>
    <xf numFmtId="0" fontId="112" fillId="52" borderId="221" xfId="44" applyFont="1" applyFill="1" applyBorder="1" applyAlignment="1">
      <alignment horizontal="center" vertical="center" wrapText="1"/>
    </xf>
    <xf numFmtId="0" fontId="80" fillId="0" borderId="218" xfId="44" applyFont="1" applyFill="1" applyBorder="1" applyAlignment="1">
      <alignment horizontal="left" vertical="top" wrapText="1"/>
    </xf>
    <xf numFmtId="0" fontId="112" fillId="52" borderId="94" xfId="44" applyFont="1" applyFill="1" applyBorder="1" applyAlignment="1">
      <alignment horizontal="center" vertical="center" wrapText="1"/>
    </xf>
    <xf numFmtId="0" fontId="112" fillId="52" borderId="95" xfId="44" applyFont="1" applyFill="1" applyBorder="1" applyAlignment="1">
      <alignment horizontal="center" vertical="center" wrapText="1"/>
    </xf>
    <xf numFmtId="0" fontId="112" fillId="52" borderId="206" xfId="44" applyFont="1" applyFill="1" applyBorder="1" applyAlignment="1">
      <alignment horizontal="center" vertical="center" wrapText="1"/>
    </xf>
    <xf numFmtId="0" fontId="112" fillId="52" borderId="70" xfId="44" applyFont="1" applyFill="1" applyBorder="1" applyAlignment="1">
      <alignment horizontal="center" vertical="center" wrapText="1"/>
    </xf>
    <xf numFmtId="0" fontId="112" fillId="52" borderId="205" xfId="44" applyFont="1" applyFill="1" applyBorder="1" applyAlignment="1">
      <alignment horizontal="center" vertical="center" wrapText="1"/>
    </xf>
    <xf numFmtId="0" fontId="112" fillId="52" borderId="209" xfId="44" applyFont="1" applyFill="1" applyBorder="1" applyAlignment="1">
      <alignment horizontal="center" vertical="center" wrapText="1"/>
    </xf>
    <xf numFmtId="0" fontId="112" fillId="52" borderId="219" xfId="44" applyFont="1" applyFill="1" applyBorder="1" applyAlignment="1">
      <alignment horizontal="center"/>
    </xf>
    <xf numFmtId="0" fontId="112" fillId="52" borderId="207" xfId="44" applyFont="1" applyFill="1" applyBorder="1" applyAlignment="1">
      <alignment horizontal="center"/>
    </xf>
    <xf numFmtId="0" fontId="112" fillId="52" borderId="221" xfId="44" applyFont="1" applyFill="1" applyBorder="1" applyAlignment="1">
      <alignment horizontal="center"/>
    </xf>
    <xf numFmtId="0" fontId="112" fillId="52" borderId="218" xfId="44" applyFont="1" applyFill="1" applyBorder="1" applyAlignment="1">
      <alignment horizontal="center"/>
    </xf>
    <xf numFmtId="0" fontId="80" fillId="46" borderId="218" xfId="44" applyFont="1" applyFill="1" applyBorder="1" applyAlignment="1">
      <alignment horizontal="left" vertical="justify" wrapText="1"/>
    </xf>
    <xf numFmtId="0" fontId="80" fillId="0" borderId="218" xfId="44" applyFont="1" applyFill="1" applyBorder="1" applyAlignment="1">
      <alignment horizontal="left" vertical="justify" wrapText="1"/>
    </xf>
    <xf numFmtId="0" fontId="80" fillId="46" borderId="218"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52" borderId="219" xfId="44" applyFont="1" applyFill="1" applyBorder="1" applyAlignment="1">
      <alignment horizontal="center" vertical="center" wrapText="1"/>
    </xf>
    <xf numFmtId="0" fontId="61" fillId="52" borderId="220" xfId="44" applyFont="1" applyFill="1" applyBorder="1" applyAlignment="1">
      <alignment horizontal="center" vertical="center" wrapText="1"/>
    </xf>
    <xf numFmtId="0" fontId="61" fillId="52" borderId="221" xfId="44" applyFont="1" applyFill="1" applyBorder="1" applyAlignment="1">
      <alignment horizontal="center" vertical="center" wrapText="1"/>
    </xf>
    <xf numFmtId="0" fontId="107" fillId="0" borderId="218" xfId="44" applyFont="1" applyFill="1" applyBorder="1" applyAlignment="1">
      <alignment horizontal="left" vertical="top" wrapText="1"/>
    </xf>
    <xf numFmtId="0" fontId="61" fillId="52" borderId="207" xfId="44" applyFont="1" applyFill="1" applyBorder="1" applyAlignment="1">
      <alignment horizontal="center" vertical="center" wrapText="1"/>
    </xf>
    <xf numFmtId="0" fontId="76" fillId="0" borderId="218" xfId="44" applyFont="1" applyFill="1" applyBorder="1" applyAlignment="1">
      <alignment horizontal="left" vertical="top" wrapText="1"/>
    </xf>
    <xf numFmtId="0" fontId="61" fillId="52" borderId="219" xfId="44" applyFont="1" applyFill="1" applyBorder="1" applyAlignment="1">
      <alignment horizontal="center"/>
    </xf>
    <xf numFmtId="0" fontId="61" fillId="52" borderId="220" xfId="44" applyFont="1" applyFill="1" applyBorder="1" applyAlignment="1">
      <alignment horizontal="center"/>
    </xf>
    <xf numFmtId="0" fontId="61" fillId="52" borderId="221" xfId="44" applyFont="1" applyFill="1" applyBorder="1" applyAlignment="1">
      <alignment horizontal="center"/>
    </xf>
    <xf numFmtId="0" fontId="76" fillId="0" borderId="218" xfId="44" applyFont="1" applyFill="1" applyBorder="1" applyAlignment="1">
      <alignment horizontal="left" vertical="justify" wrapText="1"/>
    </xf>
    <xf numFmtId="0" fontId="61" fillId="52" borderId="205" xfId="44" applyFont="1" applyFill="1" applyBorder="1" applyAlignment="1">
      <alignment horizontal="center" vertical="center" wrapText="1"/>
    </xf>
    <xf numFmtId="0" fontId="61" fillId="52" borderId="209" xfId="44" applyFont="1" applyFill="1" applyBorder="1" applyAlignment="1">
      <alignment horizontal="center" vertical="center" wrapText="1"/>
    </xf>
    <xf numFmtId="0" fontId="61" fillId="52" borderId="94" xfId="44" applyFont="1" applyFill="1" applyBorder="1" applyAlignment="1">
      <alignment horizontal="center" vertical="center" wrapText="1"/>
    </xf>
    <xf numFmtId="0" fontId="61" fillId="52" borderId="95"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1" fillId="52" borderId="70" xfId="44" applyFont="1" applyFill="1" applyBorder="1" applyAlignment="1">
      <alignment horizontal="center" vertical="center" wrapText="1"/>
    </xf>
    <xf numFmtId="0" fontId="61" fillId="52" borderId="205" xfId="44" applyFont="1" applyFill="1" applyBorder="1" applyAlignment="1">
      <alignment horizontal="center"/>
    </xf>
    <xf numFmtId="0" fontId="61" fillId="52" borderId="207" xfId="44" applyFont="1" applyFill="1" applyBorder="1" applyAlignment="1">
      <alignment horizontal="center"/>
    </xf>
    <xf numFmtId="0" fontId="61" fillId="52" borderId="209" xfId="44" applyFont="1" applyFill="1" applyBorder="1" applyAlignment="1">
      <alignment horizontal="center"/>
    </xf>
    <xf numFmtId="0" fontId="61" fillId="52" borderId="94" xfId="44" applyFont="1" applyFill="1" applyBorder="1" applyAlignment="1">
      <alignment horizontal="center"/>
    </xf>
    <xf numFmtId="0" fontId="61" fillId="52" borderId="70" xfId="44" applyFont="1" applyFill="1" applyBorder="1" applyAlignment="1">
      <alignment horizontal="center"/>
    </xf>
    <xf numFmtId="0" fontId="66" fillId="43" borderId="215" xfId="106" applyFont="1" applyFill="1" applyBorder="1" applyAlignment="1">
      <alignment horizontal="center" vertical="top" wrapText="1"/>
    </xf>
    <xf numFmtId="0" fontId="66" fillId="43" borderId="95"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0" xfId="106" applyFont="1" applyFill="1" applyBorder="1" applyAlignment="1">
      <alignment horizontal="center" vertical="top" wrapText="1"/>
    </xf>
    <xf numFmtId="0" fontId="66" fillId="43" borderId="84" xfId="106" applyFont="1" applyFill="1" applyBorder="1" applyAlignment="1">
      <alignment horizontal="center" vertical="top" wrapText="1"/>
    </xf>
    <xf numFmtId="0" fontId="66" fillId="43" borderId="94"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06" xfId="106" applyFont="1" applyFill="1" applyBorder="1" applyAlignment="1">
      <alignment horizontal="center" vertical="top" wrapText="1"/>
    </xf>
    <xf numFmtId="0" fontId="66" fillId="43" borderId="233"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5" fillId="43" borderId="175"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32" xfId="106" applyFont="1" applyFill="1" applyBorder="1" applyAlignment="1">
      <alignment horizontal="center" vertical="top" wrapText="1"/>
    </xf>
    <xf numFmtId="0" fontId="65" fillId="43" borderId="78"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1"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80" fillId="43" borderId="106" xfId="106" applyFont="1" applyFill="1" applyBorder="1" applyAlignment="1">
      <alignment horizontal="left" vertical="top" wrapText="1"/>
    </xf>
    <xf numFmtId="0" fontId="80" fillId="43" borderId="132"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131" fillId="43" borderId="34" xfId="106" applyFont="1" applyFill="1" applyBorder="1" applyAlignment="1">
      <alignment horizontal="left" vertical="top" wrapText="1"/>
    </xf>
    <xf numFmtId="0" fontId="131" fillId="43" borderId="231"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4" fillId="38" borderId="242"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31" fillId="43" borderId="232" xfId="106" applyFont="1" applyFill="1" applyBorder="1" applyAlignment="1">
      <alignment horizontal="left" vertical="top" wrapText="1"/>
    </xf>
    <xf numFmtId="0" fontId="131" fillId="43" borderId="216"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18" xfId="49" applyFont="1" applyBorder="1" applyAlignment="1">
      <alignment horizontal="left"/>
    </xf>
    <xf numFmtId="0" fontId="41" fillId="35" borderId="180" xfId="49" applyFont="1" applyFill="1" applyBorder="1" applyAlignment="1">
      <alignment horizontal="left" wrapText="1"/>
    </xf>
    <xf numFmtId="0" fontId="41" fillId="35" borderId="182" xfId="49" applyFont="1" applyFill="1" applyBorder="1" applyAlignment="1">
      <alignment horizontal="left" wrapText="1"/>
    </xf>
    <xf numFmtId="0" fontId="41" fillId="35" borderId="160"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5" fillId="0" borderId="219" xfId="49" applyFont="1" applyBorder="1" applyAlignment="1">
      <alignment horizontal="left"/>
    </xf>
    <xf numFmtId="0" fontId="5" fillId="0" borderId="207" xfId="49" applyFont="1" applyBorder="1" applyAlignment="1">
      <alignment horizontal="left"/>
    </xf>
    <xf numFmtId="0" fontId="5" fillId="0" borderId="221" xfId="49" applyFont="1" applyBorder="1" applyAlignment="1">
      <alignment horizontal="left"/>
    </xf>
    <xf numFmtId="0" fontId="115" fillId="0" borderId="175" xfId="0" applyFont="1" applyBorder="1" applyAlignment="1">
      <alignment horizontal="left" vertical="center"/>
    </xf>
    <xf numFmtId="0" fontId="115" fillId="0" borderId="177" xfId="0" applyFont="1" applyBorder="1" applyAlignment="1">
      <alignment horizontal="left" vertical="center"/>
    </xf>
    <xf numFmtId="0" fontId="115" fillId="0" borderId="176" xfId="0" applyFont="1" applyBorder="1" applyAlignment="1">
      <alignment horizontal="left" vertical="center"/>
    </xf>
    <xf numFmtId="0" fontId="41" fillId="36" borderId="222" xfId="49" applyFont="1" applyFill="1" applyBorder="1" applyAlignment="1">
      <alignment horizontal="left" wrapText="1"/>
    </xf>
    <xf numFmtId="0" fontId="41" fillId="36" borderId="207" xfId="49" applyFont="1" applyFill="1" applyBorder="1" applyAlignment="1">
      <alignment horizontal="left" wrapText="1"/>
    </xf>
    <xf numFmtId="0" fontId="41" fillId="36" borderId="209" xfId="49" applyFont="1" applyFill="1" applyBorder="1" applyAlignment="1">
      <alignment horizontal="left" wrapText="1"/>
    </xf>
    <xf numFmtId="0" fontId="41" fillId="35" borderId="222" xfId="49" applyFont="1" applyFill="1" applyBorder="1" applyAlignment="1">
      <alignment horizontal="left" wrapText="1"/>
    </xf>
    <xf numFmtId="0" fontId="41" fillId="35" borderId="207" xfId="49" applyFont="1" applyFill="1" applyBorder="1" applyAlignment="1">
      <alignment horizontal="left" wrapText="1"/>
    </xf>
    <xf numFmtId="0" fontId="41" fillId="35" borderId="209"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41" fillId="36" borderId="248"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5" xfId="46" applyFont="1" applyFill="1" applyBorder="1" applyAlignment="1" applyProtection="1">
      <alignment horizontal="left" vertical="center"/>
    </xf>
    <xf numFmtId="0" fontId="64" fillId="33" borderId="177" xfId="46" applyFont="1" applyFill="1" applyBorder="1" applyAlignment="1" applyProtection="1">
      <alignment horizontal="left" vertical="center"/>
    </xf>
    <xf numFmtId="0" fontId="64" fillId="33" borderId="78" xfId="46" applyFont="1" applyFill="1" applyBorder="1" applyAlignment="1" applyProtection="1">
      <alignment horizontal="left" vertical="center"/>
    </xf>
    <xf numFmtId="0" fontId="39" fillId="35" borderId="206"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5" xfId="46" applyFont="1" applyFill="1" applyBorder="1" applyAlignment="1">
      <alignment horizontal="left"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36" borderId="205"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5" borderId="205"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43" fillId="0" borderId="212" xfId="46" applyBorder="1" applyAlignment="1">
      <alignment horizontal="left"/>
    </xf>
    <xf numFmtId="0" fontId="43" fillId="0" borderId="207" xfId="46" applyBorder="1" applyAlignment="1">
      <alignment horizontal="left"/>
    </xf>
    <xf numFmtId="0" fontId="43" fillId="0" borderId="209" xfId="46" applyBorder="1" applyAlignment="1">
      <alignment horizontal="left"/>
    </xf>
    <xf numFmtId="0" fontId="38" fillId="36" borderId="224" xfId="46" applyFont="1" applyFill="1" applyBorder="1" applyAlignment="1">
      <alignment horizontal="left" wrapText="1"/>
    </xf>
    <xf numFmtId="0" fontId="38" fillId="36" borderId="225" xfId="46" applyFont="1" applyFill="1" applyBorder="1" applyAlignment="1">
      <alignment horizontal="left" wrapText="1"/>
    </xf>
    <xf numFmtId="0" fontId="38" fillId="36" borderId="218" xfId="46" applyFont="1" applyFill="1" applyBorder="1" applyAlignment="1">
      <alignment horizontal="left" wrapText="1"/>
    </xf>
    <xf numFmtId="0" fontId="38" fillId="35" borderId="218" xfId="46" applyFont="1" applyFill="1" applyBorder="1" applyAlignment="1">
      <alignment horizontal="left" wrapText="1"/>
    </xf>
    <xf numFmtId="0" fontId="38" fillId="56" borderId="175" xfId="46" applyFont="1" applyFill="1" applyBorder="1" applyAlignment="1">
      <alignment horizontal="left"/>
    </xf>
    <xf numFmtId="0" fontId="38" fillId="56" borderId="177" xfId="46" applyFont="1" applyFill="1" applyBorder="1" applyAlignment="1">
      <alignment horizontal="left"/>
    </xf>
    <xf numFmtId="0" fontId="38" fillId="56" borderId="176"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8" xfId="46" applyFont="1" applyFill="1" applyBorder="1" applyAlignment="1">
      <alignment horizontal="left" vertical="top" wrapText="1"/>
    </xf>
    <xf numFmtId="0" fontId="43" fillId="38" borderId="218" xfId="46" applyFill="1" applyBorder="1" applyAlignment="1">
      <alignment horizontal="left" vertical="top" wrapText="1"/>
    </xf>
    <xf numFmtId="0" fontId="43" fillId="43" borderId="180" xfId="46" applyFont="1" applyFill="1" applyBorder="1" applyAlignment="1">
      <alignment horizontal="left" wrapText="1"/>
    </xf>
    <xf numFmtId="0" fontId="43" fillId="43" borderId="182" xfId="46" applyFont="1" applyFill="1" applyBorder="1" applyAlignment="1">
      <alignment horizontal="left" wrapText="1"/>
    </xf>
    <xf numFmtId="0" fontId="43" fillId="43" borderId="222" xfId="46" applyFont="1" applyFill="1" applyBorder="1" applyAlignment="1">
      <alignment horizontal="left" wrapText="1"/>
    </xf>
    <xf numFmtId="0" fontId="43" fillId="43" borderId="207" xfId="46" applyFont="1" applyFill="1" applyBorder="1" applyAlignment="1">
      <alignment horizontal="left" wrapText="1"/>
    </xf>
    <xf numFmtId="0" fontId="64" fillId="33" borderId="82" xfId="46" applyFont="1" applyFill="1" applyBorder="1" applyAlignment="1" applyProtection="1">
      <alignment horizontal="left" vertical="center"/>
    </xf>
    <xf numFmtId="0" fontId="64"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8"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2" xfId="46" applyFont="1" applyFill="1" applyBorder="1" applyAlignment="1">
      <alignment horizontal="left" wrapText="1"/>
    </xf>
    <xf numFmtId="0" fontId="13" fillId="43" borderId="207" xfId="46" applyFont="1" applyFill="1" applyBorder="1" applyAlignment="1">
      <alignment horizontal="left" wrapText="1"/>
    </xf>
    <xf numFmtId="0" fontId="43" fillId="43" borderId="246" xfId="46" applyFont="1" applyFill="1" applyBorder="1" applyAlignment="1">
      <alignment horizontal="left" wrapText="1"/>
    </xf>
    <xf numFmtId="0" fontId="43" fillId="43" borderId="247" xfId="46" applyFont="1" applyFill="1" applyBorder="1" applyAlignment="1">
      <alignment horizontal="left" wrapText="1"/>
    </xf>
    <xf numFmtId="0" fontId="12" fillId="44" borderId="218"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8" xfId="46" applyFont="1" applyFill="1" applyBorder="1" applyAlignment="1">
      <alignment horizontal="left" wrapText="1"/>
    </xf>
    <xf numFmtId="0" fontId="43" fillId="44" borderId="218" xfId="46" applyFont="1" applyFill="1" applyBorder="1" applyAlignment="1">
      <alignment horizontal="left" wrapText="1"/>
    </xf>
    <xf numFmtId="0" fontId="11" fillId="44" borderId="219" xfId="46" applyFont="1" applyFill="1" applyBorder="1" applyAlignment="1">
      <alignment horizontal="left" wrapText="1"/>
    </xf>
    <xf numFmtId="0" fontId="43" fillId="44" borderId="207" xfId="46" applyFont="1" applyFill="1" applyBorder="1" applyAlignment="1">
      <alignment horizontal="left" wrapText="1"/>
    </xf>
    <xf numFmtId="0" fontId="43" fillId="44" borderId="221" xfId="46" applyFont="1" applyFill="1" applyBorder="1" applyAlignment="1">
      <alignment horizontal="left" wrapText="1"/>
    </xf>
    <xf numFmtId="0" fontId="13" fillId="43" borderId="218" xfId="46" applyFont="1" applyFill="1" applyBorder="1" applyAlignment="1">
      <alignment horizontal="left"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43" fillId="56" borderId="30" xfId="46" applyFill="1" applyBorder="1" applyAlignment="1">
      <alignment horizontal="left" vertical="top" wrapText="1"/>
    </xf>
    <xf numFmtId="0" fontId="43" fillId="56" borderId="36" xfId="46"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12" fillId="0" borderId="225" xfId="46" applyFont="1" applyFill="1" applyBorder="1" applyAlignment="1">
      <alignment horizontal="left" wrapText="1"/>
    </xf>
    <xf numFmtId="0" fontId="66" fillId="56" borderId="22" xfId="46" applyFont="1" applyFill="1" applyBorder="1" applyAlignment="1">
      <alignment horizontal="center" vertical="top" wrapText="1"/>
    </xf>
    <xf numFmtId="0" fontId="66" fillId="5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7" xfId="46" applyFont="1" applyFill="1" applyBorder="1" applyAlignment="1">
      <alignment horizontal="left" wrapText="1"/>
    </xf>
    <xf numFmtId="0" fontId="38" fillId="36" borderId="201" xfId="46" applyFont="1" applyFill="1" applyBorder="1" applyAlignment="1">
      <alignment horizontal="left" wrapText="1"/>
    </xf>
    <xf numFmtId="0" fontId="43" fillId="0" borderId="197" xfId="46" applyBorder="1" applyAlignment="1">
      <alignment horizontal="left"/>
    </xf>
    <xf numFmtId="0" fontId="43" fillId="0" borderId="198"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6" fillId="35" borderId="180" xfId="0" applyFont="1" applyFill="1" applyBorder="1" applyAlignment="1">
      <alignment horizontal="left" vertical="center" wrapText="1"/>
    </xf>
    <xf numFmtId="0" fontId="76" fillId="35" borderId="182" xfId="0" applyFont="1" applyFill="1" applyBorder="1" applyAlignment="1">
      <alignment horizontal="left" vertical="center" wrapText="1"/>
    </xf>
    <xf numFmtId="0" fontId="76" fillId="35" borderId="160" xfId="0" applyFont="1" applyFill="1" applyBorder="1" applyAlignment="1">
      <alignment horizontal="left" vertical="center" wrapText="1"/>
    </xf>
    <xf numFmtId="0" fontId="76" fillId="36" borderId="219" xfId="0" applyFont="1" applyFill="1" applyBorder="1" applyAlignment="1">
      <alignment horizontal="left" vertical="center" wrapText="1"/>
    </xf>
    <xf numFmtId="0" fontId="76" fillId="36" borderId="207"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5" borderId="219" xfId="0" applyFont="1" applyFill="1" applyBorder="1" applyAlignment="1">
      <alignment horizontal="left" vertical="center" wrapText="1"/>
    </xf>
    <xf numFmtId="0" fontId="76" fillId="35" borderId="207"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29"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76" fillId="35" borderId="248" xfId="0" applyFont="1" applyFill="1" applyBorder="1" applyAlignment="1">
      <alignment horizontal="left" vertical="center" wrapText="1"/>
    </xf>
    <xf numFmtId="0" fontId="43" fillId="36" borderId="218" xfId="46" applyFont="1" applyFill="1" applyBorder="1" applyAlignment="1">
      <alignment horizontal="left" wrapText="1"/>
    </xf>
    <xf numFmtId="0" fontId="43" fillId="35" borderId="218" xfId="46" applyFont="1" applyFill="1" applyBorder="1" applyAlignment="1">
      <alignment horizontal="left" wrapText="1"/>
    </xf>
    <xf numFmtId="0" fontId="43" fillId="35" borderId="225"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2"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197" xfId="46" applyFont="1" applyFill="1" applyBorder="1" applyAlignment="1">
      <alignment horizontal="left" wrapText="1"/>
    </xf>
    <xf numFmtId="0" fontId="43" fillId="35" borderId="198" xfId="46" applyFont="1" applyFill="1" applyBorder="1" applyAlignment="1">
      <alignment horizontal="left" wrapText="1"/>
    </xf>
    <xf numFmtId="0" fontId="43" fillId="35" borderId="227" xfId="46" applyFont="1" applyFill="1" applyBorder="1" applyAlignment="1">
      <alignment horizontal="left" wrapText="1"/>
    </xf>
    <xf numFmtId="0" fontId="43" fillId="36" borderId="227" xfId="46" applyFont="1" applyFill="1" applyBorder="1" applyAlignment="1">
      <alignment horizontal="left" wrapText="1"/>
    </xf>
    <xf numFmtId="0" fontId="66" fillId="38" borderId="85" xfId="46" applyFont="1" applyFill="1" applyBorder="1" applyAlignment="1">
      <alignment horizontal="center" vertical="top" wrapText="1"/>
    </xf>
    <xf numFmtId="0" fontId="66" fillId="38" borderId="143"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7" xfId="46" applyFont="1" applyFill="1" applyBorder="1" applyAlignment="1">
      <alignment horizontal="left" wrapText="1"/>
    </xf>
    <xf numFmtId="0" fontId="43" fillId="36" borderId="198" xfId="46" applyFont="1" applyFill="1" applyBorder="1" applyAlignment="1">
      <alignment horizontal="left" wrapText="1"/>
    </xf>
    <xf numFmtId="0" fontId="63" fillId="35" borderId="205" xfId="0" applyNumberFormat="1" applyFont="1" applyFill="1" applyBorder="1" applyAlignment="1" applyProtection="1">
      <alignment horizontal="left" vertical="center"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6" borderId="205"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5" borderId="193" xfId="0" applyNumberFormat="1" applyFont="1" applyFill="1" applyBorder="1" applyAlignment="1" applyProtection="1">
      <alignment horizontal="left" wrapText="1"/>
    </xf>
    <xf numFmtId="0" fontId="63" fillId="35" borderId="195"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43" borderId="189" xfId="0" applyNumberFormat="1" applyFont="1" applyFill="1" applyBorder="1" applyAlignment="1" applyProtection="1">
      <alignment horizontal="left" wrapText="1"/>
    </xf>
    <xf numFmtId="0" fontId="63" fillId="43" borderId="186" xfId="0" applyNumberFormat="1" applyFont="1" applyFill="1" applyBorder="1" applyAlignment="1" applyProtection="1">
      <alignment horizontal="left" wrapText="1"/>
    </xf>
    <xf numFmtId="0" fontId="63" fillId="43" borderId="185" xfId="0" applyNumberFormat="1" applyFont="1" applyFill="1" applyBorder="1" applyAlignment="1" applyProtection="1">
      <alignment horizontal="left" wrapText="1"/>
    </xf>
    <xf numFmtId="0" fontId="63" fillId="35" borderId="189" xfId="0" applyNumberFormat="1" applyFont="1" applyFill="1" applyBorder="1" applyAlignment="1" applyProtection="1">
      <alignment horizontal="left" wrapText="1"/>
    </xf>
    <xf numFmtId="0" fontId="63" fillId="35" borderId="186" xfId="0" applyNumberFormat="1" applyFont="1" applyFill="1" applyBorder="1" applyAlignment="1" applyProtection="1">
      <alignment horizontal="left" wrapText="1"/>
    </xf>
    <xf numFmtId="0" fontId="63" fillId="35" borderId="185" xfId="0" applyNumberFormat="1" applyFont="1" applyFill="1" applyBorder="1" applyAlignment="1" applyProtection="1">
      <alignment horizontal="left" wrapText="1"/>
    </xf>
    <xf numFmtId="0" fontId="63" fillId="36" borderId="189" xfId="0" applyNumberFormat="1" applyFont="1" applyFill="1" applyBorder="1" applyAlignment="1" applyProtection="1">
      <alignment horizontal="left" wrapText="1"/>
    </xf>
    <xf numFmtId="0" fontId="63" fillId="36" borderId="186" xfId="0" applyNumberFormat="1" applyFont="1" applyFill="1" applyBorder="1" applyAlignment="1" applyProtection="1">
      <alignment horizontal="left" wrapText="1"/>
    </xf>
    <xf numFmtId="0" fontId="63" fillId="36" borderId="185" xfId="0" applyNumberFormat="1" applyFont="1" applyFill="1" applyBorder="1" applyAlignment="1" applyProtection="1">
      <alignment horizontal="left" wrapText="1"/>
    </xf>
    <xf numFmtId="0" fontId="94" fillId="49" borderId="180" xfId="0" applyNumberFormat="1" applyFont="1" applyFill="1" applyBorder="1" applyAlignment="1" applyProtection="1">
      <alignment horizontal="left" vertical="center"/>
    </xf>
    <xf numFmtId="0" fontId="94" fillId="49" borderId="182" xfId="0" applyNumberFormat="1" applyFont="1" applyFill="1" applyBorder="1" applyAlignment="1" applyProtection="1">
      <alignment horizontal="left" vertical="center"/>
    </xf>
    <xf numFmtId="0" fontId="94" fillId="49" borderId="181" xfId="0" applyNumberFormat="1" applyFont="1" applyFill="1" applyBorder="1" applyAlignment="1" applyProtection="1">
      <alignment horizontal="left" vertical="center"/>
    </xf>
    <xf numFmtId="0" fontId="63" fillId="35" borderId="184" xfId="0" applyNumberFormat="1" applyFont="1" applyFill="1" applyBorder="1" applyAlignment="1" applyProtection="1">
      <alignment horizontal="left" wrapText="1"/>
    </xf>
    <xf numFmtId="0" fontId="87" fillId="36" borderId="189" xfId="0" applyNumberFormat="1" applyFont="1" applyFill="1" applyBorder="1" applyAlignment="1" applyProtection="1">
      <alignment horizontal="left" wrapText="1"/>
    </xf>
    <xf numFmtId="0" fontId="87" fillId="36" borderId="186" xfId="0" applyNumberFormat="1" applyFont="1" applyFill="1" applyBorder="1" applyAlignment="1" applyProtection="1">
      <alignment horizontal="left" wrapText="1"/>
    </xf>
    <xf numFmtId="0" fontId="87" fillId="36" borderId="185"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4"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80" xfId="46" applyFont="1" applyFill="1" applyBorder="1" applyAlignment="1" applyProtection="1">
      <alignment horizontal="left" vertical="center"/>
    </xf>
    <xf numFmtId="0" fontId="64" fillId="33" borderId="182" xfId="46" applyFont="1" applyFill="1" applyBorder="1" applyAlignment="1" applyProtection="1">
      <alignment horizontal="left" vertical="center"/>
    </xf>
    <xf numFmtId="0" fontId="64" fillId="33" borderId="181"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19" xfId="0" applyFont="1" applyBorder="1" applyAlignment="1">
      <alignment horizontal="left" vertical="center" wrapText="1"/>
    </xf>
    <xf numFmtId="0" fontId="76" fillId="0" borderId="207" xfId="0" applyFont="1" applyBorder="1" applyAlignment="1">
      <alignment horizontal="left" vertical="center" wrapText="1"/>
    </xf>
    <xf numFmtId="0" fontId="76" fillId="0" borderId="221" xfId="0" applyFont="1" applyBorder="1" applyAlignment="1">
      <alignment horizontal="left" vertical="center" wrapText="1"/>
    </xf>
    <xf numFmtId="0" fontId="6" fillId="36" borderId="219"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21" xfId="67" applyFont="1" applyFill="1" applyBorder="1" applyAlignment="1">
      <alignment horizontal="left" vertical="center" wrapText="1"/>
    </xf>
    <xf numFmtId="0" fontId="76" fillId="0" borderId="218" xfId="0" applyFont="1" applyBorder="1" applyAlignment="1">
      <alignment horizontal="left" vertical="center"/>
    </xf>
    <xf numFmtId="0" fontId="66" fillId="38" borderId="103" xfId="67" applyFont="1" applyFill="1" applyBorder="1" applyAlignment="1">
      <alignment horizontal="center" vertical="top" wrapText="1"/>
    </xf>
    <xf numFmtId="0" fontId="66"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61" fillId="35" borderId="229" xfId="114" applyFont="1" applyFill="1" applyBorder="1" applyAlignment="1">
      <alignment horizontal="left" wrapText="1"/>
    </xf>
    <xf numFmtId="0" fontId="61" fillId="35" borderId="247" xfId="114" applyFont="1" applyFill="1" applyBorder="1" applyAlignment="1">
      <alignment horizontal="left" wrapText="1"/>
    </xf>
    <xf numFmtId="0" fontId="61" fillId="35" borderId="248"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7" fillId="38" borderId="106" xfId="114" applyFont="1" applyFill="1" applyBorder="1" applyAlignment="1">
      <alignment horizontal="left" vertical="top" wrapText="1"/>
    </xf>
    <xf numFmtId="0" fontId="67"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7"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7"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24" fillId="36" borderId="201" xfId="46" applyFont="1" applyFill="1" applyBorder="1" applyAlignment="1">
      <alignment horizontal="left" wrapText="1"/>
    </xf>
    <xf numFmtId="0" fontId="24" fillId="35" borderId="201" xfId="46" applyFont="1" applyFill="1" applyBorder="1" applyAlignment="1">
      <alignment horizontal="left" wrapText="1"/>
    </xf>
    <xf numFmtId="0" fontId="61" fillId="35" borderId="205" xfId="46" applyFont="1" applyFill="1" applyBorder="1" applyAlignment="1">
      <alignment horizontal="left" vertical="center"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24" fillId="46" borderId="201"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5" xfId="46" applyFont="1" applyFill="1" applyBorder="1" applyAlignment="1">
      <alignment horizontal="left" vertical="center" wrapText="1"/>
    </xf>
    <xf numFmtId="0" fontId="84" fillId="46" borderId="207" xfId="46" applyFont="1" applyFill="1" applyBorder="1" applyAlignment="1">
      <alignment horizontal="left" vertical="center" wrapText="1"/>
    </xf>
    <xf numFmtId="0" fontId="84" fillId="46" borderId="209"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87" xfId="46" applyFill="1" applyBorder="1" applyAlignment="1">
      <alignment horizontal="left" vertical="top" wrapText="1"/>
    </xf>
    <xf numFmtId="0" fontId="43" fillId="37" borderId="88" xfId="46" applyFill="1" applyBorder="1" applyAlignment="1">
      <alignment horizontal="left" vertical="top" wrapText="1"/>
    </xf>
    <xf numFmtId="0" fontId="113" fillId="38" borderId="30" xfId="46" applyFont="1" applyFill="1" applyBorder="1" applyAlignment="1">
      <alignment horizontal="left" vertical="top" wrapText="1"/>
    </xf>
    <xf numFmtId="0" fontId="113" fillId="38" borderId="36" xfId="46" applyFont="1" applyFill="1" applyBorder="1" applyAlignment="1">
      <alignment horizontal="left" vertical="top" wrapText="1"/>
    </xf>
    <xf numFmtId="0" fontId="64" fillId="33" borderId="214" xfId="46" applyFont="1" applyFill="1" applyBorder="1" applyAlignment="1" applyProtection="1">
      <alignment horizontal="left" vertical="center"/>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5"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2" fillId="38" borderId="34" xfId="46" applyFont="1" applyFill="1" applyBorder="1" applyAlignment="1">
      <alignment horizontal="left" vertical="top" wrapText="1"/>
    </xf>
    <xf numFmtId="0" fontId="122" fillId="38" borderId="21" xfId="46" applyFont="1" applyFill="1" applyBorder="1" applyAlignment="1">
      <alignment horizontal="left" vertical="top" wrapText="1"/>
    </xf>
    <xf numFmtId="0" fontId="122" fillId="38" borderId="35" xfId="46" applyFont="1" applyFill="1" applyBorder="1" applyAlignment="1">
      <alignment horizontal="left" vertical="top" wrapText="1"/>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8"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19" xfId="46" applyFont="1" applyBorder="1" applyAlignment="1">
      <alignment horizontal="left"/>
    </xf>
    <xf numFmtId="0" fontId="23" fillId="0" borderId="207" xfId="46" applyFont="1" applyBorder="1" applyAlignment="1">
      <alignment horizontal="left"/>
    </xf>
    <xf numFmtId="0" fontId="23" fillId="0" borderId="221" xfId="46" applyFont="1" applyBorder="1" applyAlignment="1">
      <alignment horizontal="left"/>
    </xf>
    <xf numFmtId="0" fontId="23" fillId="35" borderId="218" xfId="46" applyFont="1" applyFill="1" applyBorder="1" applyAlignment="1">
      <alignment horizontal="left" wrapText="1"/>
    </xf>
    <xf numFmtId="0" fontId="23" fillId="36" borderId="218" xfId="46" applyFont="1" applyFill="1" applyBorder="1" applyAlignment="1">
      <alignment wrapText="1"/>
    </xf>
    <xf numFmtId="0" fontId="63" fillId="35" borderId="205" xfId="0" applyNumberFormat="1" applyFont="1" applyFill="1" applyBorder="1" applyAlignment="1" applyProtection="1">
      <alignment horizontal="lef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87" fillId="36" borderId="165" xfId="0" applyNumberFormat="1" applyFont="1" applyFill="1" applyBorder="1" applyAlignment="1" applyProtection="1">
      <alignment horizontal="left" wrapText="1"/>
    </xf>
    <xf numFmtId="0" fontId="87" fillId="36" borderId="167" xfId="0" applyNumberFormat="1" applyFont="1" applyFill="1" applyBorder="1" applyAlignment="1" applyProtection="1">
      <alignment horizontal="left" wrapText="1"/>
    </xf>
    <xf numFmtId="0" fontId="87"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vertical="center" wrapText="1"/>
    </xf>
    <xf numFmtId="0" fontId="63" fillId="35" borderId="167" xfId="0" applyNumberFormat="1" applyFont="1" applyFill="1" applyBorder="1" applyAlignment="1" applyProtection="1">
      <alignment horizontal="left" vertical="center" wrapText="1"/>
    </xf>
    <xf numFmtId="0" fontId="63" fillId="35" borderId="166" xfId="0" applyNumberFormat="1" applyFont="1" applyFill="1" applyBorder="1" applyAlignment="1" applyProtection="1">
      <alignment horizontal="left" vertical="center" wrapText="1"/>
    </xf>
    <xf numFmtId="0" fontId="94" fillId="49" borderId="158"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59" xfId="0" applyNumberFormat="1" applyFont="1" applyFill="1" applyBorder="1" applyAlignment="1" applyProtection="1">
      <alignment horizontal="left" wrapText="1"/>
    </xf>
    <xf numFmtId="0" fontId="63" fillId="35" borderId="161"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87" fillId="35" borderId="165" xfId="0" applyNumberFormat="1" applyFont="1" applyFill="1" applyBorder="1" applyAlignment="1" applyProtection="1">
      <alignment horizontal="left" wrapText="1"/>
    </xf>
    <xf numFmtId="0" fontId="87" fillId="35" borderId="167" xfId="0" applyNumberFormat="1" applyFont="1" applyFill="1" applyBorder="1" applyAlignment="1" applyProtection="1">
      <alignment horizontal="left" wrapText="1"/>
    </xf>
    <xf numFmtId="0" fontId="87"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vertical="center" wrapText="1"/>
    </xf>
    <xf numFmtId="0" fontId="63" fillId="36" borderId="167" xfId="0" applyNumberFormat="1" applyFont="1" applyFill="1" applyBorder="1" applyAlignment="1" applyProtection="1">
      <alignment horizontal="left" vertical="center" wrapText="1"/>
    </xf>
    <xf numFmtId="0" fontId="63" fillId="36" borderId="166" xfId="0" applyNumberFormat="1" applyFont="1" applyFill="1" applyBorder="1" applyAlignment="1" applyProtection="1">
      <alignment horizontal="left" vertical="center" wrapText="1"/>
    </xf>
    <xf numFmtId="0" fontId="63" fillId="36" borderId="171" xfId="0" applyNumberFormat="1" applyFont="1" applyFill="1" applyBorder="1" applyAlignment="1" applyProtection="1">
      <alignment horizontal="left" wrapText="1"/>
    </xf>
    <xf numFmtId="0" fontId="63" fillId="36"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5" fillId="38" borderId="34" xfId="0" applyNumberFormat="1" applyFont="1" applyFill="1" applyBorder="1" applyAlignment="1" applyProtection="1">
      <alignment horizontal="left" vertical="top" wrapText="1"/>
    </xf>
    <xf numFmtId="0" fontId="125" fillId="38" borderId="35" xfId="0" applyNumberFormat="1" applyFont="1" applyFill="1" applyBorder="1" applyAlignment="1" applyProtection="1">
      <alignment horizontal="left" vertical="top" wrapText="1"/>
    </xf>
    <xf numFmtId="0" fontId="87" fillId="36" borderId="171" xfId="0" applyNumberFormat="1" applyFont="1" applyFill="1" applyBorder="1" applyAlignment="1" applyProtection="1">
      <alignment horizontal="left" wrapText="1"/>
    </xf>
    <xf numFmtId="0" fontId="87" fillId="36" borderId="173"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31" fillId="36" borderId="53" xfId="108" applyFont="1" applyFill="1" applyBorder="1" applyAlignment="1">
      <alignment horizontal="lef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64" fillId="33" borderId="60" xfId="108" applyFont="1" applyFill="1" applyBorder="1" applyAlignment="1" applyProtection="1">
      <alignment horizontal="left" vertical="center"/>
    </xf>
    <xf numFmtId="0" fontId="86" fillId="0" borderId="61" xfId="108" applyFont="1" applyBorder="1" applyAlignment="1"/>
    <xf numFmtId="0" fontId="86" fillId="0" borderId="49" xfId="108" applyFont="1" applyBorder="1" applyAlignment="1"/>
    <xf numFmtId="0" fontId="31" fillId="35" borderId="50" xfId="108" applyFont="1" applyFill="1" applyBorder="1" applyAlignment="1">
      <alignment horizontal="left" wrapText="1"/>
    </xf>
    <xf numFmtId="0" fontId="63" fillId="36" borderId="153" xfId="0" applyNumberFormat="1" applyFont="1" applyFill="1" applyBorder="1" applyAlignment="1" applyProtection="1">
      <alignment horizontal="left" wrapText="1"/>
    </xf>
    <xf numFmtId="0" fontId="63" fillId="36" borderId="149" xfId="0" applyNumberFormat="1" applyFont="1" applyFill="1" applyBorder="1" applyAlignment="1" applyProtection="1">
      <alignment horizontal="left" wrapText="1"/>
    </xf>
    <xf numFmtId="0" fontId="63" fillId="35" borderId="153" xfId="0" applyNumberFormat="1" applyFont="1" applyFill="1" applyBorder="1" applyAlignment="1" applyProtection="1">
      <alignment horizontal="left" wrapText="1"/>
    </xf>
    <xf numFmtId="0" fontId="63" fillId="35" borderId="149" xfId="0" applyNumberFormat="1" applyFont="1" applyFill="1" applyBorder="1" applyAlignment="1" applyProtection="1">
      <alignment horizontal="left" wrapText="1"/>
    </xf>
    <xf numFmtId="0" fontId="94" fillId="49" borderId="144" xfId="0" applyNumberFormat="1" applyFont="1" applyFill="1" applyBorder="1" applyAlignment="1" applyProtection="1">
      <alignment horizontal="left" vertical="center"/>
    </xf>
    <xf numFmtId="0" fontId="94" fillId="49" borderId="146" xfId="0" applyNumberFormat="1" applyFont="1" applyFill="1" applyBorder="1" applyAlignment="1" applyProtection="1">
      <alignment horizontal="left" vertical="center"/>
    </xf>
    <xf numFmtId="0" fontId="94" fillId="49" borderId="145" xfId="0" applyNumberFormat="1" applyFont="1" applyFill="1" applyBorder="1" applyAlignment="1" applyProtection="1">
      <alignment horizontal="left" vertical="center"/>
    </xf>
    <xf numFmtId="0" fontId="63" fillId="35" borderId="148" xfId="0" applyNumberFormat="1" applyFont="1" applyFill="1" applyBorder="1" applyAlignment="1" applyProtection="1">
      <alignment horizontal="left"/>
    </xf>
    <xf numFmtId="0" fontId="63" fillId="35" borderId="150" xfId="0" applyNumberFormat="1" applyFont="1" applyFill="1" applyBorder="1" applyAlignment="1" applyProtection="1">
      <alignment horizontal="left"/>
    </xf>
    <xf numFmtId="0" fontId="63" fillId="35" borderId="149" xfId="0" applyNumberFormat="1" applyFont="1" applyFill="1" applyBorder="1" applyAlignment="1" applyProtection="1">
      <alignment horizontal="left"/>
    </xf>
    <xf numFmtId="0" fontId="63" fillId="36" borderId="205" xfId="0" applyNumberFormat="1" applyFont="1" applyFill="1" applyBorder="1" applyAlignment="1" applyProtection="1">
      <alignment horizontal="left" wrapText="1"/>
    </xf>
    <xf numFmtId="0" fontId="63" fillId="36" borderId="209" xfId="0" applyNumberFormat="1" applyFont="1" applyFill="1" applyBorder="1" applyAlignment="1" applyProtection="1">
      <alignment horizontal="left" wrapText="1"/>
    </xf>
    <xf numFmtId="0" fontId="64" fillId="33" borderId="180" xfId="155" applyFont="1" applyFill="1" applyBorder="1" applyAlignment="1" applyProtection="1">
      <alignment horizontal="left" vertical="center"/>
    </xf>
    <xf numFmtId="0" fontId="64" fillId="33" borderId="182" xfId="155" applyFont="1" applyFill="1" applyBorder="1" applyAlignment="1" applyProtection="1">
      <alignment horizontal="left" vertical="center"/>
    </xf>
    <xf numFmtId="0" fontId="64" fillId="33" borderId="160" xfId="155" applyFont="1" applyFill="1" applyBorder="1" applyAlignment="1" applyProtection="1">
      <alignment horizontal="left" vertical="center"/>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2"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4" fillId="49" borderId="214" xfId="0" applyNumberFormat="1" applyFont="1" applyFill="1" applyBorder="1" applyAlignment="1" applyProtection="1">
      <alignment horizontal="left" vertical="center"/>
    </xf>
    <xf numFmtId="0" fontId="63" fillId="0" borderId="175" xfId="0" applyNumberFormat="1" applyFont="1" applyFill="1" applyBorder="1" applyAlignment="1" applyProtection="1">
      <alignment horizontal="left"/>
    </xf>
    <xf numFmtId="0" fontId="63" fillId="0" borderId="177"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7" xfId="0" applyNumberFormat="1" applyFont="1" applyFill="1" applyBorder="1" applyAlignment="1" applyProtection="1">
      <alignment horizontal="center" vertical="top" wrapText="1"/>
    </xf>
    <xf numFmtId="0" fontId="89" fillId="38" borderId="198" xfId="0" applyNumberFormat="1" applyFont="1" applyFill="1" applyBorder="1" applyAlignment="1" applyProtection="1">
      <alignment horizontal="center" vertical="top" wrapText="1"/>
    </xf>
    <xf numFmtId="0" fontId="89" fillId="38" borderId="179"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4" fillId="33" borderId="197" xfId="68" applyFont="1" applyFill="1" applyBorder="1" applyAlignment="1" applyProtection="1">
      <alignment horizontal="left" vertical="center"/>
    </xf>
    <xf numFmtId="0" fontId="86" fillId="0" borderId="198" xfId="68" applyFont="1" applyBorder="1" applyAlignment="1"/>
    <xf numFmtId="0" fontId="86" fillId="0" borderId="199" xfId="68" applyFont="1" applyBorder="1" applyAlignment="1"/>
    <xf numFmtId="0" fontId="33" fillId="43" borderId="200" xfId="68" applyFont="1" applyFill="1" applyBorder="1" applyAlignment="1">
      <alignment horizontal="left" vertical="center" wrapText="1"/>
    </xf>
    <xf numFmtId="0" fontId="33" fillId="43" borderId="201" xfId="68" applyFont="1" applyFill="1" applyBorder="1" applyAlignment="1">
      <alignment horizontal="left" vertical="center" wrapText="1"/>
    </xf>
    <xf numFmtId="0" fontId="63" fillId="35" borderId="128" xfId="0" applyNumberFormat="1" applyFont="1" applyFill="1" applyBorder="1" applyAlignment="1" applyProtection="1">
      <alignment horizontal="left" wrapText="1"/>
    </xf>
    <xf numFmtId="0" fontId="63" fillId="35" borderId="130" xfId="0" applyNumberFormat="1" applyFont="1" applyFill="1" applyBorder="1" applyAlignment="1" applyProtection="1">
      <alignment horizontal="left" wrapText="1"/>
    </xf>
    <xf numFmtId="0" fontId="63" fillId="35" borderId="129" xfId="0" applyNumberFormat="1" applyFont="1" applyFill="1" applyBorder="1" applyAlignment="1" applyProtection="1">
      <alignment horizontal="left" wrapText="1"/>
    </xf>
    <xf numFmtId="0" fontId="94" fillId="49" borderId="118" xfId="0" applyNumberFormat="1" applyFont="1" applyFill="1" applyBorder="1" applyAlignment="1" applyProtection="1">
      <alignment horizontal="left" vertical="center"/>
    </xf>
    <xf numFmtId="0" fontId="94" fillId="49" borderId="120" xfId="0" applyNumberFormat="1" applyFont="1" applyFill="1" applyBorder="1" applyAlignment="1" applyProtection="1">
      <alignment horizontal="left" vertical="center"/>
    </xf>
    <xf numFmtId="0" fontId="94" fillId="49" borderId="119" xfId="0" applyNumberFormat="1" applyFont="1" applyFill="1" applyBorder="1" applyAlignment="1" applyProtection="1">
      <alignment horizontal="left" vertical="center"/>
    </xf>
    <xf numFmtId="0" fontId="63" fillId="35" borderId="122" xfId="0" applyNumberFormat="1" applyFont="1" applyFill="1" applyBorder="1" applyAlignment="1" applyProtection="1">
      <alignment horizontal="left" wrapText="1"/>
    </xf>
    <xf numFmtId="0" fontId="63" fillId="35" borderId="124" xfId="0" applyNumberFormat="1" applyFont="1" applyFill="1" applyBorder="1" applyAlignment="1" applyProtection="1">
      <alignment horizontal="left" wrapText="1"/>
    </xf>
    <xf numFmtId="0" fontId="63" fillId="35" borderId="123"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4" xfId="0" applyNumberFormat="1" applyFont="1" applyFill="1" applyBorder="1" applyAlignment="1" applyProtection="1">
      <alignment horizontal="left" wrapText="1"/>
    </xf>
    <xf numFmtId="0" fontId="63" fillId="36" borderId="123"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5"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4" xfId="0" applyNumberFormat="1" applyFont="1" applyFill="1" applyBorder="1" applyAlignment="1" applyProtection="1">
      <alignment horizontal="left" wrapText="1"/>
    </xf>
    <xf numFmtId="0" fontId="63" fillId="35" borderId="136"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89" fillId="38" borderId="133" xfId="0" applyNumberFormat="1" applyFont="1" applyFill="1" applyBorder="1" applyAlignment="1" applyProtection="1">
      <alignment horizontal="center" vertical="top" wrapText="1"/>
    </xf>
    <xf numFmtId="0" fontId="89" fillId="38" borderId="132" xfId="0" applyNumberFormat="1" applyFont="1" applyFill="1" applyBorder="1" applyAlignment="1" applyProtection="1">
      <alignment horizontal="center" vertical="top" wrapText="1"/>
    </xf>
    <xf numFmtId="0" fontId="89" fillId="38" borderId="138" xfId="0" applyNumberFormat="1" applyFont="1" applyFill="1" applyBorder="1" applyAlignment="1" applyProtection="1">
      <alignment horizontal="center" vertical="top" wrapText="1"/>
    </xf>
    <xf numFmtId="0" fontId="63" fillId="0" borderId="134" xfId="0" applyNumberFormat="1" applyFont="1" applyFill="1" applyBorder="1" applyAlignment="1" applyProtection="1"/>
    <xf numFmtId="0" fontId="63" fillId="0" borderId="136" xfId="0" applyNumberFormat="1" applyFont="1" applyFill="1" applyBorder="1" applyAlignment="1" applyProtection="1"/>
    <xf numFmtId="0" fontId="63" fillId="0" borderId="135"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7" xfId="0" applyNumberFormat="1" applyFont="1" applyFill="1" applyBorder="1" applyAlignment="1" applyProtection="1">
      <alignment horizontal="left" vertical="top" wrapText="1"/>
    </xf>
    <xf numFmtId="0" fontId="80" fillId="43" borderId="198" xfId="0" applyNumberFormat="1" applyFont="1" applyFill="1" applyBorder="1" applyAlignment="1" applyProtection="1">
      <alignment horizontal="left" vertical="top" wrapText="1"/>
    </xf>
    <xf numFmtId="3" fontId="63" fillId="0" borderId="134" xfId="0" applyNumberFormat="1" applyFont="1" applyFill="1" applyBorder="1" applyAlignment="1" applyProtection="1"/>
    <xf numFmtId="3" fontId="63" fillId="0" borderId="136" xfId="0" applyNumberFormat="1" applyFont="1" applyFill="1" applyBorder="1" applyAlignment="1" applyProtection="1"/>
    <xf numFmtId="3" fontId="63" fillId="0" borderId="135" xfId="0" applyNumberFormat="1" applyFont="1" applyFill="1" applyBorder="1" applyAlignment="1" applyProtection="1"/>
    <xf numFmtId="0" fontId="63" fillId="36" borderId="118" xfId="0" applyNumberFormat="1" applyFont="1" applyFill="1" applyBorder="1" applyAlignment="1" applyProtection="1">
      <alignment horizontal="left" wrapText="1"/>
    </xf>
    <xf numFmtId="0" fontId="63" fillId="36" borderId="120" xfId="0" applyNumberFormat="1" applyFont="1" applyFill="1" applyBorder="1" applyAlignment="1" applyProtection="1">
      <alignment horizontal="left" wrapText="1"/>
    </xf>
    <xf numFmtId="0" fontId="63" fillId="36" borderId="139"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30"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43" borderId="134" xfId="0" applyNumberFormat="1" applyFont="1" applyFill="1" applyBorder="1" applyAlignment="1" applyProtection="1"/>
    <xf numFmtId="0" fontId="63" fillId="43" borderId="136" xfId="0" applyNumberFormat="1" applyFont="1" applyFill="1" applyBorder="1" applyAlignment="1" applyProtection="1"/>
    <xf numFmtId="0" fontId="63" fillId="43" borderId="135" xfId="0" applyNumberFormat="1" applyFont="1" applyFill="1" applyBorder="1" applyAlignment="1" applyProtection="1"/>
    <xf numFmtId="0" fontId="89" fillId="43" borderId="133" xfId="0" applyNumberFormat="1" applyFont="1" applyFill="1" applyBorder="1" applyAlignment="1" applyProtection="1">
      <alignment horizontal="center" vertical="top" wrapText="1"/>
    </xf>
    <xf numFmtId="0" fontId="89" fillId="43" borderId="132" xfId="0" applyNumberFormat="1" applyFont="1" applyFill="1" applyBorder="1" applyAlignment="1" applyProtection="1">
      <alignment horizontal="center" vertical="top" wrapText="1"/>
    </xf>
    <xf numFmtId="0" fontId="89" fillId="43" borderId="138" xfId="0" applyNumberFormat="1" applyFont="1" applyFill="1" applyBorder="1" applyAlignment="1" applyProtection="1">
      <alignment horizontal="center" vertical="top" wrapText="1"/>
    </xf>
    <xf numFmtId="0" fontId="63" fillId="38" borderId="200" xfId="0" applyNumberFormat="1" applyFont="1" applyFill="1" applyBorder="1" applyAlignment="1" applyProtection="1">
      <alignment horizontal="left" vertical="top" wrapText="1"/>
    </xf>
    <xf numFmtId="0" fontId="80" fillId="43" borderId="201" xfId="0" applyNumberFormat="1" applyFont="1" applyFill="1" applyBorder="1" applyAlignment="1" applyProtection="1">
      <alignment horizontal="left" vertical="top" wrapText="1"/>
    </xf>
    <xf numFmtId="3" fontId="76" fillId="43" borderId="197" xfId="0" applyNumberFormat="1" applyFont="1" applyFill="1" applyBorder="1" applyAlignment="1" applyProtection="1"/>
    <xf numFmtId="3" fontId="76" fillId="43" borderId="198" xfId="0" applyNumberFormat="1" applyFont="1" applyFill="1" applyBorder="1" applyAlignment="1" applyProtection="1"/>
    <xf numFmtId="0" fontId="76" fillId="43" borderId="200" xfId="0" applyNumberFormat="1" applyFont="1" applyFill="1" applyBorder="1" applyAlignment="1" applyProtection="1">
      <alignment horizontal="left" wrapText="1"/>
    </xf>
    <xf numFmtId="0" fontId="76" fillId="43" borderId="201" xfId="0" applyNumberFormat="1" applyFont="1" applyFill="1" applyBorder="1" applyAlignment="1" applyProtection="1">
      <alignment horizontal="left" wrapText="1"/>
    </xf>
    <xf numFmtId="0" fontId="76" fillId="43" borderId="141" xfId="0" applyNumberFormat="1" applyFont="1" applyFill="1" applyBorder="1" applyAlignment="1" applyProtection="1">
      <alignment horizontal="left" vertical="center" wrapText="1"/>
    </xf>
    <xf numFmtId="0" fontId="76" fillId="43" borderId="195" xfId="0" applyNumberFormat="1" applyFont="1" applyFill="1" applyBorder="1" applyAlignment="1" applyProtection="1">
      <alignment horizontal="left" vertical="center" wrapText="1"/>
    </xf>
    <xf numFmtId="0" fontId="76" fillId="43" borderId="194" xfId="0" applyNumberFormat="1" applyFont="1" applyFill="1" applyBorder="1" applyAlignment="1" applyProtection="1">
      <alignment horizontal="left" vertical="center" wrapText="1"/>
    </xf>
    <xf numFmtId="0" fontId="63" fillId="35" borderId="212" xfId="0" applyNumberFormat="1" applyFont="1" applyFill="1" applyBorder="1" applyAlignment="1" applyProtection="1">
      <alignment horizontal="left" wrapText="1"/>
    </xf>
    <xf numFmtId="0" fontId="123" fillId="34" borderId="218" xfId="113" applyFont="1" applyFill="1" applyBorder="1" applyAlignment="1" applyProtection="1">
      <alignment vertical="center"/>
    </xf>
    <xf numFmtId="0" fontId="114" fillId="43" borderId="221" xfId="111" applyFont="1" applyFill="1" applyBorder="1" applyAlignment="1" applyProtection="1">
      <alignment vertical="center"/>
    </xf>
    <xf numFmtId="0" fontId="114" fillId="0" borderId="221" xfId="111" applyFont="1" applyFill="1" applyBorder="1" applyAlignment="1" applyProtection="1">
      <alignment vertical="center"/>
    </xf>
    <xf numFmtId="0" fontId="64" fillId="33" borderId="197" xfId="398" applyFont="1" applyFill="1" applyBorder="1" applyAlignment="1" applyProtection="1">
      <alignment horizontal="left" vertical="center"/>
    </xf>
    <xf numFmtId="0" fontId="64" fillId="33" borderId="198" xfId="398" applyFont="1" applyFill="1" applyBorder="1" applyAlignment="1" applyProtection="1">
      <alignment horizontal="left" vertical="center"/>
    </xf>
    <xf numFmtId="0" fontId="64" fillId="33" borderId="199" xfId="398" applyFont="1" applyFill="1" applyBorder="1" applyAlignment="1" applyProtection="1">
      <alignment horizontal="left" vertical="center"/>
    </xf>
    <xf numFmtId="0" fontId="1" fillId="35" borderId="227" xfId="398" applyFont="1" applyFill="1" applyBorder="1" applyAlignment="1">
      <alignment horizontal="left" wrapText="1"/>
    </xf>
    <xf numFmtId="0" fontId="1" fillId="35" borderId="218" xfId="398" applyFont="1" applyFill="1" applyBorder="1" applyAlignment="1">
      <alignment horizontal="left" wrapText="1"/>
    </xf>
    <xf numFmtId="0" fontId="1" fillId="0" borderId="228" xfId="398" applyFont="1" applyFill="1" applyBorder="1" applyAlignment="1">
      <alignment wrapText="1"/>
    </xf>
    <xf numFmtId="0" fontId="1" fillId="36" borderId="227" xfId="398" applyFont="1" applyFill="1" applyBorder="1" applyAlignment="1">
      <alignment wrapText="1"/>
    </xf>
    <xf numFmtId="0" fontId="1" fillId="36" borderId="218" xfId="398" applyFont="1" applyFill="1" applyBorder="1" applyAlignment="1">
      <alignment horizontal="left" wrapText="1"/>
    </xf>
    <xf numFmtId="0" fontId="1" fillId="35" borderId="224" xfId="398" applyFont="1" applyFill="1" applyBorder="1" applyAlignment="1">
      <alignment wrapText="1"/>
    </xf>
    <xf numFmtId="0" fontId="1" fillId="35" borderId="225" xfId="398" applyFont="1" applyFill="1" applyBorder="1" applyAlignment="1">
      <alignment horizontal="left" wrapText="1"/>
    </xf>
    <xf numFmtId="0" fontId="1" fillId="0" borderId="226" xfId="398" applyFont="1" applyFill="1" applyBorder="1" applyAlignment="1">
      <alignment wrapText="1"/>
    </xf>
  </cellXfs>
  <cellStyles count="399">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6 3" xfId="398"/>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topLeftCell="A14" zoomScale="80" zoomScaleNormal="80" workbookViewId="0">
      <selection activeCell="A49" sqref="A49:XFD49"/>
    </sheetView>
  </sheetViews>
  <sheetFormatPr baseColWidth="10" defaultColWidth="12" defaultRowHeight="15" customHeight="1"/>
  <cols>
    <col min="1" max="1" width="170.140625" style="449" customWidth="1"/>
    <col min="2" max="2" width="10.140625" style="449" customWidth="1"/>
    <col min="3" max="3" width="23.140625" style="449" customWidth="1"/>
    <col min="4" max="16384" width="12" style="449"/>
  </cols>
  <sheetData>
    <row r="1" spans="1:3" ht="15" customHeight="1">
      <c r="A1" s="448" t="s">
        <v>4</v>
      </c>
      <c r="B1" s="509" t="s">
        <v>2545</v>
      </c>
      <c r="C1" s="509" t="s">
        <v>2519</v>
      </c>
    </row>
    <row r="2" spans="1:3" ht="15" customHeight="1">
      <c r="A2" s="787" t="s">
        <v>0</v>
      </c>
      <c r="B2" s="512" t="str">
        <f t="shared" ref="B2:B57" si="0">MID(A2,2,6)</f>
        <v>420000</v>
      </c>
      <c r="C2" s="510" t="s">
        <v>2520</v>
      </c>
    </row>
    <row r="3" spans="1:3" ht="15" customHeight="1">
      <c r="A3" s="787" t="s">
        <v>1714</v>
      </c>
      <c r="B3" s="512" t="str">
        <f t="shared" si="0"/>
        <v>800100</v>
      </c>
      <c r="C3" s="510" t="s">
        <v>2520</v>
      </c>
    </row>
    <row r="4" spans="1:3" ht="15" customHeight="1">
      <c r="A4" s="787" t="s">
        <v>2551</v>
      </c>
      <c r="B4" s="512" t="str">
        <f t="shared" si="0"/>
        <v>800200</v>
      </c>
      <c r="C4" s="510" t="s">
        <v>2520</v>
      </c>
    </row>
    <row r="5" spans="1:3" ht="15" customHeight="1">
      <c r="A5" s="788" t="s">
        <v>1715</v>
      </c>
      <c r="B5" s="512" t="str">
        <f t="shared" si="0"/>
        <v>800300</v>
      </c>
      <c r="C5" s="510" t="s">
        <v>2521</v>
      </c>
    </row>
    <row r="6" spans="1:3" ht="15" customHeight="1">
      <c r="A6" s="788" t="s">
        <v>1716</v>
      </c>
      <c r="B6" s="512" t="str">
        <f t="shared" si="0"/>
        <v>800400</v>
      </c>
      <c r="C6" s="510" t="s">
        <v>2520</v>
      </c>
    </row>
    <row r="7" spans="1:3" ht="15" customHeight="1">
      <c r="A7" s="788" t="s">
        <v>1717</v>
      </c>
      <c r="B7" s="512" t="str">
        <f t="shared" si="0"/>
        <v>800500</v>
      </c>
      <c r="C7" s="510" t="s">
        <v>2520</v>
      </c>
    </row>
    <row r="8" spans="1:3" ht="15" customHeight="1">
      <c r="A8" s="788" t="s">
        <v>1718</v>
      </c>
      <c r="B8" s="512" t="str">
        <f t="shared" si="0"/>
        <v>800600</v>
      </c>
      <c r="C8" s="510" t="s">
        <v>2520</v>
      </c>
    </row>
    <row r="9" spans="1:3" ht="15" customHeight="1">
      <c r="A9" s="788" t="s">
        <v>1719</v>
      </c>
      <c r="B9" s="512" t="str">
        <f t="shared" si="0"/>
        <v>811000</v>
      </c>
      <c r="C9" s="510" t="s">
        <v>2522</v>
      </c>
    </row>
    <row r="10" spans="1:3" ht="15" customHeight="1">
      <c r="A10" s="788" t="s">
        <v>1720</v>
      </c>
      <c r="B10" s="512" t="str">
        <f t="shared" si="0"/>
        <v>815000</v>
      </c>
      <c r="C10" s="510" t="s">
        <v>2523</v>
      </c>
    </row>
    <row r="11" spans="1:3" ht="15" customHeight="1">
      <c r="A11" s="788" t="s">
        <v>1721</v>
      </c>
      <c r="B11" s="512" t="str">
        <f t="shared" si="0"/>
        <v>817000</v>
      </c>
      <c r="C11" s="510" t="s">
        <v>2524</v>
      </c>
    </row>
    <row r="12" spans="1:3" ht="15" customHeight="1">
      <c r="A12" s="788" t="s">
        <v>1722</v>
      </c>
      <c r="B12" s="512" t="str">
        <f t="shared" si="0"/>
        <v>818000</v>
      </c>
      <c r="C12" s="510" t="s">
        <v>2525</v>
      </c>
    </row>
    <row r="13" spans="1:3" ht="15" customHeight="1">
      <c r="A13" s="788" t="s">
        <v>1723</v>
      </c>
      <c r="B13" s="512" t="str">
        <f t="shared" si="0"/>
        <v>822100</v>
      </c>
      <c r="C13" s="510" t="s">
        <v>2526</v>
      </c>
    </row>
    <row r="14" spans="1:3" ht="15" customHeight="1">
      <c r="A14" s="788" t="s">
        <v>3016</v>
      </c>
      <c r="B14" s="512" t="str">
        <f t="shared" si="0"/>
        <v>822390</v>
      </c>
      <c r="C14" s="510" t="s">
        <v>2527</v>
      </c>
    </row>
    <row r="15" spans="1:3" ht="15" customHeight="1">
      <c r="A15" s="788" t="s">
        <v>3017</v>
      </c>
      <c r="B15" s="512" t="str">
        <f t="shared" ref="B15" si="1">MID(A15,2,6)</f>
        <v>822390</v>
      </c>
      <c r="C15" s="510" t="s">
        <v>2527</v>
      </c>
    </row>
    <row r="16" spans="1:3" ht="15" customHeight="1">
      <c r="A16" s="788" t="s">
        <v>3018</v>
      </c>
      <c r="B16" s="512" t="str">
        <f t="shared" ref="B16" si="2">MID(A16,2,6)</f>
        <v>822390</v>
      </c>
      <c r="C16" s="510" t="s">
        <v>2527</v>
      </c>
    </row>
    <row r="17" spans="1:3" ht="15" customHeight="1">
      <c r="A17" s="788" t="s">
        <v>3019</v>
      </c>
      <c r="B17" s="512" t="str">
        <f t="shared" ref="B17" si="3">MID(A17,2,6)</f>
        <v>822390</v>
      </c>
      <c r="C17" s="510" t="s">
        <v>2527</v>
      </c>
    </row>
    <row r="18" spans="1:3" ht="15" customHeight="1">
      <c r="A18" s="788" t="s">
        <v>3020</v>
      </c>
      <c r="B18" s="512" t="str">
        <f t="shared" ref="B18" si="4">MID(A18,2,6)</f>
        <v>822390</v>
      </c>
      <c r="C18" s="510" t="s">
        <v>2527</v>
      </c>
    </row>
    <row r="19" spans="1:3" ht="15" customHeight="1">
      <c r="A19" s="788" t="s">
        <v>3021</v>
      </c>
      <c r="B19" s="512" t="str">
        <f t="shared" ref="B19" si="5">MID(A19,2,6)</f>
        <v>822390</v>
      </c>
      <c r="C19" s="510" t="s">
        <v>2527</v>
      </c>
    </row>
    <row r="20" spans="1:3" ht="15" customHeight="1">
      <c r="A20" s="788" t="s">
        <v>3022</v>
      </c>
      <c r="B20" s="512" t="str">
        <f t="shared" ref="B20" si="6">MID(A20,2,6)</f>
        <v>822390</v>
      </c>
      <c r="C20" s="510" t="s">
        <v>2527</v>
      </c>
    </row>
    <row r="21" spans="1:3" ht="15" customHeight="1">
      <c r="A21" s="788" t="s">
        <v>3023</v>
      </c>
      <c r="B21" s="512" t="str">
        <f t="shared" ref="B21" si="7">MID(A21,2,6)</f>
        <v>822390</v>
      </c>
      <c r="C21" s="510" t="s">
        <v>2527</v>
      </c>
    </row>
    <row r="22" spans="1:3" ht="15" customHeight="1">
      <c r="A22" s="788" t="s">
        <v>3024</v>
      </c>
      <c r="B22" s="512" t="str">
        <f t="shared" ref="B22" si="8">MID(A22,2,6)</f>
        <v>822390</v>
      </c>
      <c r="C22" s="510" t="s">
        <v>2527</v>
      </c>
    </row>
    <row r="23" spans="1:3" ht="15" customHeight="1">
      <c r="A23" s="788" t="s">
        <v>3025</v>
      </c>
      <c r="B23" s="512" t="str">
        <f t="shared" ref="B23" si="9">MID(A23,2,6)</f>
        <v>822390</v>
      </c>
      <c r="C23" s="510" t="s">
        <v>2527</v>
      </c>
    </row>
    <row r="24" spans="1:3" ht="15" customHeight="1">
      <c r="A24" s="788" t="s">
        <v>3026</v>
      </c>
      <c r="B24" s="512" t="str">
        <f t="shared" ref="B24" si="10">MID(A24,2,6)</f>
        <v>822390</v>
      </c>
      <c r="C24" s="510" t="s">
        <v>2527</v>
      </c>
    </row>
    <row r="25" spans="1:3" ht="15" customHeight="1">
      <c r="A25" s="788" t="s">
        <v>3027</v>
      </c>
      <c r="B25" s="512" t="str">
        <f t="shared" ref="B25" si="11">MID(A25,2,6)</f>
        <v>822390</v>
      </c>
      <c r="C25" s="510" t="s">
        <v>2527</v>
      </c>
    </row>
    <row r="26" spans="1:3" ht="15" customHeight="1">
      <c r="A26" s="788" t="s">
        <v>3028</v>
      </c>
      <c r="B26" s="512" t="str">
        <f t="shared" ref="B26" si="12">MID(A26,2,6)</f>
        <v>822390</v>
      </c>
      <c r="C26" s="510" t="s">
        <v>2527</v>
      </c>
    </row>
    <row r="27" spans="1:3" ht="15" customHeight="1">
      <c r="A27" s="788" t="s">
        <v>3029</v>
      </c>
      <c r="B27" s="512" t="str">
        <f t="shared" ref="B27" si="13">MID(A27,2,6)</f>
        <v>822390</v>
      </c>
      <c r="C27" s="510" t="s">
        <v>2527</v>
      </c>
    </row>
    <row r="28" spans="1:3" ht="15" customHeight="1">
      <c r="A28" s="788" t="s">
        <v>3030</v>
      </c>
      <c r="B28" s="512" t="str">
        <f t="shared" ref="B28" si="14">MID(A28,2,6)</f>
        <v>822390</v>
      </c>
      <c r="C28" s="510" t="s">
        <v>2527</v>
      </c>
    </row>
    <row r="29" spans="1:3" ht="15" customHeight="1">
      <c r="A29" s="788" t="s">
        <v>3035</v>
      </c>
      <c r="B29" s="512" t="str">
        <f t="shared" ref="B29:B31" si="15">MID(A29,2,6)</f>
        <v>822390</v>
      </c>
      <c r="C29" s="510" t="s">
        <v>2527</v>
      </c>
    </row>
    <row r="30" spans="1:3" ht="15" customHeight="1">
      <c r="A30" s="788" t="s">
        <v>3034</v>
      </c>
      <c r="B30" s="512" t="str">
        <f t="shared" si="15"/>
        <v>822390</v>
      </c>
      <c r="C30" s="510" t="s">
        <v>2527</v>
      </c>
    </row>
    <row r="31" spans="1:3" ht="15" customHeight="1">
      <c r="A31" s="788" t="s">
        <v>3033</v>
      </c>
      <c r="B31" s="512" t="str">
        <f t="shared" si="15"/>
        <v>822390</v>
      </c>
      <c r="C31" s="510" t="s">
        <v>2527</v>
      </c>
    </row>
    <row r="32" spans="1:3" ht="15" customHeight="1">
      <c r="A32" s="788" t="s">
        <v>3032</v>
      </c>
      <c r="B32" s="512" t="str">
        <f t="shared" ref="B32" si="16">MID(A32,2,6)</f>
        <v>822390</v>
      </c>
      <c r="C32" s="510" t="s">
        <v>2527</v>
      </c>
    </row>
    <row r="33" spans="1:3" ht="15" customHeight="1">
      <c r="A33" s="788" t="s">
        <v>3031</v>
      </c>
      <c r="B33" s="512" t="str">
        <f t="shared" ref="B33" si="17">MID(A33,2,6)</f>
        <v>822390</v>
      </c>
      <c r="C33" s="510" t="s">
        <v>2527</v>
      </c>
    </row>
    <row r="34" spans="1:3" ht="15" customHeight="1">
      <c r="A34" s="788" t="s">
        <v>1724</v>
      </c>
      <c r="B34" s="512" t="str">
        <f t="shared" si="0"/>
        <v>823000</v>
      </c>
      <c r="C34" s="510" t="s">
        <v>2528</v>
      </c>
    </row>
    <row r="35" spans="1:3" ht="15" customHeight="1">
      <c r="A35" s="788" t="s">
        <v>1725</v>
      </c>
      <c r="B35" s="512" t="str">
        <f t="shared" si="0"/>
        <v>823180</v>
      </c>
      <c r="C35" s="510" t="s">
        <v>2529</v>
      </c>
    </row>
    <row r="36" spans="1:3" ht="15" customHeight="1">
      <c r="A36" s="788" t="s">
        <v>1726</v>
      </c>
      <c r="B36" s="512" t="str">
        <f t="shared" si="0"/>
        <v>825100</v>
      </c>
      <c r="C36" s="510" t="s">
        <v>2530</v>
      </c>
    </row>
    <row r="37" spans="1:3" ht="15" customHeight="1">
      <c r="A37" s="788" t="s">
        <v>2723</v>
      </c>
      <c r="B37" s="512" t="str">
        <f t="shared" si="0"/>
        <v>825480</v>
      </c>
      <c r="C37" s="510" t="s">
        <v>2531</v>
      </c>
    </row>
    <row r="38" spans="1:3" ht="15" customHeight="1">
      <c r="A38" s="788" t="s">
        <v>2532</v>
      </c>
      <c r="B38" s="512" t="str">
        <f t="shared" si="0"/>
        <v>825500</v>
      </c>
      <c r="C38" s="510" t="s">
        <v>2765</v>
      </c>
    </row>
    <row r="39" spans="1:3" ht="15" customHeight="1">
      <c r="A39" s="788" t="s">
        <v>1727</v>
      </c>
      <c r="B39" s="512" t="str">
        <f t="shared" si="0"/>
        <v>825600</v>
      </c>
      <c r="C39" s="510" t="s">
        <v>2764</v>
      </c>
    </row>
    <row r="40" spans="1:3" ht="15" customHeight="1">
      <c r="A40" s="788" t="s">
        <v>1728</v>
      </c>
      <c r="B40" s="512" t="str">
        <f t="shared" si="0"/>
        <v>825700</v>
      </c>
      <c r="C40" s="510" t="s">
        <v>2533</v>
      </c>
    </row>
    <row r="41" spans="1:3" ht="15" customHeight="1">
      <c r="A41" s="788" t="s">
        <v>1729</v>
      </c>
      <c r="B41" s="512" t="str">
        <f t="shared" si="0"/>
        <v>825900</v>
      </c>
      <c r="C41" s="510" t="s">
        <v>2534</v>
      </c>
    </row>
    <row r="42" spans="1:3" ht="15" customHeight="1">
      <c r="A42" s="789" t="s">
        <v>1730</v>
      </c>
      <c r="B42" s="512" t="str">
        <f t="shared" si="0"/>
        <v>827570</v>
      </c>
      <c r="C42" s="510" t="s">
        <v>2535</v>
      </c>
    </row>
    <row r="43" spans="1:3" ht="15" customHeight="1">
      <c r="A43" s="786" t="s">
        <v>1731</v>
      </c>
      <c r="B43" s="512" t="str">
        <f t="shared" si="0"/>
        <v>831110</v>
      </c>
      <c r="C43" s="510" t="s">
        <v>2536</v>
      </c>
    </row>
    <row r="44" spans="1:3" ht="15" customHeight="1">
      <c r="A44" s="789" t="s">
        <v>1733</v>
      </c>
      <c r="B44" s="512" t="str">
        <f t="shared" si="0"/>
        <v>832410</v>
      </c>
      <c r="C44" s="510" t="s">
        <v>2539</v>
      </c>
    </row>
    <row r="45" spans="1:3" ht="15" customHeight="1">
      <c r="A45" s="786" t="s">
        <v>1734</v>
      </c>
      <c r="B45" s="512" t="str">
        <f t="shared" si="0"/>
        <v>832600</v>
      </c>
      <c r="C45" s="510" t="s">
        <v>2540</v>
      </c>
    </row>
    <row r="46" spans="1:3" ht="15" customHeight="1">
      <c r="A46" s="788" t="s">
        <v>1735</v>
      </c>
      <c r="B46" s="512" t="str">
        <f t="shared" si="0"/>
        <v>834120</v>
      </c>
      <c r="C46" s="510" t="s">
        <v>2541</v>
      </c>
    </row>
    <row r="47" spans="1:3" ht="15" customHeight="1">
      <c r="A47" s="788" t="s">
        <v>1736</v>
      </c>
      <c r="B47" s="512" t="str">
        <f t="shared" si="0"/>
        <v>834480</v>
      </c>
      <c r="C47" s="510" t="s">
        <v>2813</v>
      </c>
    </row>
    <row r="48" spans="1:3" ht="15" customHeight="1">
      <c r="A48" s="788" t="s">
        <v>1737</v>
      </c>
      <c r="B48" s="512" t="str">
        <f t="shared" si="0"/>
        <v>835110</v>
      </c>
      <c r="C48" s="510" t="s">
        <v>2542</v>
      </c>
    </row>
    <row r="49" spans="1:3">
      <c r="A49" s="2220" t="s">
        <v>3038</v>
      </c>
      <c r="B49" s="2221" t="str">
        <f t="shared" si="0"/>
        <v>836200</v>
      </c>
      <c r="C49" s="2222" t="s">
        <v>3039</v>
      </c>
    </row>
    <row r="50" spans="1:3" ht="15" customHeight="1">
      <c r="A50" s="785" t="s">
        <v>1738</v>
      </c>
      <c r="B50" s="512" t="str">
        <f t="shared" si="0"/>
        <v>838000</v>
      </c>
      <c r="C50" s="510" t="s">
        <v>2543</v>
      </c>
    </row>
    <row r="51" spans="1:3" ht="15" customHeight="1">
      <c r="A51" s="785" t="s">
        <v>1739</v>
      </c>
      <c r="B51" s="512" t="str">
        <f t="shared" si="0"/>
        <v>842000</v>
      </c>
      <c r="C51" s="510" t="s">
        <v>2544</v>
      </c>
    </row>
    <row r="52" spans="1:3" ht="15" customHeight="1">
      <c r="A52" s="786" t="s">
        <v>1740</v>
      </c>
      <c r="B52" s="512" t="str">
        <f t="shared" si="0"/>
        <v>851100</v>
      </c>
      <c r="C52" s="510" t="s">
        <v>2521</v>
      </c>
    </row>
    <row r="53" spans="1:3" ht="15" customHeight="1">
      <c r="A53" s="786" t="s">
        <v>1741</v>
      </c>
      <c r="B53" s="512" t="str">
        <f t="shared" si="0"/>
        <v>861000</v>
      </c>
      <c r="C53" s="510" t="s">
        <v>2520</v>
      </c>
    </row>
    <row r="54" spans="1:3" ht="15" customHeight="1">
      <c r="A54" s="786" t="s">
        <v>1742</v>
      </c>
      <c r="B54" s="512" t="str">
        <f t="shared" si="0"/>
        <v>861200</v>
      </c>
      <c r="C54" s="510" t="s">
        <v>2520</v>
      </c>
    </row>
    <row r="55" spans="1:3" ht="15" customHeight="1">
      <c r="A55" s="786" t="s">
        <v>1743</v>
      </c>
      <c r="B55" s="512" t="str">
        <f t="shared" si="0"/>
        <v>868500</v>
      </c>
      <c r="C55" s="510" t="s">
        <v>2537</v>
      </c>
    </row>
    <row r="56" spans="1:3" ht="15" customHeight="1">
      <c r="A56" s="790" t="s">
        <v>1744</v>
      </c>
      <c r="B56" s="512" t="str">
        <f t="shared" si="0"/>
        <v>871100</v>
      </c>
      <c r="C56" s="510" t="s">
        <v>2538</v>
      </c>
    </row>
    <row r="57" spans="1:3" ht="15" customHeight="1">
      <c r="A57" s="790" t="s">
        <v>1745</v>
      </c>
      <c r="B57" s="512" t="str">
        <f t="shared" si="0"/>
        <v>880000</v>
      </c>
      <c r="C57" s="510" t="s">
        <v>2520</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4" location="'823000'!A1" display="[823000] Notas - Medición del valor razonable"/>
    <hyperlink ref="A35" location="'823180'!A1" display="[823180] Notas - Activos intangibles"/>
    <hyperlink ref="A36" location="'825100'!A1" display="[825100] Notas - Propiedades de inversión"/>
    <hyperlink ref="A37" location="'825480'!A1" display="[825480] Notas - Estados financieros consolidados y separados"/>
    <hyperlink ref="A38" location="'825500'!A1" display="[825500] Notas - Participaciones en negocios conjuntos "/>
    <hyperlink ref="A39" location="'825600'!A1" display="[825600] Notas - Inversiones en asociadas"/>
    <hyperlink ref="A40" location="'825700'!A1" display="[825700] Notas - Participaciones en otras entidades"/>
    <hyperlink ref="A41" location="'825900'!A1" display="[825900] Notas - Activos no corrientes mantenidos para la venta y operaciones discontinuadas"/>
    <hyperlink ref="A42" location="'827570'!A1" display="[827570] Notas - Otras provisiones, pasivos contingentes y activos contingentes"/>
    <hyperlink ref="A43" location="'831110'!A1" display="[831110] Notas - Ingresos de actividades ordinarias"/>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50" location="'838000'!A1" display="[838000] Notas - Ganancias por acción"/>
    <hyperlink ref="A51" location="'842000'!A1" display="[842000] Notas - Efectos de las variaciones en las tasas de cambio en la moneda extranjera"/>
    <hyperlink ref="A52" location="'851100'!A1" display="[851100] Notas - Estado de flujos de efectivo"/>
    <hyperlink ref="A53" location="'861000'!A1" display="[861000] Notas - Análisis de otro resultado integral por partida"/>
    <hyperlink ref="A54" location="'861200'!A1" display="[861200] Notas - Capital en acciones, reservas y otras participaciones en el patrimonio"/>
    <hyperlink ref="A55" location="'868500'!A1" display="[868500] Notas - Aportaciones de socios de entidades cooperativas e instrumentos similares"/>
    <hyperlink ref="A56" location="'871100'!A1" display="[871100] Notas - Segmentos de operación"/>
    <hyperlink ref="A57"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0'!A1" display="[822390-20] Notas - Instrumentos  financieros: Políticas Cartera de Crédito y Operaciones de Leasing"/>
    <hyperlink ref="A30" location="'822390-21'!A1" display="[822390-21] Notas - Instrumentos  financieros: Cartera de Créditos"/>
    <hyperlink ref="A31" location="'822390-22'!A1" display="[822390-22] Notas - Instrumentos  financieros: Operaciones de Leasing Financiero"/>
    <hyperlink ref="A32" location="'822390-23'!A1" display="[822390-23] Notas - Instrumentos  financieros: Información a revelar detallada sobre coberturas Filiales en el Exterior"/>
    <hyperlink ref="A33" location="'822390-24'!A1" display="[822390-24] Notas - Instrumentos  financieros: Información a revelar de la Posición Abierta en Instrumentos Financieros Derivados de las Filiales en el Exterior"/>
    <hyperlink ref="A49" location="'836200'!A1" display="[836200] Notas - Costos por préstam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17" t="s">
        <v>1720</v>
      </c>
      <c r="B1" s="1118"/>
      <c r="C1" s="1118"/>
      <c r="D1" s="1119"/>
    </row>
    <row r="2" spans="1:19" ht="42" customHeight="1">
      <c r="A2" s="1127" t="s">
        <v>16</v>
      </c>
      <c r="B2" s="1128"/>
      <c r="C2" s="1129"/>
      <c r="D2" s="98"/>
    </row>
    <row r="3" spans="1:19">
      <c r="A3" s="96"/>
      <c r="B3" s="1130" t="s">
        <v>28</v>
      </c>
      <c r="C3" s="1130"/>
      <c r="D3" s="98"/>
    </row>
    <row r="4" spans="1:19">
      <c r="A4" s="97"/>
      <c r="B4" s="1131" t="s">
        <v>29</v>
      </c>
      <c r="C4" s="1131"/>
      <c r="D4" s="98"/>
    </row>
    <row r="5" spans="1:19" ht="36.75" customHeight="1">
      <c r="A5" s="96"/>
      <c r="B5" s="1132" t="s">
        <v>30</v>
      </c>
      <c r="C5" s="1132"/>
      <c r="D5" s="98"/>
    </row>
    <row r="6" spans="1:19" ht="36.75" customHeight="1">
      <c r="A6" s="97"/>
      <c r="B6" s="1133" t="s">
        <v>31</v>
      </c>
      <c r="C6" s="1133"/>
      <c r="D6" s="98"/>
    </row>
    <row r="7" spans="1:19" ht="15" thickBot="1">
      <c r="A7" s="101"/>
      <c r="B7" s="101"/>
      <c r="C7" s="101"/>
      <c r="D7" s="101"/>
    </row>
    <row r="8" spans="1:19" ht="15" thickBot="1">
      <c r="A8" s="1101"/>
      <c r="B8" s="1102"/>
      <c r="C8" s="1103"/>
      <c r="D8" s="1120" t="s">
        <v>35</v>
      </c>
      <c r="E8" s="1121"/>
      <c r="F8" s="1121"/>
      <c r="G8" s="1121"/>
      <c r="H8" s="1121"/>
      <c r="I8" s="1121"/>
      <c r="J8" s="1121"/>
      <c r="K8" s="1121"/>
      <c r="L8" s="1121"/>
      <c r="M8" s="1121"/>
      <c r="N8" s="1121"/>
      <c r="O8" s="1121"/>
      <c r="P8" s="1121"/>
      <c r="Q8" s="1121"/>
      <c r="R8" s="1121"/>
      <c r="S8" s="1122"/>
    </row>
    <row r="9" spans="1:19" ht="41.4" thickBot="1">
      <c r="A9" s="1104"/>
      <c r="B9" s="1105"/>
      <c r="C9" s="1106"/>
      <c r="D9" s="591" t="s">
        <v>36</v>
      </c>
      <c r="E9" s="591" t="s">
        <v>37</v>
      </c>
      <c r="F9" s="591" t="s">
        <v>38</v>
      </c>
      <c r="G9" s="591" t="s">
        <v>39</v>
      </c>
      <c r="H9" s="591" t="s">
        <v>40</v>
      </c>
      <c r="I9" s="591" t="s">
        <v>41</v>
      </c>
      <c r="J9" s="591" t="s">
        <v>42</v>
      </c>
      <c r="K9" s="591" t="s">
        <v>43</v>
      </c>
      <c r="L9" s="591" t="s">
        <v>44</v>
      </c>
      <c r="M9" s="591" t="s">
        <v>45</v>
      </c>
      <c r="N9" s="591" t="s">
        <v>46</v>
      </c>
      <c r="O9" s="591" t="s">
        <v>47</v>
      </c>
      <c r="P9" s="591" t="s">
        <v>48</v>
      </c>
      <c r="Q9" s="591" t="s">
        <v>49</v>
      </c>
      <c r="R9" s="591" t="s">
        <v>50</v>
      </c>
      <c r="S9" s="1123"/>
    </row>
    <row r="10" spans="1:19" ht="24" customHeight="1" thickBot="1">
      <c r="A10" s="1124" t="s">
        <v>2646</v>
      </c>
      <c r="B10" s="1125"/>
      <c r="C10" s="1126"/>
      <c r="D10" s="592"/>
      <c r="E10" s="592"/>
      <c r="F10" s="592"/>
      <c r="G10" s="592"/>
      <c r="H10" s="592"/>
      <c r="I10" s="592"/>
      <c r="J10" s="592"/>
      <c r="K10" s="592"/>
      <c r="L10" s="592"/>
      <c r="M10" s="592"/>
      <c r="N10" s="592"/>
      <c r="O10" s="592"/>
      <c r="P10" s="592"/>
      <c r="Q10" s="592"/>
      <c r="R10" s="592"/>
      <c r="S10" s="592"/>
    </row>
    <row r="11" spans="1:19" ht="24" customHeight="1" thickBot="1">
      <c r="A11" s="1111"/>
      <c r="B11" s="1113" t="s">
        <v>32</v>
      </c>
      <c r="C11" s="1114"/>
      <c r="D11" s="592"/>
      <c r="E11" s="592"/>
      <c r="F11" s="592"/>
      <c r="G11" s="592"/>
      <c r="H11" s="592"/>
      <c r="I11" s="592"/>
      <c r="J11" s="592"/>
      <c r="K11" s="592"/>
      <c r="L11" s="592"/>
      <c r="M11" s="592"/>
      <c r="N11" s="592"/>
      <c r="O11" s="592"/>
      <c r="P11" s="592"/>
      <c r="Q11" s="592"/>
      <c r="R11" s="592"/>
      <c r="S11" s="592"/>
    </row>
    <row r="12" spans="1:19" ht="24.75" customHeight="1" thickBot="1">
      <c r="A12" s="1111"/>
      <c r="B12" s="1111"/>
      <c r="C12" s="593" t="s">
        <v>33</v>
      </c>
      <c r="D12" s="594"/>
      <c r="E12" s="594"/>
      <c r="F12" s="594"/>
      <c r="G12" s="594"/>
      <c r="H12" s="594"/>
      <c r="I12" s="594"/>
      <c r="J12" s="594"/>
      <c r="K12" s="594"/>
      <c r="L12" s="594"/>
      <c r="M12" s="594"/>
      <c r="N12" s="594"/>
      <c r="O12" s="594"/>
      <c r="P12" s="594"/>
      <c r="Q12" s="594"/>
      <c r="R12" s="594"/>
      <c r="S12" s="594"/>
    </row>
    <row r="13" spans="1:19" ht="21" thickBot="1">
      <c r="A13" s="1112"/>
      <c r="B13" s="1112"/>
      <c r="C13" s="593" t="s">
        <v>34</v>
      </c>
      <c r="D13" s="594"/>
      <c r="E13" s="594"/>
      <c r="F13" s="594"/>
      <c r="G13" s="594"/>
      <c r="H13" s="594"/>
      <c r="I13" s="594"/>
      <c r="J13" s="594"/>
      <c r="K13" s="594"/>
      <c r="L13" s="594"/>
      <c r="M13" s="594"/>
      <c r="N13" s="594"/>
      <c r="O13" s="594"/>
      <c r="P13" s="594"/>
      <c r="Q13" s="594"/>
      <c r="R13" s="594"/>
      <c r="S13" s="594"/>
    </row>
    <row r="15" spans="1:19" ht="36.75" customHeight="1">
      <c r="A15" s="589"/>
      <c r="B15" s="1115" t="s">
        <v>585</v>
      </c>
      <c r="C15" s="1116"/>
      <c r="D15" s="590"/>
    </row>
    <row r="16" spans="1:19" ht="15" thickBot="1">
      <c r="A16" s="586"/>
      <c r="B16" s="587"/>
      <c r="C16" s="587"/>
      <c r="D16" s="588"/>
    </row>
    <row r="17" spans="1:19" ht="15" thickBot="1">
      <c r="A17" s="1101"/>
      <c r="B17" s="1102"/>
      <c r="C17" s="1103"/>
      <c r="D17" s="1107" t="s">
        <v>2647</v>
      </c>
      <c r="E17" s="1108"/>
      <c r="F17" s="1108"/>
      <c r="G17" s="1108"/>
      <c r="H17" s="1108"/>
      <c r="I17" s="1108"/>
      <c r="J17" s="1108"/>
      <c r="K17" s="1108"/>
      <c r="L17" s="1108"/>
      <c r="M17" s="1108"/>
      <c r="N17" s="1108"/>
      <c r="O17" s="1108"/>
      <c r="P17" s="1108"/>
      <c r="Q17" s="1108"/>
      <c r="R17" s="1108"/>
      <c r="S17" s="1109"/>
    </row>
    <row r="18" spans="1:19" ht="41.4" thickBot="1">
      <c r="A18" s="1104"/>
      <c r="B18" s="1105"/>
      <c r="C18" s="1106"/>
      <c r="D18" s="591" t="s">
        <v>36</v>
      </c>
      <c r="E18" s="591" t="s">
        <v>37</v>
      </c>
      <c r="F18" s="591" t="s">
        <v>38</v>
      </c>
      <c r="G18" s="591" t="s">
        <v>39</v>
      </c>
      <c r="H18" s="591" t="s">
        <v>40</v>
      </c>
      <c r="I18" s="591" t="s">
        <v>41</v>
      </c>
      <c r="J18" s="591" t="s">
        <v>42</v>
      </c>
      <c r="K18" s="591" t="s">
        <v>43</v>
      </c>
      <c r="L18" s="591" t="s">
        <v>44</v>
      </c>
      <c r="M18" s="591" t="s">
        <v>45</v>
      </c>
      <c r="N18" s="591" t="s">
        <v>46</v>
      </c>
      <c r="O18" s="591" t="s">
        <v>47</v>
      </c>
      <c r="P18" s="591" t="s">
        <v>48</v>
      </c>
      <c r="Q18" s="591" t="s">
        <v>49</v>
      </c>
      <c r="R18" s="591" t="s">
        <v>50</v>
      </c>
      <c r="S18" s="1110"/>
    </row>
    <row r="19" spans="1:19" ht="24.75" customHeight="1" thickBot="1">
      <c r="A19" s="1136" t="s">
        <v>2648</v>
      </c>
      <c r="B19" s="1137"/>
      <c r="C19" s="1138"/>
      <c r="D19" s="592"/>
      <c r="E19" s="592"/>
      <c r="F19" s="592"/>
      <c r="G19" s="592"/>
      <c r="H19" s="592"/>
      <c r="I19" s="592"/>
      <c r="J19" s="592"/>
      <c r="K19" s="592"/>
      <c r="L19" s="592"/>
      <c r="M19" s="592"/>
      <c r="N19" s="592"/>
      <c r="O19" s="592"/>
      <c r="P19" s="592"/>
      <c r="Q19" s="592"/>
      <c r="R19" s="592"/>
      <c r="S19" s="592"/>
    </row>
    <row r="20" spans="1:19" ht="26.25" customHeight="1" thickBot="1">
      <c r="A20" s="1139"/>
      <c r="B20" s="1141" t="s">
        <v>583</v>
      </c>
      <c r="C20" s="1142"/>
      <c r="D20" s="592"/>
      <c r="E20" s="592"/>
      <c r="F20" s="592"/>
      <c r="G20" s="592"/>
      <c r="H20" s="592"/>
      <c r="I20" s="592"/>
      <c r="J20" s="592"/>
      <c r="K20" s="592"/>
      <c r="L20" s="592"/>
      <c r="M20" s="592"/>
      <c r="N20" s="592"/>
      <c r="O20" s="592"/>
      <c r="P20" s="592"/>
      <c r="Q20" s="592"/>
      <c r="R20" s="592"/>
      <c r="S20" s="592"/>
    </row>
    <row r="21" spans="1:19" ht="21" thickBot="1">
      <c r="A21" s="1139"/>
      <c r="B21" s="1139"/>
      <c r="C21" s="595" t="s">
        <v>2649</v>
      </c>
      <c r="D21" s="594"/>
      <c r="E21" s="594"/>
      <c r="F21" s="594"/>
      <c r="G21" s="594"/>
      <c r="H21" s="594"/>
      <c r="I21" s="594"/>
      <c r="J21" s="594"/>
      <c r="K21" s="594"/>
      <c r="L21" s="594"/>
      <c r="M21" s="594"/>
      <c r="N21" s="594"/>
      <c r="O21" s="594"/>
      <c r="P21" s="594"/>
      <c r="Q21" s="594"/>
      <c r="R21" s="594"/>
      <c r="S21" s="594"/>
    </row>
    <row r="22" spans="1:19" ht="21" thickBot="1">
      <c r="A22" s="1140"/>
      <c r="B22" s="1140"/>
      <c r="C22" s="595" t="s">
        <v>584</v>
      </c>
      <c r="D22" s="594"/>
      <c r="E22" s="594"/>
      <c r="F22" s="594"/>
      <c r="G22" s="594"/>
      <c r="H22" s="594"/>
      <c r="I22" s="594"/>
      <c r="J22" s="594"/>
      <c r="K22" s="594"/>
      <c r="L22" s="594"/>
      <c r="M22" s="594"/>
      <c r="N22" s="594"/>
      <c r="O22" s="594"/>
      <c r="P22" s="594"/>
      <c r="Q22" s="594"/>
      <c r="R22" s="594"/>
      <c r="S22" s="594"/>
    </row>
    <row r="23" spans="1:19" ht="15.75" customHeight="1"/>
    <row r="24" spans="1:19" ht="15.75" customHeight="1" thickBot="1">
      <c r="A24" s="99"/>
      <c r="B24" s="1134" t="s">
        <v>27</v>
      </c>
      <c r="C24" s="1135"/>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63" t="s">
        <v>1721</v>
      </c>
      <c r="B1" s="1164"/>
      <c r="C1" s="1164"/>
      <c r="D1" s="1164"/>
      <c r="E1" s="1164"/>
      <c r="F1" s="1164"/>
      <c r="G1" s="1164"/>
      <c r="H1" s="1164"/>
      <c r="I1" s="1165"/>
    </row>
    <row r="2" spans="1:9">
      <c r="A2" s="1166" t="s">
        <v>15</v>
      </c>
      <c r="B2" s="1131"/>
      <c r="C2" s="1131"/>
      <c r="D2" s="1131"/>
      <c r="E2" s="1131"/>
      <c r="F2" s="1131"/>
      <c r="G2" s="1131"/>
      <c r="H2" s="1131"/>
      <c r="I2" s="95"/>
    </row>
    <row r="3" spans="1:9">
      <c r="A3" s="96"/>
      <c r="B3" s="1130" t="s">
        <v>51</v>
      </c>
      <c r="C3" s="1130"/>
      <c r="D3" s="1130"/>
      <c r="E3" s="1130"/>
      <c r="F3" s="1130"/>
      <c r="G3" s="1130"/>
      <c r="H3" s="1130"/>
      <c r="I3" s="95"/>
    </row>
    <row r="4" spans="1:9">
      <c r="A4" s="97"/>
      <c r="B4" s="1167" t="s">
        <v>2986</v>
      </c>
      <c r="C4" s="1168"/>
      <c r="D4" s="1168"/>
      <c r="E4" s="1168"/>
      <c r="F4" s="1168"/>
      <c r="G4" s="1168"/>
      <c r="H4" s="1169"/>
      <c r="I4" s="95"/>
    </row>
    <row r="5" spans="1:9">
      <c r="A5" s="96"/>
      <c r="B5" s="1130" t="s">
        <v>52</v>
      </c>
      <c r="C5" s="1130"/>
      <c r="D5" s="1130"/>
      <c r="E5" s="1130"/>
      <c r="F5" s="1130"/>
      <c r="G5" s="1130"/>
      <c r="H5" s="1130"/>
      <c r="I5" s="95"/>
    </row>
    <row r="6" spans="1:9">
      <c r="A6" s="97"/>
      <c r="B6" s="1131" t="s">
        <v>53</v>
      </c>
      <c r="C6" s="1131"/>
      <c r="D6" s="1131"/>
      <c r="E6" s="1131"/>
      <c r="F6" s="1131"/>
      <c r="G6" s="1131"/>
      <c r="H6" s="1131"/>
      <c r="I6" s="95"/>
    </row>
    <row r="7" spans="1:9" ht="15" thickBot="1">
      <c r="A7" s="99"/>
      <c r="B7" s="1143" t="s">
        <v>54</v>
      </c>
      <c r="C7" s="1143"/>
      <c r="D7" s="1143"/>
      <c r="E7" s="1143"/>
      <c r="F7" s="1143"/>
      <c r="G7" s="1143"/>
      <c r="H7" s="1143"/>
      <c r="I7" s="102"/>
    </row>
    <row r="8" spans="1:9" ht="15" thickBot="1"/>
    <row r="9" spans="1:9" ht="35.25" customHeight="1" thickBot="1">
      <c r="A9" s="1144"/>
      <c r="B9" s="1145"/>
      <c r="C9" s="1145"/>
      <c r="D9" s="1145"/>
      <c r="E9" s="1146"/>
      <c r="F9" s="1153" t="s">
        <v>55</v>
      </c>
      <c r="G9" s="1154"/>
      <c r="H9" s="1155"/>
    </row>
    <row r="10" spans="1:9" ht="15" thickBot="1">
      <c r="A10" s="1147"/>
      <c r="B10" s="1148"/>
      <c r="C10" s="1148"/>
      <c r="D10" s="1148"/>
      <c r="E10" s="1149"/>
      <c r="F10" s="7"/>
      <c r="G10" s="1158" t="s">
        <v>56</v>
      </c>
      <c r="H10" s="1156"/>
    </row>
    <row r="11" spans="1:9" ht="31.2" thickBot="1">
      <c r="A11" s="1150"/>
      <c r="B11" s="1151"/>
      <c r="C11" s="1151"/>
      <c r="D11" s="1151"/>
      <c r="E11" s="1152"/>
      <c r="F11" s="2" t="s">
        <v>57</v>
      </c>
      <c r="G11" s="1159"/>
      <c r="H11" s="1157"/>
    </row>
    <row r="12" spans="1:9" ht="20.25" customHeight="1" thickBot="1">
      <c r="A12" s="1160" t="s">
        <v>58</v>
      </c>
      <c r="B12" s="1161"/>
      <c r="C12" s="1161"/>
      <c r="D12" s="1161"/>
      <c r="E12" s="1162"/>
      <c r="F12" s="3"/>
      <c r="G12" s="3"/>
      <c r="H12" s="3"/>
    </row>
    <row r="13" spans="1:9" ht="15" thickBot="1">
      <c r="A13" s="1170"/>
      <c r="B13" s="1172" t="s">
        <v>59</v>
      </c>
      <c r="C13" s="1173"/>
      <c r="D13" s="1173"/>
      <c r="E13" s="1174"/>
      <c r="F13" s="3"/>
      <c r="G13" s="3"/>
      <c r="H13" s="3"/>
    </row>
    <row r="14" spans="1:9" ht="15" thickBot="1">
      <c r="A14" s="1170"/>
      <c r="B14" s="1170"/>
      <c r="C14" s="1175" t="s">
        <v>60</v>
      </c>
      <c r="D14" s="1176"/>
      <c r="E14" s="1177"/>
      <c r="F14" s="5"/>
      <c r="G14" s="5"/>
      <c r="H14" s="5"/>
    </row>
    <row r="15" spans="1:9" ht="15" thickBot="1">
      <c r="A15" s="1170"/>
      <c r="B15" s="1170"/>
      <c r="C15" s="1175" t="s">
        <v>61</v>
      </c>
      <c r="D15" s="1176"/>
      <c r="E15" s="1177"/>
      <c r="F15" s="5"/>
      <c r="G15" s="5"/>
      <c r="H15" s="5"/>
    </row>
    <row r="16" spans="1:9" ht="15" thickBot="1">
      <c r="A16" s="1170"/>
      <c r="B16" s="1170"/>
      <c r="C16" s="1175" t="s">
        <v>62</v>
      </c>
      <c r="D16" s="1176"/>
      <c r="E16" s="1177"/>
      <c r="F16" s="5"/>
      <c r="G16" s="5"/>
      <c r="H16" s="5"/>
    </row>
    <row r="17" spans="1:8" ht="15" thickBot="1">
      <c r="A17" s="1170"/>
      <c r="B17" s="1170"/>
      <c r="C17" s="1175" t="s">
        <v>63</v>
      </c>
      <c r="D17" s="1176"/>
      <c r="E17" s="1177"/>
      <c r="F17" s="6"/>
      <c r="G17" s="6"/>
      <c r="H17" s="6"/>
    </row>
    <row r="18" spans="1:8" ht="15" thickBot="1">
      <c r="A18" s="1170"/>
      <c r="B18" s="1170"/>
      <c r="C18" s="1175" t="s">
        <v>64</v>
      </c>
      <c r="D18" s="1176"/>
      <c r="E18" s="1177"/>
      <c r="F18" s="5"/>
      <c r="G18" s="5"/>
      <c r="H18" s="5"/>
    </row>
    <row r="19" spans="1:8" ht="15" thickBot="1">
      <c r="A19" s="1170"/>
      <c r="B19" s="1170"/>
      <c r="C19" s="1175" t="s">
        <v>65</v>
      </c>
      <c r="D19" s="1176"/>
      <c r="E19" s="1177"/>
      <c r="F19" s="5"/>
      <c r="G19" s="5"/>
      <c r="H19" s="5"/>
    </row>
    <row r="20" spans="1:8" ht="15" thickBot="1">
      <c r="A20" s="1170"/>
      <c r="B20" s="1170"/>
      <c r="C20" s="1175" t="s">
        <v>66</v>
      </c>
      <c r="D20" s="1176"/>
      <c r="E20" s="1177"/>
      <c r="F20" s="5"/>
      <c r="G20" s="5"/>
      <c r="H20" s="5"/>
    </row>
    <row r="21" spans="1:8" ht="15" thickBot="1">
      <c r="A21" s="1170"/>
      <c r="B21" s="1170"/>
      <c r="C21" s="1172" t="s">
        <v>67</v>
      </c>
      <c r="D21" s="1173"/>
      <c r="E21" s="1174"/>
      <c r="F21" s="3"/>
      <c r="G21" s="3"/>
      <c r="H21" s="3"/>
    </row>
    <row r="22" spans="1:8" ht="15" thickBot="1">
      <c r="A22" s="1170"/>
      <c r="B22" s="1170"/>
      <c r="C22" s="1170"/>
      <c r="D22" s="1175" t="s">
        <v>68</v>
      </c>
      <c r="E22" s="1177"/>
      <c r="F22" s="6"/>
      <c r="G22" s="6"/>
      <c r="H22" s="6"/>
    </row>
    <row r="23" spans="1:8" ht="15" thickBot="1">
      <c r="A23" s="1170"/>
      <c r="B23" s="1170"/>
      <c r="C23" s="1170"/>
      <c r="D23" s="1175" t="s">
        <v>69</v>
      </c>
      <c r="E23" s="1177"/>
      <c r="F23" s="6"/>
      <c r="G23" s="6"/>
      <c r="H23" s="6"/>
    </row>
    <row r="24" spans="1:8" ht="15" thickBot="1">
      <c r="A24" s="1170"/>
      <c r="B24" s="1170"/>
      <c r="C24" s="1170"/>
      <c r="D24" s="1175" t="s">
        <v>70</v>
      </c>
      <c r="E24" s="1177"/>
      <c r="F24" s="6"/>
      <c r="G24" s="6"/>
      <c r="H24" s="6"/>
    </row>
    <row r="25" spans="1:8" ht="15" thickBot="1">
      <c r="A25" s="1170"/>
      <c r="B25" s="1170"/>
      <c r="C25" s="1170"/>
      <c r="D25" s="1178" t="s">
        <v>71</v>
      </c>
      <c r="E25" s="1179"/>
      <c r="F25" s="6"/>
      <c r="G25" s="6"/>
      <c r="H25" s="6"/>
    </row>
    <row r="26" spans="1:8" ht="15.75" customHeight="1" thickBot="1">
      <c r="A26" s="1170"/>
      <c r="B26" s="1170"/>
      <c r="C26" s="1170"/>
      <c r="D26" s="1170"/>
      <c r="E26" s="4" t="s">
        <v>72</v>
      </c>
      <c r="F26" s="6"/>
      <c r="G26" s="6"/>
      <c r="H26" s="6"/>
    </row>
    <row r="27" spans="1:8" ht="25.5" customHeight="1" thickBot="1">
      <c r="A27" s="1170"/>
      <c r="B27" s="1170"/>
      <c r="C27" s="1170"/>
      <c r="D27" s="1171"/>
      <c r="E27" s="4" t="s">
        <v>73</v>
      </c>
      <c r="F27" s="5"/>
      <c r="G27" s="5"/>
      <c r="H27" s="5"/>
    </row>
    <row r="28" spans="1:8" ht="15" thickBot="1">
      <c r="A28" s="1170"/>
      <c r="B28" s="1170"/>
      <c r="C28" s="1171"/>
      <c r="D28" s="1180" t="s">
        <v>74</v>
      </c>
      <c r="E28" s="1181"/>
      <c r="F28" s="8">
        <f>F22+F23+F24+F25</f>
        <v>0</v>
      </c>
      <c r="G28" s="8">
        <f t="shared" ref="G28:H28" si="0">G22+G23+G24+G25</f>
        <v>0</v>
      </c>
      <c r="H28" s="8">
        <f t="shared" si="0"/>
        <v>0</v>
      </c>
    </row>
    <row r="29" spans="1:8" ht="15" thickBot="1">
      <c r="A29" s="1170"/>
      <c r="B29" s="1170"/>
      <c r="C29" s="1175" t="s">
        <v>75</v>
      </c>
      <c r="D29" s="1176"/>
      <c r="E29" s="1177"/>
      <c r="F29" s="6"/>
      <c r="G29" s="6"/>
      <c r="H29" s="6"/>
    </row>
    <row r="30" spans="1:8" ht="15" thickBot="1">
      <c r="A30" s="1170"/>
      <c r="B30" s="1170"/>
      <c r="C30" s="1175" t="s">
        <v>76</v>
      </c>
      <c r="D30" s="1176"/>
      <c r="E30" s="1177"/>
      <c r="F30" s="5"/>
      <c r="G30" s="5"/>
      <c r="H30" s="5"/>
    </row>
    <row r="31" spans="1:8" ht="17.25" customHeight="1" thickBot="1">
      <c r="A31" s="1170"/>
      <c r="B31" s="1170"/>
      <c r="C31" s="1175" t="s">
        <v>77</v>
      </c>
      <c r="D31" s="1176"/>
      <c r="E31" s="1177"/>
      <c r="F31" s="5"/>
      <c r="G31" s="5"/>
      <c r="H31" s="5"/>
    </row>
    <row r="32" spans="1:8" ht="25.5" customHeight="1" thickBot="1">
      <c r="A32" s="1170"/>
      <c r="B32" s="1170"/>
      <c r="C32" s="1175" t="s">
        <v>78</v>
      </c>
      <c r="D32" s="1176"/>
      <c r="E32" s="1177"/>
      <c r="F32" s="5"/>
      <c r="G32" s="5"/>
      <c r="H32" s="5"/>
    </row>
    <row r="33" spans="1:8" ht="21.75" customHeight="1" thickBot="1">
      <c r="A33" s="1170"/>
      <c r="B33" s="1170"/>
      <c r="C33" s="1175" t="s">
        <v>79</v>
      </c>
      <c r="D33" s="1176"/>
      <c r="E33" s="1177"/>
      <c r="F33" s="5"/>
      <c r="G33" s="5"/>
      <c r="H33" s="5"/>
    </row>
    <row r="34" spans="1:8" ht="24" customHeight="1" thickBot="1">
      <c r="A34" s="1170"/>
      <c r="B34" s="1170"/>
      <c r="C34" s="1175" t="s">
        <v>80</v>
      </c>
      <c r="D34" s="1176"/>
      <c r="E34" s="1177"/>
      <c r="F34" s="5"/>
      <c r="G34" s="5"/>
      <c r="H34" s="5"/>
    </row>
    <row r="35" spans="1:8" ht="15" thickBot="1">
      <c r="A35" s="1170"/>
      <c r="B35" s="1170"/>
      <c r="C35" s="1172" t="s">
        <v>81</v>
      </c>
      <c r="D35" s="1173"/>
      <c r="E35" s="1174"/>
      <c r="F35" s="3"/>
      <c r="G35" s="3"/>
      <c r="H35" s="3"/>
    </row>
    <row r="36" spans="1:8" ht="15" thickBot="1">
      <c r="A36" s="1170"/>
      <c r="B36" s="1170"/>
      <c r="C36" s="1170"/>
      <c r="D36" s="1175" t="s">
        <v>82</v>
      </c>
      <c r="E36" s="1177"/>
      <c r="F36" s="6"/>
      <c r="G36" s="6"/>
      <c r="H36" s="6"/>
    </row>
    <row r="37" spans="1:8" ht="15" thickBot="1">
      <c r="A37" s="1170"/>
      <c r="B37" s="1170"/>
      <c r="C37" s="1170"/>
      <c r="D37" s="1175" t="s">
        <v>83</v>
      </c>
      <c r="E37" s="1177"/>
      <c r="F37" s="6"/>
      <c r="G37" s="6"/>
      <c r="H37" s="6"/>
    </row>
    <row r="38" spans="1:8" ht="15" thickBot="1">
      <c r="A38" s="1170"/>
      <c r="B38" s="1170"/>
      <c r="C38" s="1170"/>
      <c r="D38" s="1175" t="s">
        <v>84</v>
      </c>
      <c r="E38" s="1177"/>
      <c r="F38" s="6"/>
      <c r="G38" s="6"/>
      <c r="H38" s="6"/>
    </row>
    <row r="39" spans="1:8" ht="15" thickBot="1">
      <c r="A39" s="1170"/>
      <c r="B39" s="1170"/>
      <c r="C39" s="1170"/>
      <c r="D39" s="1175" t="s">
        <v>85</v>
      </c>
      <c r="E39" s="1177"/>
      <c r="F39" s="6"/>
      <c r="G39" s="6"/>
      <c r="H39" s="6"/>
    </row>
    <row r="40" spans="1:8" ht="15" thickBot="1">
      <c r="A40" s="1170"/>
      <c r="B40" s="1170"/>
      <c r="C40" s="1170"/>
      <c r="D40" s="1175" t="s">
        <v>86</v>
      </c>
      <c r="E40" s="1177"/>
      <c r="F40" s="6"/>
      <c r="G40" s="6"/>
      <c r="H40" s="6"/>
    </row>
    <row r="41" spans="1:8" ht="15" thickBot="1">
      <c r="A41" s="1170"/>
      <c r="B41" s="1170"/>
      <c r="C41" s="1170"/>
      <c r="D41" s="1175" t="s">
        <v>87</v>
      </c>
      <c r="E41" s="1177"/>
      <c r="F41" s="6"/>
      <c r="G41" s="6"/>
      <c r="H41" s="6"/>
    </row>
    <row r="42" spans="1:8" ht="15" thickBot="1">
      <c r="A42" s="1170"/>
      <c r="B42" s="1170"/>
      <c r="C42" s="1171"/>
      <c r="D42" s="1180" t="s">
        <v>88</v>
      </c>
      <c r="E42" s="1181"/>
      <c r="F42" s="8">
        <f>F36+F37+F38+F39-F40-F41</f>
        <v>0</v>
      </c>
      <c r="G42" s="8">
        <f t="shared" ref="G42:H42" si="1">G36+G37+G38+G39-G40-G41</f>
        <v>0</v>
      </c>
      <c r="H42" s="8">
        <f t="shared" si="1"/>
        <v>0</v>
      </c>
    </row>
    <row r="43" spans="1:8" ht="15" thickBot="1">
      <c r="A43" s="1170"/>
      <c r="B43" s="1170"/>
      <c r="C43" s="1172" t="s">
        <v>89</v>
      </c>
      <c r="D43" s="1173"/>
      <c r="E43" s="1174"/>
      <c r="F43" s="3"/>
      <c r="G43" s="3"/>
      <c r="H43" s="3"/>
    </row>
    <row r="44" spans="1:8" ht="15" thickBot="1">
      <c r="A44" s="1170"/>
      <c r="B44" s="1170"/>
      <c r="C44" s="1170"/>
      <c r="D44" s="1175" t="s">
        <v>90</v>
      </c>
      <c r="E44" s="1177"/>
      <c r="F44" s="6"/>
      <c r="G44" s="6"/>
      <c r="H44" s="6"/>
    </row>
    <row r="45" spans="1:8" ht="15" thickBot="1">
      <c r="A45" s="1170"/>
      <c r="B45" s="1170"/>
      <c r="C45" s="1170"/>
      <c r="D45" s="1175" t="s">
        <v>91</v>
      </c>
      <c r="E45" s="1177"/>
      <c r="F45" s="6"/>
      <c r="G45" s="6"/>
      <c r="H45" s="6"/>
    </row>
    <row r="46" spans="1:8" ht="15" thickBot="1">
      <c r="A46" s="1170"/>
      <c r="B46" s="1170"/>
      <c r="C46" s="1170"/>
      <c r="D46" s="1175" t="s">
        <v>92</v>
      </c>
      <c r="E46" s="1177"/>
      <c r="F46" s="6"/>
      <c r="G46" s="6"/>
      <c r="H46" s="6"/>
    </row>
    <row r="47" spans="1:8" ht="15" thickBot="1">
      <c r="A47" s="1170"/>
      <c r="B47" s="1170"/>
      <c r="C47" s="1170"/>
      <c r="D47" s="1175" t="s">
        <v>93</v>
      </c>
      <c r="E47" s="1177"/>
      <c r="F47" s="6"/>
      <c r="G47" s="6"/>
      <c r="H47" s="6"/>
    </row>
    <row r="48" spans="1:8" ht="15" thickBot="1">
      <c r="A48" s="1170"/>
      <c r="B48" s="1170"/>
      <c r="C48" s="1170"/>
      <c r="D48" s="1175" t="s">
        <v>94</v>
      </c>
      <c r="E48" s="1177"/>
      <c r="F48" s="6"/>
      <c r="G48" s="6"/>
      <c r="H48" s="6"/>
    </row>
    <row r="49" spans="1:8" ht="15" thickBot="1">
      <c r="A49" s="1170"/>
      <c r="B49" s="1170"/>
      <c r="C49" s="1170"/>
      <c r="D49" s="1175" t="s">
        <v>95</v>
      </c>
      <c r="E49" s="1177"/>
      <c r="F49" s="6"/>
      <c r="G49" s="6"/>
      <c r="H49" s="6"/>
    </row>
    <row r="50" spans="1:8" ht="15" thickBot="1">
      <c r="A50" s="1170"/>
      <c r="B50" s="1170"/>
      <c r="C50" s="1170"/>
      <c r="D50" s="1175" t="s">
        <v>96</v>
      </c>
      <c r="E50" s="1177"/>
      <c r="F50" s="6"/>
      <c r="G50" s="6"/>
      <c r="H50" s="6"/>
    </row>
    <row r="51" spans="1:8" ht="15" thickBot="1">
      <c r="A51" s="1170"/>
      <c r="B51" s="1170"/>
      <c r="C51" s="1171"/>
      <c r="D51" s="1175" t="s">
        <v>97</v>
      </c>
      <c r="E51" s="1177"/>
      <c r="F51" s="6"/>
      <c r="G51" s="6"/>
      <c r="H51" s="6"/>
    </row>
    <row r="52" spans="1:8" ht="15" thickBot="1">
      <c r="A52" s="1170"/>
      <c r="B52" s="1170"/>
      <c r="C52" s="1175" t="s">
        <v>98</v>
      </c>
      <c r="D52" s="1176"/>
      <c r="E52" s="1177"/>
      <c r="F52" s="6"/>
      <c r="G52" s="6"/>
      <c r="H52" s="6"/>
    </row>
    <row r="53" spans="1:8" ht="15" thickBot="1">
      <c r="A53" s="1170"/>
      <c r="B53" s="1170"/>
      <c r="C53" s="1175" t="s">
        <v>99</v>
      </c>
      <c r="D53" s="1176"/>
      <c r="E53" s="1177"/>
      <c r="F53" s="6"/>
      <c r="G53" s="6"/>
      <c r="H53" s="6"/>
    </row>
    <row r="54" spans="1:8" ht="15" thickBot="1">
      <c r="A54" s="1170"/>
      <c r="B54" s="1170"/>
      <c r="C54" s="1175" t="s">
        <v>100</v>
      </c>
      <c r="D54" s="1176"/>
      <c r="E54" s="1177"/>
      <c r="F54" s="5"/>
      <c r="G54" s="5"/>
      <c r="H54" s="5"/>
    </row>
    <row r="55" spans="1:8" ht="15" thickBot="1">
      <c r="A55" s="1170"/>
      <c r="B55" s="1170"/>
      <c r="C55" s="1175" t="s">
        <v>101</v>
      </c>
      <c r="D55" s="1176"/>
      <c r="E55" s="1177"/>
      <c r="F55" s="5"/>
      <c r="G55" s="5"/>
      <c r="H55" s="5"/>
    </row>
    <row r="56" spans="1:8" ht="15" thickBot="1">
      <c r="A56" s="1170"/>
      <c r="B56" s="1170"/>
      <c r="C56" s="1175" t="s">
        <v>102</v>
      </c>
      <c r="D56" s="1176"/>
      <c r="E56" s="1177"/>
      <c r="F56" s="6"/>
      <c r="G56" s="6"/>
      <c r="H56" s="6"/>
    </row>
    <row r="57" spans="1:8" ht="15" thickBot="1">
      <c r="A57" s="1170"/>
      <c r="B57" s="1170"/>
      <c r="C57" s="1175" t="s">
        <v>103</v>
      </c>
      <c r="D57" s="1176"/>
      <c r="E57" s="1177"/>
      <c r="F57" s="5"/>
      <c r="G57" s="5"/>
      <c r="H57" s="5"/>
    </row>
    <row r="58" spans="1:8" ht="18" customHeight="1" thickBot="1">
      <c r="A58" s="1170"/>
      <c r="B58" s="1170"/>
      <c r="C58" s="1175" t="s">
        <v>104</v>
      </c>
      <c r="D58" s="1176"/>
      <c r="E58" s="1177"/>
      <c r="F58" s="5"/>
      <c r="G58" s="5"/>
      <c r="H58" s="5"/>
    </row>
    <row r="59" spans="1:8" ht="22.5" customHeight="1" thickBot="1">
      <c r="A59" s="1170"/>
      <c r="B59" s="1170"/>
      <c r="C59" s="1175" t="s">
        <v>105</v>
      </c>
      <c r="D59" s="1176"/>
      <c r="E59" s="1177"/>
      <c r="F59" s="6"/>
      <c r="G59" s="6"/>
      <c r="H59" s="6"/>
    </row>
    <row r="60" spans="1:8" ht="23.25" customHeight="1" thickBot="1">
      <c r="A60" s="1170"/>
      <c r="B60" s="1170"/>
      <c r="C60" s="1175" t="s">
        <v>106</v>
      </c>
      <c r="D60" s="1176"/>
      <c r="E60" s="1177"/>
      <c r="F60" s="6"/>
      <c r="G60" s="6"/>
      <c r="H60" s="6"/>
    </row>
    <row r="61" spans="1:8" ht="24.75" customHeight="1" thickBot="1">
      <c r="A61" s="1170"/>
      <c r="B61" s="1170"/>
      <c r="C61" s="1175" t="s">
        <v>107</v>
      </c>
      <c r="D61" s="1176"/>
      <c r="E61" s="1177"/>
      <c r="F61" s="5"/>
      <c r="G61" s="5"/>
      <c r="H61" s="5"/>
    </row>
    <row r="62" spans="1:8" ht="15" thickBot="1">
      <c r="A62" s="1170"/>
      <c r="B62" s="1170"/>
      <c r="C62" s="1175" t="s">
        <v>108</v>
      </c>
      <c r="D62" s="1176"/>
      <c r="E62" s="1177"/>
      <c r="F62" s="6"/>
      <c r="G62" s="6"/>
      <c r="H62" s="6"/>
    </row>
    <row r="63" spans="1:8" ht="15" thickBot="1">
      <c r="A63" s="1170"/>
      <c r="B63" s="1170"/>
      <c r="C63" s="1175" t="s">
        <v>109</v>
      </c>
      <c r="D63" s="1176"/>
      <c r="E63" s="1177"/>
      <c r="F63" s="6"/>
      <c r="G63" s="6"/>
      <c r="H63" s="6"/>
    </row>
    <row r="64" spans="1:8" ht="15" thickBot="1">
      <c r="A64" s="1170"/>
      <c r="B64" s="1170"/>
      <c r="C64" s="1175" t="s">
        <v>110</v>
      </c>
      <c r="D64" s="1176"/>
      <c r="E64" s="1177"/>
      <c r="F64" s="6"/>
      <c r="G64" s="6"/>
      <c r="H64" s="6"/>
    </row>
    <row r="65" spans="1:8" ht="15" thickBot="1">
      <c r="A65" s="1170"/>
      <c r="B65" s="1170"/>
      <c r="C65" s="1175" t="s">
        <v>111</v>
      </c>
      <c r="D65" s="1176"/>
      <c r="E65" s="1177"/>
      <c r="F65" s="6"/>
      <c r="G65" s="6"/>
      <c r="H65" s="6"/>
    </row>
    <row r="66" spans="1:8" ht="15" thickBot="1">
      <c r="A66" s="1170"/>
      <c r="B66" s="1170"/>
      <c r="C66" s="1175" t="s">
        <v>112</v>
      </c>
      <c r="D66" s="1176"/>
      <c r="E66" s="1177"/>
      <c r="F66" s="5"/>
      <c r="G66" s="5"/>
      <c r="H66" s="5"/>
    </row>
    <row r="67" spans="1:8" ht="15" thickBot="1">
      <c r="A67" s="1170"/>
      <c r="B67" s="1170"/>
      <c r="C67" s="1175" t="s">
        <v>113</v>
      </c>
      <c r="D67" s="1176"/>
      <c r="E67" s="1177"/>
      <c r="F67" s="5"/>
      <c r="G67" s="5"/>
      <c r="H67" s="5"/>
    </row>
    <row r="68" spans="1:8" ht="15.75" customHeight="1" thickBot="1">
      <c r="A68" s="1170"/>
      <c r="B68" s="1170"/>
      <c r="C68" s="1175" t="s">
        <v>114</v>
      </c>
      <c r="D68" s="1176"/>
      <c r="E68" s="1177"/>
      <c r="F68" s="5"/>
      <c r="G68" s="5"/>
      <c r="H68" s="5"/>
    </row>
    <row r="69" spans="1:8" ht="23.25" customHeight="1" thickBot="1">
      <c r="A69" s="1170"/>
      <c r="B69" s="1170"/>
      <c r="C69" s="1175" t="s">
        <v>115</v>
      </c>
      <c r="D69" s="1176"/>
      <c r="E69" s="1177"/>
      <c r="F69" s="5"/>
      <c r="G69" s="5"/>
      <c r="H69" s="5"/>
    </row>
    <row r="70" spans="1:8" ht="15" thickBot="1">
      <c r="A70" s="1170"/>
      <c r="B70" s="1170"/>
      <c r="C70" s="1175" t="s">
        <v>116</v>
      </c>
      <c r="D70" s="1176"/>
      <c r="E70" s="1177"/>
      <c r="F70" s="6"/>
      <c r="G70" s="6"/>
      <c r="H70" s="6"/>
    </row>
    <row r="71" spans="1:8" ht="15" thickBot="1">
      <c r="A71" s="1170"/>
      <c r="B71" s="1170"/>
      <c r="C71" s="1175" t="s">
        <v>2701</v>
      </c>
      <c r="D71" s="1176"/>
      <c r="E71" s="1177"/>
      <c r="F71" s="6"/>
      <c r="G71" s="6"/>
      <c r="H71" s="6"/>
    </row>
    <row r="72" spans="1:8" ht="15" thickBot="1">
      <c r="A72" s="1170"/>
      <c r="B72" s="1170"/>
      <c r="C72" s="1175" t="s">
        <v>117</v>
      </c>
      <c r="D72" s="1176"/>
      <c r="E72" s="1177"/>
      <c r="F72" s="5"/>
      <c r="G72" s="5"/>
      <c r="H72" s="5"/>
    </row>
    <row r="73" spans="1:8" ht="15" thickBot="1">
      <c r="A73" s="1170"/>
      <c r="B73" s="1170"/>
      <c r="C73" s="1175" t="s">
        <v>118</v>
      </c>
      <c r="D73" s="1176"/>
      <c r="E73" s="1177"/>
      <c r="F73" s="5"/>
      <c r="G73" s="5"/>
      <c r="H73" s="5"/>
    </row>
    <row r="74" spans="1:8" ht="15" thickBot="1">
      <c r="A74" s="1170"/>
      <c r="B74" s="1170"/>
      <c r="C74" s="1175" t="s">
        <v>119</v>
      </c>
      <c r="D74" s="1176"/>
      <c r="E74" s="1177"/>
      <c r="F74" s="5"/>
      <c r="G74" s="5"/>
      <c r="H74" s="5"/>
    </row>
    <row r="75" spans="1:8" ht="30" customHeight="1" thickBot="1">
      <c r="A75" s="1170"/>
      <c r="B75" s="1170"/>
      <c r="C75" s="1175" t="s">
        <v>120</v>
      </c>
      <c r="D75" s="1176"/>
      <c r="E75" s="1177"/>
      <c r="F75" s="6"/>
      <c r="G75" s="6"/>
      <c r="H75" s="6"/>
    </row>
    <row r="76" spans="1:8" ht="30" customHeight="1" thickBot="1">
      <c r="A76" s="1171"/>
      <c r="B76" s="1171"/>
      <c r="C76" s="1175" t="s">
        <v>121</v>
      </c>
      <c r="D76" s="1176"/>
      <c r="E76" s="1177"/>
      <c r="F76" s="5"/>
      <c r="G76" s="5"/>
      <c r="H76" s="5"/>
    </row>
    <row r="77" spans="1:8" ht="15" thickBot="1"/>
    <row r="78" spans="1:8" ht="27.75" customHeight="1" thickBot="1">
      <c r="A78" s="1144"/>
      <c r="B78" s="1145"/>
      <c r="C78" s="1145"/>
      <c r="D78" s="1145"/>
      <c r="E78" s="1146"/>
      <c r="F78" s="1153" t="s">
        <v>55</v>
      </c>
      <c r="G78" s="1154"/>
      <c r="H78" s="1155"/>
    </row>
    <row r="79" spans="1:8" ht="15" thickBot="1">
      <c r="A79" s="1147"/>
      <c r="B79" s="1148"/>
      <c r="C79" s="1148"/>
      <c r="D79" s="1148"/>
      <c r="E79" s="1149"/>
      <c r="F79" s="7"/>
      <c r="G79" s="1158" t="s">
        <v>56</v>
      </c>
      <c r="H79" s="1156"/>
    </row>
    <row r="80" spans="1:8" ht="42" customHeight="1" thickBot="1">
      <c r="A80" s="1147"/>
      <c r="B80" s="1148"/>
      <c r="C80" s="1148"/>
      <c r="D80" s="1148"/>
      <c r="E80" s="1149"/>
      <c r="F80" s="2" t="s">
        <v>57</v>
      </c>
      <c r="G80" s="1184"/>
      <c r="H80" s="1183"/>
    </row>
    <row r="81" spans="1:12" ht="76.5" customHeight="1" thickBot="1">
      <c r="A81" s="1150"/>
      <c r="B81" s="1151"/>
      <c r="C81" s="1151"/>
      <c r="D81" s="1151"/>
      <c r="E81" s="1152"/>
      <c r="F81" s="9" t="s">
        <v>122</v>
      </c>
      <c r="G81" s="9" t="s">
        <v>122</v>
      </c>
      <c r="H81" s="9" t="s">
        <v>122</v>
      </c>
    </row>
    <row r="82" spans="1:12" ht="20.25" customHeight="1" thickBot="1">
      <c r="A82" s="1160" t="s">
        <v>123</v>
      </c>
      <c r="B82" s="1161"/>
      <c r="C82" s="1161"/>
      <c r="D82" s="1161"/>
      <c r="E82" s="1162"/>
      <c r="F82" s="3"/>
      <c r="G82" s="3"/>
      <c r="H82" s="3"/>
    </row>
    <row r="83" spans="1:12" ht="15" thickBot="1">
      <c r="A83" s="1170"/>
      <c r="B83" s="1172" t="s">
        <v>124</v>
      </c>
      <c r="C83" s="1173"/>
      <c r="D83" s="1173"/>
      <c r="E83" s="1174"/>
      <c r="F83" s="3"/>
      <c r="G83" s="3"/>
      <c r="H83" s="3"/>
    </row>
    <row r="84" spans="1:12" ht="15" thickBot="1">
      <c r="A84" s="1170"/>
      <c r="B84" s="1170"/>
      <c r="C84" s="1175" t="s">
        <v>125</v>
      </c>
      <c r="D84" s="1176"/>
      <c r="E84" s="1177"/>
      <c r="F84" s="5"/>
      <c r="G84" s="5"/>
      <c r="H84" s="5"/>
    </row>
    <row r="85" spans="1:12" ht="15" thickBot="1">
      <c r="A85" s="1170"/>
      <c r="B85" s="1170"/>
      <c r="C85" s="1175" t="s">
        <v>126</v>
      </c>
      <c r="D85" s="1176"/>
      <c r="E85" s="1177"/>
      <c r="F85" s="5"/>
      <c r="G85" s="5"/>
      <c r="H85" s="5"/>
    </row>
    <row r="86" spans="1:12" ht="19.5" customHeight="1" thickBot="1">
      <c r="A86" s="1170"/>
      <c r="B86" s="1170"/>
      <c r="C86" s="1178" t="s">
        <v>127</v>
      </c>
      <c r="D86" s="1182"/>
      <c r="E86" s="1179"/>
      <c r="F86" s="6"/>
      <c r="G86" s="6"/>
      <c r="H86" s="6"/>
    </row>
    <row r="87" spans="1:12" ht="28.5" customHeight="1" thickBot="1">
      <c r="A87" s="1170"/>
      <c r="B87" s="1170"/>
      <c r="C87" s="1170"/>
      <c r="D87" s="1178" t="s">
        <v>128</v>
      </c>
      <c r="E87" s="1179"/>
      <c r="F87" s="6"/>
      <c r="G87" s="6"/>
      <c r="H87" s="6"/>
    </row>
    <row r="88" spans="1:12" ht="50.25" customHeight="1" thickBot="1">
      <c r="A88" s="1170"/>
      <c r="B88" s="1170"/>
      <c r="C88" s="1170"/>
      <c r="D88" s="1170"/>
      <c r="E88" s="4" t="s">
        <v>129</v>
      </c>
      <c r="F88" s="6"/>
      <c r="G88" s="6"/>
      <c r="H88" s="6"/>
    </row>
    <row r="89" spans="1:12" ht="31.2" thickBot="1">
      <c r="A89" s="1170"/>
      <c r="B89" s="1170"/>
      <c r="C89" s="1171"/>
      <c r="D89" s="1171"/>
      <c r="E89" s="4" t="s">
        <v>130</v>
      </c>
      <c r="F89" s="6"/>
      <c r="G89" s="6"/>
      <c r="H89" s="6"/>
    </row>
    <row r="90" spans="1:12" ht="23.25" customHeight="1" thickBot="1">
      <c r="A90" s="1170"/>
      <c r="B90" s="1170"/>
      <c r="C90" s="1175" t="s">
        <v>131</v>
      </c>
      <c r="D90" s="1176"/>
      <c r="E90" s="1177"/>
      <c r="F90" s="5"/>
      <c r="G90" s="5"/>
      <c r="H90" s="5"/>
    </row>
    <row r="91" spans="1:12" ht="23.25" customHeight="1" thickBot="1">
      <c r="A91" s="1170"/>
      <c r="B91" s="1170"/>
      <c r="C91" s="1175" t="s">
        <v>132</v>
      </c>
      <c r="D91" s="1176"/>
      <c r="E91" s="1177"/>
      <c r="F91" s="5"/>
      <c r="G91" s="5"/>
      <c r="H91" s="5"/>
    </row>
    <row r="92" spans="1:12" ht="22.5" customHeight="1" thickBot="1">
      <c r="A92" s="1170"/>
      <c r="B92" s="1170"/>
      <c r="C92" s="1175" t="s">
        <v>133</v>
      </c>
      <c r="D92" s="1176"/>
      <c r="E92" s="1177"/>
      <c r="F92" s="5"/>
      <c r="G92" s="5"/>
      <c r="H92" s="5"/>
    </row>
    <row r="93" spans="1:12" ht="25.5" customHeight="1" thickBot="1">
      <c r="A93" s="1171"/>
      <c r="B93" s="1171"/>
      <c r="C93" s="1175" t="s">
        <v>134</v>
      </c>
      <c r="D93" s="1176"/>
      <c r="E93" s="1177"/>
      <c r="F93" s="5"/>
      <c r="G93" s="5"/>
      <c r="H93" s="5"/>
    </row>
    <row r="94" spans="1:12" ht="15" thickBot="1"/>
    <row r="95" spans="1:12" ht="15" thickBot="1">
      <c r="A95" s="1144"/>
      <c r="B95" s="1145"/>
      <c r="C95" s="1146"/>
      <c r="D95" s="1153" t="s">
        <v>55</v>
      </c>
      <c r="E95" s="1154"/>
      <c r="F95" s="1154"/>
      <c r="G95" s="1154"/>
      <c r="H95" s="1154"/>
      <c r="I95" s="1154"/>
      <c r="J95" s="1190"/>
      <c r="K95" s="1190"/>
      <c r="L95" s="1155"/>
    </row>
    <row r="96" spans="1:12" ht="15" thickBot="1">
      <c r="A96" s="1147"/>
      <c r="B96" s="1148"/>
      <c r="C96" s="1149"/>
      <c r="D96" s="1193" t="s">
        <v>56</v>
      </c>
      <c r="E96" s="1194"/>
      <c r="F96" s="1194"/>
      <c r="G96" s="1190"/>
      <c r="H96" s="1190"/>
      <c r="I96" s="1155"/>
      <c r="J96" s="1191"/>
      <c r="K96" s="1191"/>
      <c r="L96" s="1156"/>
    </row>
    <row r="97" spans="1:33" ht="15" thickBot="1">
      <c r="A97" s="1147"/>
      <c r="B97" s="1148"/>
      <c r="C97" s="1149"/>
      <c r="D97" s="1193" t="s">
        <v>57</v>
      </c>
      <c r="E97" s="1194"/>
      <c r="F97" s="1195"/>
      <c r="G97" s="1192"/>
      <c r="H97" s="1192"/>
      <c r="I97" s="1183"/>
      <c r="J97" s="1192"/>
      <c r="K97" s="1192"/>
      <c r="L97" s="1183"/>
    </row>
    <row r="98" spans="1:33" ht="21" customHeight="1" thickBot="1">
      <c r="A98" s="1147"/>
      <c r="B98" s="1148"/>
      <c r="C98" s="1149"/>
      <c r="D98" s="1196" t="s">
        <v>135</v>
      </c>
      <c r="E98" s="1188"/>
      <c r="F98" s="1185"/>
      <c r="G98" s="1187" t="s">
        <v>135</v>
      </c>
      <c r="H98" s="1188"/>
      <c r="I98" s="1185"/>
      <c r="J98" s="1187" t="s">
        <v>135</v>
      </c>
      <c r="K98" s="1188"/>
      <c r="L98" s="1185"/>
    </row>
    <row r="99" spans="1:33" ht="92.4" thickBot="1">
      <c r="A99" s="1150"/>
      <c r="B99" s="1151"/>
      <c r="C99" s="1152"/>
      <c r="D99" s="10" t="s">
        <v>136</v>
      </c>
      <c r="E99" s="10" t="s">
        <v>137</v>
      </c>
      <c r="F99" s="1189"/>
      <c r="G99" s="10" t="s">
        <v>136</v>
      </c>
      <c r="H99" s="10" t="s">
        <v>137</v>
      </c>
      <c r="I99" s="1189"/>
      <c r="J99" s="10" t="s">
        <v>136</v>
      </c>
      <c r="K99" s="10" t="s">
        <v>137</v>
      </c>
      <c r="L99" s="1189"/>
    </row>
    <row r="100" spans="1:33" ht="15" thickBot="1">
      <c r="A100" s="1160" t="s">
        <v>138</v>
      </c>
      <c r="B100" s="1161"/>
      <c r="C100" s="1162"/>
      <c r="D100" s="3"/>
      <c r="E100" s="3"/>
      <c r="F100" s="3"/>
      <c r="G100" s="3"/>
      <c r="H100" s="3"/>
      <c r="I100" s="3"/>
      <c r="J100" s="3"/>
      <c r="K100" s="3"/>
      <c r="L100" s="3"/>
    </row>
    <row r="101" spans="1:33" ht="21" customHeight="1" thickBot="1">
      <c r="A101" s="1170"/>
      <c r="B101" s="1172" t="s">
        <v>139</v>
      </c>
      <c r="C101" s="1174"/>
      <c r="D101" s="3"/>
      <c r="E101" s="3"/>
      <c r="F101" s="3"/>
      <c r="G101" s="3"/>
      <c r="H101" s="3"/>
      <c r="I101" s="3"/>
      <c r="J101" s="3"/>
      <c r="K101" s="3"/>
      <c r="L101" s="3"/>
    </row>
    <row r="102" spans="1:33" ht="21" thickBot="1">
      <c r="A102" s="1170"/>
      <c r="B102" s="1170"/>
      <c r="C102" s="4" t="s">
        <v>140</v>
      </c>
      <c r="D102" s="6"/>
      <c r="E102" s="6"/>
      <c r="F102" s="6"/>
      <c r="G102" s="6"/>
      <c r="H102" s="6"/>
      <c r="I102" s="6"/>
      <c r="J102" s="6"/>
      <c r="K102" s="6"/>
      <c r="L102" s="6"/>
    </row>
    <row r="103" spans="1:33" ht="21" thickBot="1">
      <c r="A103" s="1170"/>
      <c r="B103" s="1170"/>
      <c r="C103" s="4" t="s">
        <v>141</v>
      </c>
      <c r="D103" s="6"/>
      <c r="E103" s="6"/>
      <c r="F103" s="6"/>
      <c r="G103" s="6"/>
      <c r="H103" s="6"/>
      <c r="I103" s="6"/>
      <c r="J103" s="6"/>
      <c r="K103" s="6"/>
      <c r="L103" s="6"/>
    </row>
    <row r="104" spans="1:33" ht="41.4" thickBot="1">
      <c r="A104" s="1171"/>
      <c r="B104" s="1171"/>
      <c r="C104" s="4" t="s">
        <v>142</v>
      </c>
      <c r="D104" s="6"/>
      <c r="E104" s="6"/>
      <c r="F104" s="6"/>
      <c r="G104" s="6"/>
      <c r="H104" s="6"/>
      <c r="I104" s="6"/>
      <c r="J104" s="6"/>
      <c r="K104" s="6"/>
      <c r="L104" s="6"/>
    </row>
    <row r="105" spans="1:33" ht="15" thickBot="1"/>
    <row r="106" spans="1:33" ht="15" thickBot="1">
      <c r="A106" s="1144"/>
      <c r="B106" s="1145"/>
      <c r="C106" s="1145"/>
      <c r="D106" s="1145"/>
      <c r="E106" s="1145"/>
      <c r="F106" s="1146"/>
      <c r="G106" s="1153" t="s">
        <v>55</v>
      </c>
      <c r="H106" s="1154"/>
      <c r="I106" s="1154"/>
      <c r="J106" s="1154"/>
      <c r="K106" s="1154"/>
      <c r="L106" s="1154"/>
      <c r="M106" s="1154"/>
      <c r="N106" s="1154"/>
      <c r="O106" s="1154"/>
      <c r="P106" s="1154"/>
      <c r="Q106" s="1154"/>
      <c r="R106" s="1154"/>
      <c r="S106" s="1154"/>
      <c r="T106" s="1154"/>
      <c r="U106" s="1154"/>
      <c r="V106" s="1154"/>
      <c r="W106" s="1154"/>
      <c r="X106" s="1154"/>
      <c r="Y106" s="1190"/>
      <c r="Z106" s="1190"/>
      <c r="AA106" s="1190"/>
      <c r="AB106" s="1190"/>
      <c r="AC106" s="1190"/>
      <c r="AD106" s="1190"/>
      <c r="AE106" s="1190"/>
      <c r="AF106" s="1190"/>
      <c r="AG106" s="1155"/>
    </row>
    <row r="107" spans="1:33" ht="15" thickBot="1">
      <c r="A107" s="1147"/>
      <c r="B107" s="1148"/>
      <c r="C107" s="1148"/>
      <c r="D107" s="1148"/>
      <c r="E107" s="1148"/>
      <c r="F107" s="1149"/>
      <c r="G107" s="1193" t="s">
        <v>56</v>
      </c>
      <c r="H107" s="1194"/>
      <c r="I107" s="1194"/>
      <c r="J107" s="1194"/>
      <c r="K107" s="1194"/>
      <c r="L107" s="1194"/>
      <c r="M107" s="1194"/>
      <c r="N107" s="1194"/>
      <c r="O107" s="1194"/>
      <c r="P107" s="1190"/>
      <c r="Q107" s="1190"/>
      <c r="R107" s="1190"/>
      <c r="S107" s="1190"/>
      <c r="T107" s="1190"/>
      <c r="U107" s="1190"/>
      <c r="V107" s="1190"/>
      <c r="W107" s="1190"/>
      <c r="X107" s="1155"/>
      <c r="Y107" s="1191"/>
      <c r="Z107" s="1191"/>
      <c r="AA107" s="1191"/>
      <c r="AB107" s="1191"/>
      <c r="AC107" s="1191"/>
      <c r="AD107" s="1191"/>
      <c r="AE107" s="1191"/>
      <c r="AF107" s="1191"/>
      <c r="AG107" s="1156"/>
    </row>
    <row r="108" spans="1:33" ht="15" thickBot="1">
      <c r="A108" s="1147"/>
      <c r="B108" s="1148"/>
      <c r="C108" s="1148"/>
      <c r="D108" s="1148"/>
      <c r="E108" s="1148"/>
      <c r="F108" s="1149"/>
      <c r="G108" s="1193" t="s">
        <v>57</v>
      </c>
      <c r="H108" s="1194"/>
      <c r="I108" s="1194"/>
      <c r="J108" s="1194"/>
      <c r="K108" s="1194"/>
      <c r="L108" s="1194"/>
      <c r="M108" s="1194"/>
      <c r="N108" s="1194"/>
      <c r="O108" s="1195"/>
      <c r="P108" s="1192"/>
      <c r="Q108" s="1192"/>
      <c r="R108" s="1192"/>
      <c r="S108" s="1192"/>
      <c r="T108" s="1192"/>
      <c r="U108" s="1192"/>
      <c r="V108" s="1192"/>
      <c r="W108" s="1192"/>
      <c r="X108" s="1183"/>
      <c r="Y108" s="1192"/>
      <c r="Z108" s="1192"/>
      <c r="AA108" s="1192"/>
      <c r="AB108" s="1192"/>
      <c r="AC108" s="1192"/>
      <c r="AD108" s="1192"/>
      <c r="AE108" s="1192"/>
      <c r="AF108" s="1192"/>
      <c r="AG108" s="1183"/>
    </row>
    <row r="109" spans="1:33" ht="15" thickBot="1">
      <c r="A109" s="1147"/>
      <c r="B109" s="1148"/>
      <c r="C109" s="1148"/>
      <c r="D109" s="1148"/>
      <c r="E109" s="1148"/>
      <c r="F109" s="1149"/>
      <c r="G109" s="1196" t="s">
        <v>143</v>
      </c>
      <c r="H109" s="1188"/>
      <c r="I109" s="1188"/>
      <c r="J109" s="1188"/>
      <c r="K109" s="1188"/>
      <c r="L109" s="1188"/>
      <c r="M109" s="1188"/>
      <c r="N109" s="1188"/>
      <c r="O109" s="1185"/>
      <c r="P109" s="1187" t="s">
        <v>143</v>
      </c>
      <c r="Q109" s="1188"/>
      <c r="R109" s="1188"/>
      <c r="S109" s="1188"/>
      <c r="T109" s="1188"/>
      <c r="U109" s="1188"/>
      <c r="V109" s="1188"/>
      <c r="W109" s="1188"/>
      <c r="X109" s="1185"/>
      <c r="Y109" s="1187" t="s">
        <v>143</v>
      </c>
      <c r="Z109" s="1188"/>
      <c r="AA109" s="1188"/>
      <c r="AB109" s="1188"/>
      <c r="AC109" s="1188"/>
      <c r="AD109" s="1188"/>
      <c r="AE109" s="1188"/>
      <c r="AF109" s="1188"/>
      <c r="AG109" s="1185"/>
    </row>
    <row r="110" spans="1:33" ht="92.4" thickBot="1">
      <c r="A110" s="1147"/>
      <c r="B110" s="1148"/>
      <c r="C110" s="1148"/>
      <c r="D110" s="1148"/>
      <c r="E110" s="1148"/>
      <c r="F110" s="1149"/>
      <c r="G110" s="10" t="s">
        <v>144</v>
      </c>
      <c r="H110" s="10" t="s">
        <v>145</v>
      </c>
      <c r="I110" s="10" t="s">
        <v>146</v>
      </c>
      <c r="J110" s="10" t="s">
        <v>147</v>
      </c>
      <c r="K110" s="10" t="s">
        <v>148</v>
      </c>
      <c r="L110" s="10" t="s">
        <v>149</v>
      </c>
      <c r="M110" s="10" t="s">
        <v>150</v>
      </c>
      <c r="N110" s="10" t="s">
        <v>151</v>
      </c>
      <c r="O110" s="1186"/>
      <c r="P110" s="10" t="s">
        <v>144</v>
      </c>
      <c r="Q110" s="10" t="s">
        <v>145</v>
      </c>
      <c r="R110" s="10" t="s">
        <v>146</v>
      </c>
      <c r="S110" s="10" t="s">
        <v>147</v>
      </c>
      <c r="T110" s="10" t="s">
        <v>148</v>
      </c>
      <c r="U110" s="10" t="s">
        <v>149</v>
      </c>
      <c r="V110" s="10" t="s">
        <v>150</v>
      </c>
      <c r="W110" s="10" t="s">
        <v>151</v>
      </c>
      <c r="X110" s="1186"/>
      <c r="Y110" s="10" t="s">
        <v>144</v>
      </c>
      <c r="Z110" s="10" t="s">
        <v>145</v>
      </c>
      <c r="AA110" s="10" t="s">
        <v>146</v>
      </c>
      <c r="AB110" s="10" t="s">
        <v>147</v>
      </c>
      <c r="AC110" s="10" t="s">
        <v>148</v>
      </c>
      <c r="AD110" s="10" t="s">
        <v>149</v>
      </c>
      <c r="AE110" s="10" t="s">
        <v>150</v>
      </c>
      <c r="AF110" s="10" t="s">
        <v>151</v>
      </c>
      <c r="AG110" s="1186"/>
    </row>
    <row r="111" spans="1:33" ht="41.4" thickBot="1">
      <c r="A111" s="1150"/>
      <c r="B111" s="1151"/>
      <c r="C111" s="1151"/>
      <c r="D111" s="1151"/>
      <c r="E111" s="1151"/>
      <c r="F111" s="1152"/>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60" t="s">
        <v>153</v>
      </c>
      <c r="B112" s="1161"/>
      <c r="C112" s="1161"/>
      <c r="D112" s="1161"/>
      <c r="E112" s="1161"/>
      <c r="F112" s="116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70"/>
      <c r="B113" s="1172" t="s">
        <v>154</v>
      </c>
      <c r="C113" s="1173"/>
      <c r="D113" s="1173"/>
      <c r="E113" s="1173"/>
      <c r="F113" s="1174"/>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70"/>
      <c r="B114" s="1170"/>
      <c r="C114" s="1175" t="s">
        <v>155</v>
      </c>
      <c r="D114" s="1176"/>
      <c r="E114" s="1176"/>
      <c r="F114" s="1177"/>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70"/>
      <c r="B115" s="1170"/>
      <c r="C115" s="1175" t="s">
        <v>156</v>
      </c>
      <c r="D115" s="1176"/>
      <c r="E115" s="1176"/>
      <c r="F115" s="1177"/>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70"/>
      <c r="B116" s="1170"/>
      <c r="C116" s="1175" t="s">
        <v>157</v>
      </c>
      <c r="D116" s="1176"/>
      <c r="E116" s="1176"/>
      <c r="F116" s="117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70"/>
      <c r="B117" s="1170"/>
      <c r="C117" s="1175" t="s">
        <v>158</v>
      </c>
      <c r="D117" s="1176"/>
      <c r="E117" s="1176"/>
      <c r="F117" s="1177"/>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70"/>
      <c r="B118" s="1170"/>
      <c r="C118" s="1175" t="s">
        <v>159</v>
      </c>
      <c r="D118" s="1176"/>
      <c r="E118" s="1176"/>
      <c r="F118" s="1177"/>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70"/>
      <c r="B119" s="1170"/>
      <c r="C119" s="1175" t="s">
        <v>160</v>
      </c>
      <c r="D119" s="1176"/>
      <c r="E119" s="1176"/>
      <c r="F119" s="1177"/>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70"/>
      <c r="B120" s="1170"/>
      <c r="C120" s="1175" t="s">
        <v>161</v>
      </c>
      <c r="D120" s="1176"/>
      <c r="E120" s="1176"/>
      <c r="F120" s="1177"/>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70"/>
      <c r="B121" s="1170"/>
      <c r="C121" s="1175" t="s">
        <v>162</v>
      </c>
      <c r="D121" s="1176"/>
      <c r="E121" s="1176"/>
      <c r="F121" s="117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70"/>
      <c r="B122" s="1170"/>
      <c r="C122" s="1175" t="s">
        <v>163</v>
      </c>
      <c r="D122" s="1176"/>
      <c r="E122" s="1176"/>
      <c r="F122" s="1177"/>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70"/>
      <c r="B123" s="1170"/>
      <c r="C123" s="1175" t="s">
        <v>164</v>
      </c>
      <c r="D123" s="1176"/>
      <c r="E123" s="1176"/>
      <c r="F123" s="1177"/>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70"/>
      <c r="B124" s="1170"/>
      <c r="C124" s="1172" t="s">
        <v>165</v>
      </c>
      <c r="D124" s="1173"/>
      <c r="E124" s="1173"/>
      <c r="F124" s="1174"/>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81" customFormat="1" ht="15" thickBot="1">
      <c r="A125" s="1170"/>
      <c r="B125" s="1170"/>
      <c r="C125" s="879"/>
      <c r="D125" s="1175" t="s">
        <v>2999</v>
      </c>
      <c r="E125" s="1176"/>
      <c r="F125" s="1177"/>
      <c r="G125" s="880"/>
      <c r="H125" s="880"/>
      <c r="I125" s="880"/>
      <c r="J125" s="880"/>
      <c r="K125" s="880"/>
      <c r="L125" s="880"/>
      <c r="M125" s="880"/>
      <c r="N125" s="880"/>
      <c r="O125" s="880"/>
      <c r="P125" s="880"/>
      <c r="Q125" s="880"/>
      <c r="R125" s="880"/>
      <c r="S125" s="880"/>
      <c r="T125" s="880"/>
      <c r="U125" s="880"/>
      <c r="V125" s="880"/>
      <c r="W125" s="880"/>
      <c r="X125" s="880"/>
      <c r="Y125" s="880"/>
      <c r="Z125" s="880"/>
      <c r="AA125" s="880"/>
      <c r="AB125" s="880"/>
      <c r="AC125" s="880"/>
      <c r="AD125" s="880"/>
      <c r="AE125" s="880"/>
      <c r="AF125" s="880"/>
      <c r="AG125" s="880"/>
    </row>
    <row r="126" spans="1:33" ht="15" thickBot="1">
      <c r="A126" s="1170"/>
      <c r="B126" s="1170"/>
      <c r="C126" s="1170"/>
      <c r="D126" s="1172" t="s">
        <v>166</v>
      </c>
      <c r="E126" s="1173"/>
      <c r="F126" s="1174"/>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70"/>
      <c r="B127" s="1170"/>
      <c r="C127" s="1170"/>
      <c r="D127" s="1170"/>
      <c r="E127" s="1172" t="s">
        <v>167</v>
      </c>
      <c r="F127" s="1174"/>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70"/>
      <c r="B128" s="1170"/>
      <c r="C128" s="1170"/>
      <c r="D128" s="1170"/>
      <c r="E128" s="1170"/>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70"/>
      <c r="B129" s="1170"/>
      <c r="C129" s="1170"/>
      <c r="D129" s="1170"/>
      <c r="E129" s="1170"/>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70"/>
      <c r="B130" s="1170"/>
      <c r="C130" s="1170"/>
      <c r="D130" s="1170"/>
      <c r="E130" s="1171"/>
      <c r="F130" s="882"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70"/>
      <c r="B131" s="1170"/>
      <c r="C131" s="1170"/>
      <c r="D131" s="1170"/>
      <c r="E131" s="1175" t="s">
        <v>171</v>
      </c>
      <c r="F131" s="1177"/>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70"/>
      <c r="B132" s="1170"/>
      <c r="C132" s="1170"/>
      <c r="D132" s="1170"/>
      <c r="E132" s="1175" t="s">
        <v>172</v>
      </c>
      <c r="F132" s="1177"/>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70"/>
      <c r="B133" s="1170"/>
      <c r="C133" s="1170"/>
      <c r="D133" s="1170"/>
      <c r="E133" s="1175" t="s">
        <v>173</v>
      </c>
      <c r="F133" s="1177"/>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70"/>
      <c r="B134" s="1170"/>
      <c r="C134" s="1170"/>
      <c r="D134" s="1170"/>
      <c r="E134" s="1175" t="s">
        <v>174</v>
      </c>
      <c r="F134" s="1177"/>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70"/>
      <c r="B135" s="1170"/>
      <c r="C135" s="1170"/>
      <c r="D135" s="1171"/>
      <c r="E135" s="1180" t="s">
        <v>175</v>
      </c>
      <c r="F135" s="1181"/>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71"/>
      <c r="B136" s="1171"/>
      <c r="C136" s="1171"/>
      <c r="D136" s="1175" t="s">
        <v>176</v>
      </c>
      <c r="E136" s="1176"/>
      <c r="F136" s="117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44"/>
      <c r="B138" s="1145"/>
      <c r="C138" s="1145"/>
      <c r="D138" s="1145"/>
      <c r="E138" s="1146"/>
      <c r="F138" s="1153" t="s">
        <v>55</v>
      </c>
      <c r="G138" s="1154"/>
      <c r="H138" s="1154"/>
      <c r="I138" s="1154"/>
      <c r="J138" s="1154"/>
      <c r="K138" s="1154"/>
      <c r="L138" s="1190"/>
      <c r="M138" s="1190"/>
      <c r="N138" s="1155"/>
    </row>
    <row r="139" spans="1:33" ht="15" thickBot="1">
      <c r="A139" s="1147"/>
      <c r="B139" s="1148"/>
      <c r="C139" s="1148"/>
      <c r="D139" s="1148"/>
      <c r="E139" s="1149"/>
      <c r="F139" s="1193" t="s">
        <v>56</v>
      </c>
      <c r="G139" s="1194"/>
      <c r="H139" s="1194"/>
      <c r="I139" s="1190"/>
      <c r="J139" s="1190"/>
      <c r="K139" s="1155"/>
      <c r="L139" s="1191"/>
      <c r="M139" s="1191"/>
      <c r="N139" s="1156"/>
    </row>
    <row r="140" spans="1:33" ht="15" thickBot="1">
      <c r="A140" s="1147"/>
      <c r="B140" s="1148"/>
      <c r="C140" s="1148"/>
      <c r="D140" s="1148"/>
      <c r="E140" s="1149"/>
      <c r="F140" s="1193" t="s">
        <v>57</v>
      </c>
      <c r="G140" s="1194"/>
      <c r="H140" s="1195"/>
      <c r="I140" s="1192"/>
      <c r="J140" s="1192"/>
      <c r="K140" s="1183"/>
      <c r="L140" s="1192"/>
      <c r="M140" s="1192"/>
      <c r="N140" s="1183"/>
    </row>
    <row r="141" spans="1:33" ht="15" thickBot="1">
      <c r="A141" s="1147"/>
      <c r="B141" s="1148"/>
      <c r="C141" s="1148"/>
      <c r="D141" s="1148"/>
      <c r="E141" s="1149"/>
      <c r="F141" s="1196" t="s">
        <v>1</v>
      </c>
      <c r="G141" s="1188"/>
      <c r="H141" s="1185"/>
      <c r="I141" s="1187" t="s">
        <v>1</v>
      </c>
      <c r="J141" s="1188"/>
      <c r="K141" s="1185"/>
      <c r="L141" s="1187" t="s">
        <v>1</v>
      </c>
      <c r="M141" s="1188"/>
      <c r="N141" s="1185"/>
    </row>
    <row r="142" spans="1:33" ht="61.8" thickBot="1">
      <c r="A142" s="1150"/>
      <c r="B142" s="1151"/>
      <c r="C142" s="1151"/>
      <c r="D142" s="1151"/>
      <c r="E142" s="1152"/>
      <c r="F142" s="10" t="s">
        <v>2</v>
      </c>
      <c r="G142" s="10" t="s">
        <v>3</v>
      </c>
      <c r="H142" s="1189"/>
      <c r="I142" s="10" t="s">
        <v>2</v>
      </c>
      <c r="J142" s="10" t="s">
        <v>3</v>
      </c>
      <c r="K142" s="1189"/>
      <c r="L142" s="10" t="s">
        <v>2</v>
      </c>
      <c r="M142" s="10" t="s">
        <v>3</v>
      </c>
      <c r="N142" s="1189"/>
    </row>
    <row r="143" spans="1:33" ht="15" thickBot="1">
      <c r="A143" s="1160" t="s">
        <v>177</v>
      </c>
      <c r="B143" s="1161"/>
      <c r="C143" s="1161"/>
      <c r="D143" s="1161"/>
      <c r="E143" s="1162"/>
      <c r="F143" s="3"/>
      <c r="G143" s="3"/>
      <c r="H143" s="3"/>
      <c r="I143" s="3"/>
      <c r="J143" s="3"/>
      <c r="K143" s="3"/>
      <c r="L143" s="3"/>
      <c r="M143" s="3"/>
      <c r="N143" s="3"/>
    </row>
    <row r="144" spans="1:33" ht="15" thickBot="1">
      <c r="A144" s="1170"/>
      <c r="B144" s="1172" t="s">
        <v>178</v>
      </c>
      <c r="C144" s="1173"/>
      <c r="D144" s="1173"/>
      <c r="E144" s="1174"/>
      <c r="F144" s="3"/>
      <c r="G144" s="3"/>
      <c r="H144" s="3"/>
      <c r="I144" s="3"/>
      <c r="J144" s="3"/>
      <c r="K144" s="3"/>
      <c r="L144" s="3"/>
      <c r="M144" s="3"/>
      <c r="N144" s="3"/>
    </row>
    <row r="145" spans="1:14" ht="15" thickBot="1">
      <c r="A145" s="1170"/>
      <c r="B145" s="1170"/>
      <c r="C145" s="1172" t="s">
        <v>179</v>
      </c>
      <c r="D145" s="1173"/>
      <c r="E145" s="1174"/>
      <c r="F145" s="3"/>
      <c r="G145" s="3"/>
      <c r="H145" s="3"/>
      <c r="I145" s="3"/>
      <c r="J145" s="3"/>
      <c r="K145" s="3"/>
      <c r="L145" s="3"/>
      <c r="M145" s="3"/>
      <c r="N145" s="3"/>
    </row>
    <row r="146" spans="1:14" s="881" customFormat="1" ht="15" thickBot="1">
      <c r="A146" s="1170"/>
      <c r="B146" s="1170"/>
      <c r="C146" s="879"/>
      <c r="D146" s="1175" t="s">
        <v>2998</v>
      </c>
      <c r="E146" s="1177"/>
      <c r="F146" s="880"/>
      <c r="G146" s="880"/>
      <c r="H146" s="880"/>
      <c r="I146" s="880"/>
      <c r="J146" s="880"/>
      <c r="K146" s="880"/>
      <c r="L146" s="880"/>
      <c r="M146" s="880"/>
      <c r="N146" s="880"/>
    </row>
    <row r="147" spans="1:14" ht="15" thickBot="1">
      <c r="A147" s="1170"/>
      <c r="B147" s="1170"/>
      <c r="C147" s="1170"/>
      <c r="D147" s="1172" t="s">
        <v>180</v>
      </c>
      <c r="E147" s="1174"/>
      <c r="F147" s="3"/>
      <c r="G147" s="3"/>
      <c r="H147" s="3"/>
      <c r="I147" s="3"/>
      <c r="J147" s="3"/>
      <c r="K147" s="3"/>
      <c r="L147" s="3"/>
      <c r="M147" s="3"/>
      <c r="N147" s="3"/>
    </row>
    <row r="148" spans="1:14" ht="19.5" customHeight="1" thickBot="1">
      <c r="A148" s="1170"/>
      <c r="B148" s="1170"/>
      <c r="C148" s="1170"/>
      <c r="D148" s="1170"/>
      <c r="E148" s="4" t="s">
        <v>181</v>
      </c>
      <c r="F148" s="6"/>
      <c r="G148" s="6"/>
      <c r="H148" s="6"/>
      <c r="I148" s="6"/>
      <c r="J148" s="6"/>
      <c r="K148" s="6"/>
      <c r="L148" s="6"/>
      <c r="M148" s="6"/>
      <c r="N148" s="6"/>
    </row>
    <row r="149" spans="1:14" ht="18" customHeight="1" thickBot="1">
      <c r="A149" s="1170"/>
      <c r="B149" s="1170"/>
      <c r="C149" s="1170"/>
      <c r="D149" s="1170"/>
      <c r="E149" s="4" t="s">
        <v>182</v>
      </c>
      <c r="F149" s="6"/>
      <c r="G149" s="6"/>
      <c r="H149" s="6"/>
      <c r="I149" s="6"/>
      <c r="J149" s="6"/>
      <c r="K149" s="6"/>
      <c r="L149" s="6"/>
      <c r="M149" s="6"/>
      <c r="N149" s="6"/>
    </row>
    <row r="150" spans="1:14" ht="17.25" customHeight="1" thickBot="1">
      <c r="A150" s="1170"/>
      <c r="B150" s="1170"/>
      <c r="C150" s="1170"/>
      <c r="D150" s="1170"/>
      <c r="E150" s="4" t="s">
        <v>183</v>
      </c>
      <c r="F150" s="6"/>
      <c r="G150" s="6"/>
      <c r="H150" s="6"/>
      <c r="I150" s="6"/>
      <c r="J150" s="6"/>
      <c r="K150" s="6"/>
      <c r="L150" s="6"/>
      <c r="M150" s="6"/>
      <c r="N150" s="6"/>
    </row>
    <row r="151" spans="1:14" ht="28.5" customHeight="1" thickBot="1">
      <c r="A151" s="1170"/>
      <c r="B151" s="1170"/>
      <c r="C151" s="1170"/>
      <c r="D151" s="1170"/>
      <c r="E151" s="4" t="s">
        <v>184</v>
      </c>
      <c r="F151" s="6"/>
      <c r="G151" s="6"/>
      <c r="H151" s="6"/>
      <c r="I151" s="6"/>
      <c r="J151" s="6"/>
      <c r="K151" s="6"/>
      <c r="L151" s="6"/>
      <c r="M151" s="6"/>
      <c r="N151" s="6"/>
    </row>
    <row r="152" spans="1:14" ht="23.25" customHeight="1" thickBot="1">
      <c r="A152" s="1170"/>
      <c r="B152" s="1170"/>
      <c r="C152" s="1170"/>
      <c r="D152" s="1170"/>
      <c r="E152" s="4" t="s">
        <v>185</v>
      </c>
      <c r="F152" s="6"/>
      <c r="G152" s="6"/>
      <c r="H152" s="6"/>
      <c r="I152" s="6"/>
      <c r="J152" s="6"/>
      <c r="K152" s="6"/>
      <c r="L152" s="6"/>
      <c r="M152" s="6"/>
      <c r="N152" s="6"/>
    </row>
    <row r="153" spans="1:14" ht="18" customHeight="1" thickBot="1">
      <c r="A153" s="1170"/>
      <c r="B153" s="1170"/>
      <c r="C153" s="1170"/>
      <c r="D153" s="1170"/>
      <c r="E153" s="4" t="s">
        <v>186</v>
      </c>
      <c r="F153" s="6"/>
      <c r="G153" s="6"/>
      <c r="H153" s="6"/>
      <c r="I153" s="6"/>
      <c r="J153" s="6"/>
      <c r="K153" s="6"/>
      <c r="L153" s="6"/>
      <c r="M153" s="6"/>
      <c r="N153" s="6"/>
    </row>
    <row r="154" spans="1:14" ht="15" thickBot="1">
      <c r="A154" s="1170"/>
      <c r="B154" s="1170"/>
      <c r="C154" s="1170"/>
      <c r="D154" s="1170"/>
      <c r="E154" s="4" t="s">
        <v>187</v>
      </c>
      <c r="F154" s="6"/>
      <c r="G154" s="6"/>
      <c r="H154" s="6"/>
      <c r="I154" s="6"/>
      <c r="J154" s="6"/>
      <c r="K154" s="6"/>
      <c r="L154" s="6"/>
      <c r="M154" s="6"/>
      <c r="N154" s="6"/>
    </row>
    <row r="155" spans="1:14" ht="15" thickBot="1">
      <c r="A155" s="1170"/>
      <c r="B155" s="1170"/>
      <c r="C155" s="1170"/>
      <c r="D155" s="1171"/>
      <c r="E155" s="882"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71"/>
      <c r="B156" s="1171"/>
      <c r="C156" s="1171"/>
      <c r="D156" s="1175" t="s">
        <v>3000</v>
      </c>
      <c r="E156" s="1177"/>
      <c r="F156" s="6"/>
      <c r="G156" s="6"/>
      <c r="H156" s="6"/>
      <c r="I156" s="6"/>
      <c r="J156" s="6"/>
      <c r="K156" s="6"/>
      <c r="L156" s="6"/>
      <c r="M156" s="6"/>
      <c r="N156" s="6"/>
    </row>
    <row r="157" spans="1:14" ht="15" thickBot="1"/>
    <row r="158" spans="1:14" ht="15" thickBot="1">
      <c r="A158" s="12"/>
      <c r="B158" s="1197" t="s">
        <v>189</v>
      </c>
      <c r="C158" s="1197"/>
      <c r="D158" s="1197"/>
      <c r="E158" s="1197"/>
      <c r="F158" s="1197"/>
      <c r="G158" s="1197"/>
      <c r="H158" s="1197"/>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99" t="s">
        <v>1722</v>
      </c>
      <c r="B1" s="1200"/>
      <c r="C1" s="1200"/>
      <c r="D1" s="1200"/>
      <c r="E1" s="1200"/>
      <c r="F1" s="1200"/>
      <c r="G1" s="1200"/>
      <c r="H1" s="1200"/>
      <c r="I1" s="1200"/>
      <c r="J1" s="1201"/>
    </row>
    <row r="2" spans="1:16">
      <c r="A2" s="1202" t="s">
        <v>22</v>
      </c>
      <c r="B2" s="1203"/>
      <c r="C2" s="1203"/>
      <c r="D2" s="1203"/>
      <c r="E2" s="1203"/>
      <c r="F2" s="1203"/>
      <c r="G2" s="1203"/>
      <c r="H2" s="1203"/>
      <c r="I2" s="1204"/>
      <c r="J2" s="104"/>
      <c r="K2" s="105"/>
      <c r="L2" s="105"/>
      <c r="M2" s="105"/>
      <c r="N2" s="105"/>
    </row>
    <row r="3" spans="1:16">
      <c r="A3" s="106"/>
      <c r="B3" s="1205" t="s">
        <v>25</v>
      </c>
      <c r="C3" s="1205"/>
      <c r="D3" s="1205"/>
      <c r="E3" s="1205"/>
      <c r="F3" s="1205"/>
      <c r="G3" s="1205"/>
      <c r="H3" s="1205"/>
      <c r="I3" s="1205"/>
      <c r="J3" s="44"/>
    </row>
    <row r="4" spans="1:16">
      <c r="A4" s="107"/>
      <c r="B4" s="1198" t="s">
        <v>26</v>
      </c>
      <c r="C4" s="1198"/>
      <c r="D4" s="1198"/>
      <c r="E4" s="1198"/>
      <c r="F4" s="1198"/>
      <c r="G4" s="1198"/>
      <c r="H4" s="1198"/>
      <c r="I4" s="1198"/>
      <c r="J4" s="44"/>
    </row>
    <row r="5" spans="1:16">
      <c r="A5" s="106"/>
      <c r="B5" s="1205" t="s">
        <v>190</v>
      </c>
      <c r="C5" s="1205"/>
      <c r="D5" s="1205"/>
      <c r="E5" s="1205"/>
      <c r="F5" s="1205"/>
      <c r="G5" s="1205"/>
      <c r="H5" s="1205"/>
      <c r="I5" s="1205"/>
      <c r="J5" s="44"/>
    </row>
    <row r="6" spans="1:16">
      <c r="A6" s="107"/>
      <c r="B6" s="1198" t="s">
        <v>191</v>
      </c>
      <c r="C6" s="1198"/>
      <c r="D6" s="1198"/>
      <c r="E6" s="1198"/>
      <c r="F6" s="1198"/>
      <c r="G6" s="1198"/>
      <c r="H6" s="1198"/>
      <c r="I6" s="1198"/>
      <c r="J6" s="44"/>
    </row>
    <row r="7" spans="1:16">
      <c r="A7" s="106"/>
      <c r="B7" s="1205" t="s">
        <v>192</v>
      </c>
      <c r="C7" s="1205"/>
      <c r="D7" s="1205"/>
      <c r="E7" s="1205"/>
      <c r="F7" s="1205"/>
      <c r="G7" s="1205"/>
      <c r="H7" s="1205"/>
      <c r="I7" s="1205"/>
      <c r="J7" s="44"/>
    </row>
    <row r="8" spans="1:16">
      <c r="A8" s="107"/>
      <c r="B8" s="1198" t="s">
        <v>193</v>
      </c>
      <c r="C8" s="1198"/>
      <c r="D8" s="1198"/>
      <c r="E8" s="1198"/>
      <c r="F8" s="1198"/>
      <c r="G8" s="1198"/>
      <c r="H8" s="1198"/>
      <c r="I8" s="1198"/>
      <c r="J8" s="44"/>
    </row>
    <row r="9" spans="1:16">
      <c r="A9" s="106"/>
      <c r="B9" s="1205" t="s">
        <v>194</v>
      </c>
      <c r="C9" s="1205"/>
      <c r="D9" s="1205"/>
      <c r="E9" s="1205"/>
      <c r="F9" s="1205"/>
      <c r="G9" s="1205"/>
      <c r="H9" s="1205"/>
      <c r="I9" s="1205"/>
      <c r="J9" s="44"/>
    </row>
    <row r="10" spans="1:16">
      <c r="A10" s="107"/>
      <c r="B10" s="1198" t="s">
        <v>195</v>
      </c>
      <c r="C10" s="1198"/>
      <c r="D10" s="1198"/>
      <c r="E10" s="1198"/>
      <c r="F10" s="1198"/>
      <c r="G10" s="1198"/>
      <c r="H10" s="1198"/>
      <c r="I10" s="1198"/>
      <c r="J10" s="44"/>
    </row>
    <row r="11" spans="1:16">
      <c r="A11" s="106"/>
      <c r="B11" s="1205" t="s">
        <v>196</v>
      </c>
      <c r="C11" s="1205"/>
      <c r="D11" s="1205"/>
      <c r="E11" s="1205"/>
      <c r="F11" s="1205"/>
      <c r="G11" s="1205"/>
      <c r="H11" s="1205"/>
      <c r="I11" s="1205"/>
      <c r="J11" s="44"/>
    </row>
    <row r="12" spans="1:16">
      <c r="A12" s="107"/>
      <c r="B12" s="1198" t="s">
        <v>197</v>
      </c>
      <c r="C12" s="1198"/>
      <c r="D12" s="1198"/>
      <c r="E12" s="1198"/>
      <c r="F12" s="1198"/>
      <c r="G12" s="1198"/>
      <c r="H12" s="1198"/>
      <c r="I12" s="1198"/>
      <c r="J12" s="44"/>
    </row>
    <row r="13" spans="1:16" ht="15" thickBot="1">
      <c r="A13" s="108"/>
      <c r="B13" s="1206" t="s">
        <v>198</v>
      </c>
      <c r="C13" s="1206"/>
      <c r="D13" s="1206"/>
      <c r="E13" s="1206"/>
      <c r="F13" s="1206"/>
      <c r="G13" s="1206"/>
      <c r="H13" s="1206"/>
      <c r="I13" s="1206"/>
      <c r="J13" s="45"/>
    </row>
    <row r="14" spans="1:16" ht="15" thickBot="1"/>
    <row r="15" spans="1:16" ht="15" thickBot="1">
      <c r="A15" s="1207"/>
      <c r="B15" s="1208"/>
      <c r="C15" s="1208"/>
      <c r="D15" s="1209"/>
      <c r="E15" s="1216" t="s">
        <v>199</v>
      </c>
      <c r="F15" s="1217"/>
      <c r="G15" s="1217"/>
      <c r="H15" s="1217"/>
      <c r="I15" s="1217"/>
      <c r="J15" s="1217"/>
      <c r="K15" s="1217"/>
      <c r="L15" s="1217"/>
      <c r="M15" s="1217"/>
      <c r="N15" s="1217"/>
      <c r="O15" s="1217"/>
      <c r="P15" s="1218"/>
    </row>
    <row r="16" spans="1:16" ht="15" thickBot="1">
      <c r="A16" s="1210"/>
      <c r="B16" s="1211"/>
      <c r="C16" s="1211"/>
      <c r="D16" s="1212"/>
      <c r="E16" s="1216" t="s">
        <v>200</v>
      </c>
      <c r="F16" s="1217"/>
      <c r="G16" s="1217"/>
      <c r="H16" s="1217"/>
      <c r="I16" s="1217"/>
      <c r="J16" s="1217"/>
      <c r="K16" s="46"/>
      <c r="L16" s="46"/>
      <c r="M16" s="46"/>
      <c r="N16" s="46"/>
      <c r="O16" s="1218"/>
      <c r="P16" s="1219"/>
    </row>
    <row r="17" spans="1:16" ht="92.4" thickBot="1">
      <c r="A17" s="1213"/>
      <c r="B17" s="1214"/>
      <c r="C17" s="1214"/>
      <c r="D17" s="1215"/>
      <c r="E17" s="47" t="s">
        <v>201</v>
      </c>
      <c r="F17" s="47" t="s">
        <v>202</v>
      </c>
      <c r="G17" s="47" t="s">
        <v>203</v>
      </c>
      <c r="H17" s="47" t="s">
        <v>204</v>
      </c>
      <c r="I17" s="47" t="s">
        <v>205</v>
      </c>
      <c r="J17" s="635" t="s">
        <v>2705</v>
      </c>
      <c r="K17" s="636" t="s">
        <v>2706</v>
      </c>
      <c r="L17" s="636" t="s">
        <v>2707</v>
      </c>
      <c r="M17" s="636" t="s">
        <v>2708</v>
      </c>
      <c r="N17" s="47" t="s">
        <v>206</v>
      </c>
      <c r="O17" s="1220"/>
      <c r="P17" s="1220"/>
    </row>
    <row r="18" spans="1:16" ht="15" thickBot="1">
      <c r="A18" s="1221" t="s">
        <v>207</v>
      </c>
      <c r="B18" s="1222"/>
      <c r="C18" s="1222"/>
      <c r="D18" s="1223"/>
      <c r="E18" s="48"/>
      <c r="F18" s="48"/>
      <c r="G18" s="48"/>
      <c r="H18" s="48"/>
      <c r="I18" s="48"/>
      <c r="J18" s="48"/>
      <c r="K18" s="48"/>
      <c r="L18" s="48"/>
      <c r="M18" s="48"/>
      <c r="N18" s="48"/>
      <c r="O18" s="48"/>
      <c r="P18" s="48"/>
    </row>
    <row r="19" spans="1:16" ht="15" thickBot="1">
      <c r="A19" s="1224"/>
      <c r="B19" s="1226" t="s">
        <v>208</v>
      </c>
      <c r="C19" s="1227"/>
      <c r="D19" s="1228"/>
      <c r="E19" s="109"/>
      <c r="F19" s="48"/>
      <c r="G19" s="48"/>
      <c r="H19" s="48"/>
      <c r="I19" s="48"/>
      <c r="J19" s="48"/>
      <c r="K19" s="48"/>
      <c r="L19" s="48"/>
      <c r="M19" s="48"/>
      <c r="N19" s="48"/>
      <c r="O19" s="48"/>
      <c r="P19" s="48"/>
    </row>
    <row r="20" spans="1:16" ht="15" thickBot="1">
      <c r="A20" s="1224"/>
      <c r="B20" s="1224"/>
      <c r="C20" s="1229" t="s">
        <v>209</v>
      </c>
      <c r="D20" s="1230"/>
      <c r="E20" s="49"/>
      <c r="F20" s="49"/>
      <c r="G20" s="49"/>
      <c r="H20" s="49"/>
      <c r="I20" s="49"/>
      <c r="J20" s="49"/>
      <c r="K20" s="49"/>
      <c r="L20" s="49"/>
      <c r="M20" s="49"/>
      <c r="N20" s="49"/>
      <c r="O20" s="49"/>
      <c r="P20" s="49"/>
    </row>
    <row r="21" spans="1:16" ht="15" thickBot="1">
      <c r="A21" s="1224"/>
      <c r="B21" s="1224"/>
      <c r="C21" s="1229" t="s">
        <v>210</v>
      </c>
      <c r="D21" s="1230"/>
      <c r="E21" s="49"/>
      <c r="F21" s="49"/>
      <c r="G21" s="49"/>
      <c r="H21" s="49"/>
      <c r="I21" s="49"/>
      <c r="J21" s="49"/>
      <c r="K21" s="49"/>
      <c r="L21" s="49"/>
      <c r="M21" s="49"/>
      <c r="N21" s="49"/>
      <c r="O21" s="49"/>
      <c r="P21" s="49"/>
    </row>
    <row r="22" spans="1:16" ht="15" thickBot="1">
      <c r="A22" s="1224"/>
      <c r="B22" s="1224"/>
      <c r="C22" s="1226" t="s">
        <v>211</v>
      </c>
      <c r="D22" s="1228"/>
      <c r="E22" s="48"/>
      <c r="F22" s="48"/>
      <c r="G22" s="48"/>
      <c r="H22" s="48"/>
      <c r="I22" s="48"/>
      <c r="J22" s="48"/>
      <c r="K22" s="48"/>
      <c r="L22" s="48"/>
      <c r="M22" s="48"/>
      <c r="N22" s="48"/>
      <c r="O22" s="48"/>
      <c r="P22" s="48"/>
    </row>
    <row r="23" spans="1:16" ht="15" thickBot="1">
      <c r="A23" s="1224"/>
      <c r="B23" s="1224"/>
      <c r="C23" s="1224"/>
      <c r="D23" s="50" t="s">
        <v>212</v>
      </c>
      <c r="E23" s="51"/>
      <c r="F23" s="51"/>
      <c r="G23" s="51"/>
      <c r="H23" s="51"/>
      <c r="I23" s="51"/>
      <c r="J23" s="51"/>
      <c r="K23" s="51"/>
      <c r="L23" s="51"/>
      <c r="M23" s="51"/>
      <c r="N23" s="51"/>
      <c r="O23" s="51"/>
      <c r="P23" s="51"/>
    </row>
    <row r="24" spans="1:16" ht="21" thickBot="1">
      <c r="A24" s="1224"/>
      <c r="B24" s="1224"/>
      <c r="C24" s="1224"/>
      <c r="D24" s="50" t="s">
        <v>213</v>
      </c>
      <c r="E24" s="51"/>
      <c r="F24" s="51"/>
      <c r="G24" s="51"/>
      <c r="H24" s="51"/>
      <c r="I24" s="51"/>
      <c r="J24" s="51"/>
      <c r="K24" s="51"/>
      <c r="L24" s="51"/>
      <c r="M24" s="51"/>
      <c r="N24" s="51"/>
      <c r="O24" s="51"/>
      <c r="P24" s="51"/>
    </row>
    <row r="25" spans="1:16" ht="21" thickBot="1">
      <c r="A25" s="1224"/>
      <c r="B25" s="1224"/>
      <c r="C25" s="1224"/>
      <c r="D25" s="50" t="s">
        <v>214</v>
      </c>
      <c r="E25" s="51"/>
      <c r="F25" s="51"/>
      <c r="G25" s="51"/>
      <c r="H25" s="51"/>
      <c r="I25" s="51"/>
      <c r="J25" s="51"/>
      <c r="K25" s="51"/>
      <c r="L25" s="51"/>
      <c r="M25" s="51"/>
      <c r="N25" s="51"/>
      <c r="O25" s="51"/>
      <c r="P25" s="51"/>
    </row>
    <row r="26" spans="1:16" ht="21" thickBot="1">
      <c r="A26" s="1224"/>
      <c r="B26" s="1224"/>
      <c r="C26" s="1224"/>
      <c r="D26" s="50" t="s">
        <v>215</v>
      </c>
      <c r="E26" s="51"/>
      <c r="F26" s="51"/>
      <c r="G26" s="51"/>
      <c r="H26" s="51"/>
      <c r="I26" s="51"/>
      <c r="J26" s="51"/>
      <c r="K26" s="51"/>
      <c r="L26" s="51"/>
      <c r="M26" s="51"/>
      <c r="N26" s="51"/>
      <c r="O26" s="51"/>
      <c r="P26" s="51"/>
    </row>
    <row r="27" spans="1:16" ht="15" thickBot="1">
      <c r="A27" s="1224"/>
      <c r="B27" s="1224"/>
      <c r="C27" s="1224"/>
      <c r="D27" s="50" t="s">
        <v>216</v>
      </c>
      <c r="E27" s="51"/>
      <c r="F27" s="51"/>
      <c r="G27" s="51"/>
      <c r="H27" s="51"/>
      <c r="I27" s="51"/>
      <c r="J27" s="51"/>
      <c r="K27" s="51"/>
      <c r="L27" s="51"/>
      <c r="M27" s="51"/>
      <c r="N27" s="51"/>
      <c r="O27" s="51"/>
      <c r="P27" s="51"/>
    </row>
    <row r="28" spans="1:16" ht="21" thickBot="1">
      <c r="A28" s="1224"/>
      <c r="B28" s="1224"/>
      <c r="C28" s="1224"/>
      <c r="D28" s="50" t="s">
        <v>217</v>
      </c>
      <c r="E28" s="51"/>
      <c r="F28" s="51"/>
      <c r="G28" s="51"/>
      <c r="H28" s="51"/>
      <c r="I28" s="51"/>
      <c r="J28" s="51"/>
      <c r="K28" s="51"/>
      <c r="L28" s="51"/>
      <c r="M28" s="51"/>
      <c r="N28" s="51"/>
      <c r="O28" s="51"/>
      <c r="P28" s="51"/>
    </row>
    <row r="29" spans="1:16" ht="15" thickBot="1">
      <c r="A29" s="1224"/>
      <c r="B29" s="1224"/>
      <c r="C29" s="1224"/>
      <c r="D29" s="50" t="s">
        <v>218</v>
      </c>
      <c r="E29" s="51"/>
      <c r="F29" s="51"/>
      <c r="G29" s="51"/>
      <c r="H29" s="51"/>
      <c r="I29" s="51"/>
      <c r="J29" s="51"/>
      <c r="K29" s="51"/>
      <c r="L29" s="51"/>
      <c r="M29" s="51"/>
      <c r="N29" s="51"/>
      <c r="O29" s="51"/>
      <c r="P29" s="51"/>
    </row>
    <row r="30" spans="1:16" ht="15" thickBot="1">
      <c r="A30" s="1224"/>
      <c r="B30" s="1224"/>
      <c r="C30" s="1224"/>
      <c r="D30" s="50" t="s">
        <v>219</v>
      </c>
      <c r="E30" s="51"/>
      <c r="F30" s="51"/>
      <c r="G30" s="51"/>
      <c r="H30" s="51"/>
      <c r="I30" s="51"/>
      <c r="J30" s="51"/>
      <c r="K30" s="51"/>
      <c r="L30" s="51"/>
      <c r="M30" s="51"/>
      <c r="N30" s="51"/>
      <c r="O30" s="51"/>
      <c r="P30" s="51"/>
    </row>
    <row r="31" spans="1:16" ht="21" thickBot="1">
      <c r="A31" s="1224"/>
      <c r="B31" s="1224"/>
      <c r="C31" s="1224"/>
      <c r="D31" s="50" t="s">
        <v>220</v>
      </c>
      <c r="E31" s="51"/>
      <c r="F31" s="51"/>
      <c r="G31" s="51"/>
      <c r="H31" s="51"/>
      <c r="I31" s="51"/>
      <c r="J31" s="51"/>
      <c r="K31" s="51"/>
      <c r="L31" s="51"/>
      <c r="M31" s="51"/>
      <c r="N31" s="51"/>
      <c r="O31" s="51"/>
      <c r="P31" s="51"/>
    </row>
    <row r="32" spans="1:16" ht="21" thickBot="1">
      <c r="A32" s="1224"/>
      <c r="B32" s="1224"/>
      <c r="C32" s="1224"/>
      <c r="D32" s="50" t="s">
        <v>221</v>
      </c>
      <c r="E32" s="51"/>
      <c r="F32" s="51"/>
      <c r="G32" s="51"/>
      <c r="H32" s="51"/>
      <c r="I32" s="51"/>
      <c r="J32" s="51"/>
      <c r="K32" s="51"/>
      <c r="L32" s="51"/>
      <c r="M32" s="51"/>
      <c r="N32" s="51"/>
      <c r="O32" s="51"/>
      <c r="P32" s="51"/>
    </row>
    <row r="33" spans="1:16" ht="21" thickBot="1">
      <c r="A33" s="1224"/>
      <c r="B33" s="1224"/>
      <c r="C33" s="1224"/>
      <c r="D33" s="50" t="s">
        <v>222</v>
      </c>
      <c r="E33" s="51"/>
      <c r="F33" s="51"/>
      <c r="G33" s="51"/>
      <c r="H33" s="51"/>
      <c r="I33" s="51"/>
      <c r="J33" s="51"/>
      <c r="K33" s="51"/>
      <c r="L33" s="51"/>
      <c r="M33" s="51"/>
      <c r="N33" s="51"/>
      <c r="O33" s="51"/>
      <c r="P33" s="51"/>
    </row>
    <row r="34" spans="1:16" ht="21" thickBot="1">
      <c r="A34" s="1224"/>
      <c r="B34" s="1224"/>
      <c r="C34" s="1224"/>
      <c r="D34" s="50" t="s">
        <v>223</v>
      </c>
      <c r="E34" s="51"/>
      <c r="F34" s="51"/>
      <c r="G34" s="51"/>
      <c r="H34" s="51"/>
      <c r="I34" s="51"/>
      <c r="J34" s="51"/>
      <c r="K34" s="51"/>
      <c r="L34" s="51"/>
      <c r="M34" s="51"/>
      <c r="N34" s="51"/>
      <c r="O34" s="51"/>
      <c r="P34" s="51"/>
    </row>
    <row r="35" spans="1:16" ht="21" thickBot="1">
      <c r="A35" s="1224"/>
      <c r="B35" s="1224"/>
      <c r="C35" s="1224"/>
      <c r="D35" s="50" t="s">
        <v>224</v>
      </c>
      <c r="E35" s="51"/>
      <c r="F35" s="51"/>
      <c r="G35" s="51"/>
      <c r="H35" s="51"/>
      <c r="I35" s="51"/>
      <c r="J35" s="51"/>
      <c r="K35" s="51"/>
      <c r="L35" s="51"/>
      <c r="M35" s="51"/>
      <c r="N35" s="51"/>
      <c r="O35" s="51"/>
      <c r="P35" s="51"/>
    </row>
    <row r="36" spans="1:16" ht="21" thickBot="1">
      <c r="A36" s="1224"/>
      <c r="B36" s="1224"/>
      <c r="C36" s="1224"/>
      <c r="D36" s="50" t="s">
        <v>225</v>
      </c>
      <c r="E36" s="51"/>
      <c r="F36" s="51"/>
      <c r="G36" s="51"/>
      <c r="H36" s="51"/>
      <c r="I36" s="51"/>
      <c r="J36" s="51"/>
      <c r="K36" s="51"/>
      <c r="L36" s="51"/>
      <c r="M36" s="51"/>
      <c r="N36" s="51"/>
      <c r="O36" s="51"/>
      <c r="P36" s="51"/>
    </row>
    <row r="37" spans="1:16" ht="21" thickBot="1">
      <c r="A37" s="1224"/>
      <c r="B37" s="1224"/>
      <c r="C37" s="1224"/>
      <c r="D37" s="50" t="s">
        <v>226</v>
      </c>
      <c r="E37" s="51"/>
      <c r="F37" s="51"/>
      <c r="G37" s="51"/>
      <c r="H37" s="51"/>
      <c r="I37" s="51"/>
      <c r="J37" s="51"/>
      <c r="K37" s="51"/>
      <c r="L37" s="51"/>
      <c r="M37" s="51"/>
      <c r="N37" s="51"/>
      <c r="O37" s="51"/>
      <c r="P37" s="51"/>
    </row>
    <row r="38" spans="1:16" ht="21" thickBot="1">
      <c r="A38" s="1224"/>
      <c r="B38" s="1224"/>
      <c r="C38" s="1224"/>
      <c r="D38" s="50" t="s">
        <v>227</v>
      </c>
      <c r="E38" s="51"/>
      <c r="F38" s="51"/>
      <c r="G38" s="51"/>
      <c r="H38" s="51"/>
      <c r="I38" s="51"/>
      <c r="J38" s="51"/>
      <c r="K38" s="51"/>
      <c r="L38" s="51"/>
      <c r="M38" s="51"/>
      <c r="N38" s="51"/>
      <c r="O38" s="51"/>
      <c r="P38" s="51"/>
    </row>
    <row r="39" spans="1:16" ht="15" thickBot="1">
      <c r="A39" s="1224"/>
      <c r="B39" s="1224"/>
      <c r="C39" s="1224"/>
      <c r="D39" s="50" t="s">
        <v>228</v>
      </c>
      <c r="E39" s="51"/>
      <c r="F39" s="51"/>
      <c r="G39" s="51"/>
      <c r="H39" s="51"/>
      <c r="I39" s="51"/>
      <c r="J39" s="51"/>
      <c r="K39" s="51"/>
      <c r="L39" s="51"/>
      <c r="M39" s="51"/>
      <c r="N39" s="51"/>
      <c r="O39" s="51"/>
      <c r="P39" s="51"/>
    </row>
    <row r="40" spans="1:16" ht="21" thickBot="1">
      <c r="A40" s="1224"/>
      <c r="B40" s="1224"/>
      <c r="C40" s="1224"/>
      <c r="D40" s="50" t="s">
        <v>229</v>
      </c>
      <c r="E40" s="51"/>
      <c r="F40" s="51"/>
      <c r="G40" s="51"/>
      <c r="H40" s="51"/>
      <c r="I40" s="51"/>
      <c r="J40" s="51"/>
      <c r="K40" s="51"/>
      <c r="L40" s="51"/>
      <c r="M40" s="51"/>
      <c r="N40" s="51"/>
      <c r="O40" s="51"/>
      <c r="P40" s="51"/>
    </row>
    <row r="41" spans="1:16" ht="21" thickBot="1">
      <c r="A41" s="1224"/>
      <c r="B41" s="1224"/>
      <c r="C41" s="1224"/>
      <c r="D41" s="50" t="s">
        <v>230</v>
      </c>
      <c r="E41" s="51"/>
      <c r="F41" s="51"/>
      <c r="G41" s="51"/>
      <c r="H41" s="51"/>
      <c r="I41" s="51"/>
      <c r="J41" s="51"/>
      <c r="K41" s="51"/>
      <c r="L41" s="51"/>
      <c r="M41" s="51"/>
      <c r="N41" s="51"/>
      <c r="O41" s="51"/>
      <c r="P41" s="51"/>
    </row>
    <row r="42" spans="1:16" ht="21" thickBot="1">
      <c r="A42" s="1224"/>
      <c r="B42" s="1224"/>
      <c r="C42" s="1224"/>
      <c r="D42" s="50" t="s">
        <v>231</v>
      </c>
      <c r="E42" s="51"/>
      <c r="F42" s="51"/>
      <c r="G42" s="51"/>
      <c r="H42" s="51"/>
      <c r="I42" s="51"/>
      <c r="J42" s="51"/>
      <c r="K42" s="51"/>
      <c r="L42" s="51"/>
      <c r="M42" s="51"/>
      <c r="N42" s="51"/>
      <c r="O42" s="51"/>
      <c r="P42" s="51"/>
    </row>
    <row r="43" spans="1:16" ht="21" thickBot="1">
      <c r="A43" s="1224"/>
      <c r="B43" s="1224"/>
      <c r="C43" s="1225"/>
      <c r="D43" s="50" t="s">
        <v>232</v>
      </c>
      <c r="E43" s="51"/>
      <c r="F43" s="51"/>
      <c r="G43" s="51"/>
      <c r="H43" s="51"/>
      <c r="I43" s="51"/>
      <c r="J43" s="51"/>
      <c r="K43" s="51"/>
      <c r="L43" s="51"/>
      <c r="M43" s="51"/>
      <c r="N43" s="51"/>
      <c r="O43" s="51"/>
      <c r="P43" s="51"/>
    </row>
    <row r="44" spans="1:16" ht="15" thickBot="1">
      <c r="A44" s="1224"/>
      <c r="B44" s="1224"/>
      <c r="C44" s="1226" t="s">
        <v>233</v>
      </c>
      <c r="D44" s="1228"/>
      <c r="E44" s="48"/>
      <c r="F44" s="48"/>
      <c r="G44" s="48"/>
      <c r="H44" s="48"/>
      <c r="I44" s="48"/>
      <c r="J44" s="48"/>
      <c r="K44" s="48"/>
      <c r="L44" s="48"/>
      <c r="M44" s="48"/>
      <c r="N44" s="48"/>
      <c r="O44" s="48"/>
      <c r="P44" s="48"/>
    </row>
    <row r="45" spans="1:16" ht="15" thickBot="1">
      <c r="A45" s="1224"/>
      <c r="B45" s="1224"/>
      <c r="C45" s="1224"/>
      <c r="D45" s="52" t="s">
        <v>2703</v>
      </c>
      <c r="E45" s="51"/>
      <c r="F45" s="51"/>
      <c r="G45" s="51"/>
      <c r="H45" s="51"/>
      <c r="I45" s="51"/>
      <c r="J45" s="51"/>
      <c r="K45" s="51"/>
      <c r="L45" s="51"/>
      <c r="M45" s="51"/>
      <c r="N45" s="51"/>
      <c r="O45" s="51"/>
      <c r="P45" s="51"/>
    </row>
    <row r="46" spans="1:16" ht="15" thickBot="1">
      <c r="A46" s="1224"/>
      <c r="B46" s="1224"/>
      <c r="C46" s="1224"/>
      <c r="D46" s="52" t="s">
        <v>2704</v>
      </c>
      <c r="E46" s="51"/>
      <c r="F46" s="51"/>
      <c r="G46" s="51"/>
      <c r="H46" s="51"/>
      <c r="I46" s="51"/>
      <c r="J46" s="51"/>
      <c r="K46" s="51"/>
      <c r="L46" s="51"/>
      <c r="M46" s="51"/>
      <c r="N46" s="51"/>
      <c r="O46" s="51"/>
      <c r="P46" s="51"/>
    </row>
    <row r="47" spans="1:16" ht="21" thickBot="1">
      <c r="A47" s="1224"/>
      <c r="B47" s="1224"/>
      <c r="C47" s="1224"/>
      <c r="D47" s="50" t="s">
        <v>234</v>
      </c>
      <c r="E47" s="51"/>
      <c r="F47" s="51"/>
      <c r="G47" s="51"/>
      <c r="H47" s="51"/>
      <c r="I47" s="51"/>
      <c r="J47" s="51"/>
      <c r="K47" s="51"/>
      <c r="L47" s="51"/>
      <c r="M47" s="51"/>
      <c r="N47" s="51"/>
      <c r="O47" s="51"/>
      <c r="P47" s="51"/>
    </row>
    <row r="48" spans="1:16" ht="21" thickBot="1">
      <c r="A48" s="1224"/>
      <c r="B48" s="1224"/>
      <c r="C48" s="1224"/>
      <c r="D48" s="50" t="s">
        <v>235</v>
      </c>
      <c r="E48" s="51"/>
      <c r="F48" s="51"/>
      <c r="G48" s="51"/>
      <c r="H48" s="51"/>
      <c r="I48" s="51"/>
      <c r="J48" s="51"/>
      <c r="K48" s="51"/>
      <c r="L48" s="51"/>
      <c r="M48" s="51"/>
      <c r="N48" s="51"/>
      <c r="O48" s="51"/>
      <c r="P48" s="51"/>
    </row>
    <row r="49" spans="1:16" ht="21" thickBot="1">
      <c r="A49" s="1224"/>
      <c r="B49" s="1224"/>
      <c r="C49" s="1224"/>
      <c r="D49" s="50" t="s">
        <v>236</v>
      </c>
      <c r="E49" s="49"/>
      <c r="F49" s="49"/>
      <c r="G49" s="49"/>
      <c r="H49" s="49"/>
      <c r="I49" s="49"/>
      <c r="J49" s="49"/>
      <c r="K49" s="49"/>
      <c r="L49" s="49"/>
      <c r="M49" s="49"/>
      <c r="N49" s="49"/>
      <c r="O49" s="49"/>
      <c r="P49" s="49"/>
    </row>
    <row r="50" spans="1:16" ht="21" thickBot="1">
      <c r="A50" s="1224"/>
      <c r="B50" s="1224"/>
      <c r="C50" s="1225"/>
      <c r="D50" s="50" t="s">
        <v>237</v>
      </c>
      <c r="E50" s="49"/>
      <c r="F50" s="49"/>
      <c r="G50" s="49"/>
      <c r="H50" s="49"/>
      <c r="I50" s="49"/>
      <c r="J50" s="49"/>
      <c r="K50" s="49"/>
      <c r="L50" s="49"/>
      <c r="M50" s="49"/>
      <c r="N50" s="49"/>
      <c r="O50" s="49"/>
      <c r="P50" s="49"/>
    </row>
    <row r="51" spans="1:16" ht="23.25" customHeight="1" thickBot="1">
      <c r="A51" s="1224"/>
      <c r="B51" s="1224"/>
      <c r="C51" s="1229" t="s">
        <v>238</v>
      </c>
      <c r="D51" s="1230"/>
      <c r="E51" s="51"/>
      <c r="F51" s="51"/>
      <c r="G51" s="51"/>
      <c r="H51" s="51"/>
      <c r="I51" s="51"/>
      <c r="J51" s="51"/>
      <c r="K51" s="51"/>
      <c r="L51" s="51"/>
      <c r="M51" s="51"/>
      <c r="N51" s="51"/>
      <c r="O51" s="51"/>
      <c r="P51" s="51"/>
    </row>
    <row r="52" spans="1:16" ht="21.75" customHeight="1" thickBot="1">
      <c r="A52" s="1225"/>
      <c r="B52" s="1225"/>
      <c r="C52" s="1229" t="s">
        <v>239</v>
      </c>
      <c r="D52" s="1230"/>
      <c r="E52" s="51"/>
      <c r="F52" s="51"/>
      <c r="G52" s="51"/>
      <c r="H52" s="51"/>
      <c r="I52" s="51"/>
      <c r="J52" s="51"/>
      <c r="K52" s="51"/>
      <c r="L52" s="51"/>
      <c r="M52" s="51"/>
      <c r="N52" s="51"/>
      <c r="O52" s="51"/>
      <c r="P52" s="51"/>
    </row>
    <row r="53" spans="1:16" ht="15" customHeight="1" thickBot="1"/>
    <row r="54" spans="1:16" ht="52.5" customHeight="1">
      <c r="A54" s="1231" t="s">
        <v>2702</v>
      </c>
      <c r="B54" s="1232"/>
      <c r="C54" s="1232"/>
      <c r="D54" s="1232"/>
      <c r="E54" s="1232"/>
      <c r="F54" s="1232"/>
      <c r="G54" s="1232"/>
      <c r="H54" s="1232"/>
      <c r="I54" s="629"/>
    </row>
    <row r="55" spans="1:16" ht="15" customHeight="1">
      <c r="A55" s="1233" t="s">
        <v>240</v>
      </c>
      <c r="B55" s="1234"/>
      <c r="C55" s="1234"/>
      <c r="D55" s="1234"/>
      <c r="E55" s="1234"/>
      <c r="F55" s="1234"/>
      <c r="G55" s="1234"/>
      <c r="H55" s="1234"/>
      <c r="I55" s="630"/>
    </row>
    <row r="56" spans="1:16" ht="15" customHeight="1">
      <c r="A56" s="631"/>
      <c r="B56" s="1235" t="s">
        <v>241</v>
      </c>
      <c r="C56" s="1235"/>
      <c r="D56" s="1235"/>
      <c r="E56" s="1235"/>
      <c r="F56" s="1235"/>
      <c r="G56" s="1235"/>
      <c r="H56" s="1235"/>
      <c r="I56" s="630"/>
    </row>
    <row r="57" spans="1:16" ht="15" customHeight="1">
      <c r="A57" s="632"/>
      <c r="B57" s="1234" t="s">
        <v>242</v>
      </c>
      <c r="C57" s="1234"/>
      <c r="D57" s="1234"/>
      <c r="E57" s="1234"/>
      <c r="F57" s="1234"/>
      <c r="G57" s="1234"/>
      <c r="H57" s="1234"/>
      <c r="I57" s="630"/>
    </row>
    <row r="58" spans="1:16" ht="15.75" customHeight="1" thickBot="1">
      <c r="A58" s="633"/>
      <c r="B58" s="1236" t="s">
        <v>243</v>
      </c>
      <c r="C58" s="1236"/>
      <c r="D58" s="1236"/>
      <c r="E58" s="1236"/>
      <c r="F58" s="1236"/>
      <c r="G58" s="1236"/>
      <c r="H58" s="1236"/>
      <c r="I58" s="634"/>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81" t="s">
        <v>1723</v>
      </c>
      <c r="B1" s="1281"/>
      <c r="C1" s="1281"/>
      <c r="D1" s="1281"/>
      <c r="E1" s="1281"/>
      <c r="F1" s="1281"/>
      <c r="G1" s="1281"/>
      <c r="H1" s="1281"/>
      <c r="I1" s="1281"/>
      <c r="J1" s="1281"/>
      <c r="K1" s="1281"/>
    </row>
    <row r="2" spans="1:70" ht="19.5" customHeight="1">
      <c r="A2" s="1282" t="s">
        <v>20</v>
      </c>
      <c r="B2" s="1282"/>
      <c r="C2" s="1282"/>
      <c r="D2" s="1282"/>
      <c r="E2" s="1282"/>
      <c r="F2" s="1282"/>
      <c r="G2" s="1282"/>
      <c r="H2" s="1282"/>
      <c r="I2" s="1282"/>
      <c r="J2" s="1282"/>
      <c r="K2" s="883"/>
    </row>
    <row r="3" spans="1:70" ht="20.25" customHeight="1">
      <c r="A3" s="884"/>
      <c r="B3" s="1283" t="s">
        <v>246</v>
      </c>
      <c r="C3" s="1283"/>
      <c r="D3" s="1283"/>
      <c r="E3" s="1283"/>
      <c r="F3" s="1283"/>
      <c r="G3" s="1283"/>
      <c r="H3" s="1283"/>
      <c r="I3" s="1283"/>
      <c r="J3" s="1283"/>
      <c r="K3" s="883"/>
    </row>
    <row r="4" spans="1:70" ht="15" thickBot="1"/>
    <row r="5" spans="1:70" ht="15" thickBot="1">
      <c r="A5" s="1101"/>
      <c r="B5" s="1102"/>
      <c r="C5" s="1102"/>
      <c r="D5" s="1102"/>
      <c r="E5" s="1102"/>
      <c r="F5" s="1102"/>
      <c r="G5" s="1103"/>
      <c r="H5" s="1120" t="s">
        <v>247</v>
      </c>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c r="BC5" s="1121"/>
      <c r="BD5" s="1121"/>
      <c r="BE5" s="1121"/>
      <c r="BF5" s="1121"/>
      <c r="BG5" s="1121"/>
      <c r="BH5" s="1121"/>
      <c r="BI5" s="1121"/>
      <c r="BJ5" s="1121"/>
      <c r="BK5" s="1121"/>
      <c r="BL5" s="1121"/>
      <c r="BM5" s="1121"/>
      <c r="BN5" s="1121"/>
      <c r="BO5" s="1121"/>
      <c r="BP5" s="1256"/>
      <c r="BQ5" s="1256"/>
      <c r="BR5" s="1122"/>
    </row>
    <row r="6" spans="1:70" ht="15.75" customHeight="1" thickBot="1">
      <c r="A6" s="1285"/>
      <c r="B6" s="1286"/>
      <c r="C6" s="1286"/>
      <c r="D6" s="1286"/>
      <c r="E6" s="1286"/>
      <c r="F6" s="1286"/>
      <c r="G6" s="1287"/>
      <c r="H6" s="1120" t="s">
        <v>248</v>
      </c>
      <c r="I6" s="1121"/>
      <c r="J6" s="1121"/>
      <c r="K6" s="1121"/>
      <c r="L6" s="1121"/>
      <c r="M6" s="1121"/>
      <c r="N6" s="1256"/>
      <c r="O6" s="1256"/>
      <c r="P6" s="1122"/>
      <c r="Q6" s="1261" t="s">
        <v>578</v>
      </c>
      <c r="R6" s="1262"/>
      <c r="S6" s="1263"/>
      <c r="T6" s="1267" t="s">
        <v>249</v>
      </c>
      <c r="U6" s="1121"/>
      <c r="V6" s="1121"/>
      <c r="W6" s="1121"/>
      <c r="X6" s="1121"/>
      <c r="Y6" s="1121"/>
      <c r="Z6" s="1121"/>
      <c r="AA6" s="1121"/>
      <c r="AB6" s="1121"/>
      <c r="AC6" s="1256"/>
      <c r="AD6" s="1256"/>
      <c r="AE6" s="1122"/>
      <c r="AF6" s="1268" t="s">
        <v>2717</v>
      </c>
      <c r="AG6" s="1269"/>
      <c r="AH6" s="1270"/>
      <c r="AI6" s="1268" t="s">
        <v>250</v>
      </c>
      <c r="AJ6" s="1269"/>
      <c r="AK6" s="1270"/>
      <c r="AL6" s="1268" t="s">
        <v>251</v>
      </c>
      <c r="AM6" s="1269"/>
      <c r="AN6" s="1270"/>
      <c r="AO6" s="1268" t="s">
        <v>252</v>
      </c>
      <c r="AP6" s="1269"/>
      <c r="AQ6" s="1270"/>
      <c r="AR6" s="1268" t="s">
        <v>253</v>
      </c>
      <c r="AS6" s="1269"/>
      <c r="AT6" s="1270"/>
      <c r="AU6" s="1267" t="s">
        <v>2718</v>
      </c>
      <c r="AV6" s="1121"/>
      <c r="AW6" s="1121"/>
      <c r="AX6" s="1256"/>
      <c r="AY6" s="1256"/>
      <c r="AZ6" s="1122"/>
      <c r="BA6" s="1268" t="s">
        <v>2719</v>
      </c>
      <c r="BB6" s="1269"/>
      <c r="BC6" s="1270"/>
      <c r="BD6" s="1268" t="s">
        <v>254</v>
      </c>
      <c r="BE6" s="1269"/>
      <c r="BF6" s="1270"/>
      <c r="BG6" s="1268" t="s">
        <v>255</v>
      </c>
      <c r="BH6" s="1269"/>
      <c r="BI6" s="1270"/>
      <c r="BJ6" s="1268" t="s">
        <v>256</v>
      </c>
      <c r="BK6" s="1269"/>
      <c r="BL6" s="1270"/>
      <c r="BM6" s="1268" t="s">
        <v>257</v>
      </c>
      <c r="BN6" s="1269"/>
      <c r="BO6" s="1270"/>
      <c r="BP6" s="1257"/>
      <c r="BQ6" s="1257"/>
      <c r="BR6" s="1258"/>
    </row>
    <row r="7" spans="1:70" ht="15" thickBot="1">
      <c r="A7" s="1285"/>
      <c r="B7" s="1286"/>
      <c r="C7" s="1286"/>
      <c r="D7" s="1286"/>
      <c r="E7" s="1286"/>
      <c r="F7" s="1286"/>
      <c r="G7" s="1287"/>
      <c r="H7" s="1120" t="s">
        <v>258</v>
      </c>
      <c r="I7" s="1121"/>
      <c r="J7" s="1274"/>
      <c r="K7" s="1267" t="s">
        <v>259</v>
      </c>
      <c r="L7" s="1121"/>
      <c r="M7" s="1274"/>
      <c r="N7" s="1259"/>
      <c r="O7" s="1259"/>
      <c r="P7" s="1260"/>
      <c r="Q7" s="1264"/>
      <c r="R7" s="1265"/>
      <c r="S7" s="1266"/>
      <c r="T7" s="1267" t="s">
        <v>260</v>
      </c>
      <c r="U7" s="1121"/>
      <c r="V7" s="1274"/>
      <c r="W7" s="1267" t="s">
        <v>261</v>
      </c>
      <c r="X7" s="1121"/>
      <c r="Y7" s="1274"/>
      <c r="Z7" s="1267" t="s">
        <v>262</v>
      </c>
      <c r="AA7" s="1121"/>
      <c r="AB7" s="1274"/>
      <c r="AC7" s="1259"/>
      <c r="AD7" s="1259"/>
      <c r="AE7" s="1260"/>
      <c r="AF7" s="1271"/>
      <c r="AG7" s="1272"/>
      <c r="AH7" s="1273"/>
      <c r="AI7" s="1271"/>
      <c r="AJ7" s="1272"/>
      <c r="AK7" s="1273"/>
      <c r="AL7" s="1271"/>
      <c r="AM7" s="1272"/>
      <c r="AN7" s="1273"/>
      <c r="AO7" s="1271"/>
      <c r="AP7" s="1272"/>
      <c r="AQ7" s="1273"/>
      <c r="AR7" s="1271"/>
      <c r="AS7" s="1272"/>
      <c r="AT7" s="1273"/>
      <c r="AU7" s="1267" t="s">
        <v>2720</v>
      </c>
      <c r="AV7" s="1121"/>
      <c r="AW7" s="1274"/>
      <c r="AX7" s="1259"/>
      <c r="AY7" s="1259"/>
      <c r="AZ7" s="1260"/>
      <c r="BA7" s="1271"/>
      <c r="BB7" s="1272"/>
      <c r="BC7" s="1273"/>
      <c r="BD7" s="1271"/>
      <c r="BE7" s="1272"/>
      <c r="BF7" s="1273"/>
      <c r="BG7" s="1271"/>
      <c r="BH7" s="1272"/>
      <c r="BI7" s="1273"/>
      <c r="BJ7" s="1271"/>
      <c r="BK7" s="1272"/>
      <c r="BL7" s="1273"/>
      <c r="BM7" s="1271"/>
      <c r="BN7" s="1272"/>
      <c r="BO7" s="1273"/>
      <c r="BP7" s="1259"/>
      <c r="BQ7" s="1259"/>
      <c r="BR7" s="1260"/>
    </row>
    <row r="8" spans="1:70" ht="30" customHeight="1" thickBot="1">
      <c r="A8" s="1285"/>
      <c r="B8" s="1286"/>
      <c r="C8" s="1286"/>
      <c r="D8" s="1286"/>
      <c r="E8" s="1286"/>
      <c r="F8" s="1286"/>
      <c r="G8" s="1287"/>
      <c r="H8" s="1284" t="s">
        <v>1</v>
      </c>
      <c r="I8" s="1250"/>
      <c r="J8" s="1251"/>
      <c r="K8" s="1249" t="s">
        <v>1</v>
      </c>
      <c r="L8" s="1250"/>
      <c r="M8" s="1251"/>
      <c r="N8" s="1249" t="s">
        <v>1</v>
      </c>
      <c r="O8" s="1250"/>
      <c r="P8" s="1251"/>
      <c r="Q8" s="1249" t="s">
        <v>1</v>
      </c>
      <c r="R8" s="1250"/>
      <c r="S8" s="1251"/>
      <c r="T8" s="1249" t="s">
        <v>1</v>
      </c>
      <c r="U8" s="1250"/>
      <c r="V8" s="1251"/>
      <c r="W8" s="1249" t="s">
        <v>1</v>
      </c>
      <c r="X8" s="1250"/>
      <c r="Y8" s="1251"/>
      <c r="Z8" s="1249" t="s">
        <v>1</v>
      </c>
      <c r="AA8" s="1250"/>
      <c r="AB8" s="1251"/>
      <c r="AC8" s="1249" t="s">
        <v>1</v>
      </c>
      <c r="AD8" s="1250"/>
      <c r="AE8" s="1251"/>
      <c r="AF8" s="1249" t="s">
        <v>1</v>
      </c>
      <c r="AG8" s="1250"/>
      <c r="AH8" s="1251"/>
      <c r="AI8" s="1249" t="s">
        <v>1</v>
      </c>
      <c r="AJ8" s="1250"/>
      <c r="AK8" s="1251"/>
      <c r="AL8" s="1249" t="s">
        <v>1</v>
      </c>
      <c r="AM8" s="1250"/>
      <c r="AN8" s="1251"/>
      <c r="AO8" s="1249" t="s">
        <v>1</v>
      </c>
      <c r="AP8" s="1250"/>
      <c r="AQ8" s="1251"/>
      <c r="AR8" s="1249" t="s">
        <v>1</v>
      </c>
      <c r="AS8" s="1250"/>
      <c r="AT8" s="1251"/>
      <c r="AU8" s="1249" t="s">
        <v>1</v>
      </c>
      <c r="AV8" s="1250"/>
      <c r="AW8" s="1251"/>
      <c r="AX8" s="1249" t="s">
        <v>1</v>
      </c>
      <c r="AY8" s="1250"/>
      <c r="AZ8" s="1251"/>
      <c r="BA8" s="1249" t="s">
        <v>1</v>
      </c>
      <c r="BB8" s="1250"/>
      <c r="BC8" s="1251"/>
      <c r="BD8" s="1249" t="s">
        <v>1</v>
      </c>
      <c r="BE8" s="1250"/>
      <c r="BF8" s="1251"/>
      <c r="BG8" s="1249" t="s">
        <v>1</v>
      </c>
      <c r="BH8" s="1250"/>
      <c r="BI8" s="1251"/>
      <c r="BJ8" s="1249" t="s">
        <v>1</v>
      </c>
      <c r="BK8" s="1250"/>
      <c r="BL8" s="1251"/>
      <c r="BM8" s="1249" t="s">
        <v>1</v>
      </c>
      <c r="BN8" s="1250"/>
      <c r="BO8" s="1251"/>
      <c r="BP8" s="1249" t="s">
        <v>1</v>
      </c>
      <c r="BQ8" s="1250"/>
      <c r="BR8" s="1251"/>
    </row>
    <row r="9" spans="1:70" ht="61.8" thickBot="1">
      <c r="A9" s="1104"/>
      <c r="B9" s="1105"/>
      <c r="C9" s="1105"/>
      <c r="D9" s="1105"/>
      <c r="E9" s="1105"/>
      <c r="F9" s="1105"/>
      <c r="G9" s="1106"/>
      <c r="H9" s="695" t="s">
        <v>2</v>
      </c>
      <c r="I9" s="695" t="s">
        <v>3</v>
      </c>
      <c r="J9" s="1252"/>
      <c r="K9" s="695" t="s">
        <v>2</v>
      </c>
      <c r="L9" s="695" t="s">
        <v>3</v>
      </c>
      <c r="M9" s="1252"/>
      <c r="N9" s="695" t="s">
        <v>2</v>
      </c>
      <c r="O9" s="695" t="s">
        <v>3</v>
      </c>
      <c r="P9" s="1252"/>
      <c r="Q9" s="695" t="s">
        <v>2</v>
      </c>
      <c r="R9" s="695" t="s">
        <v>3</v>
      </c>
      <c r="S9" s="1252"/>
      <c r="T9" s="695" t="s">
        <v>2</v>
      </c>
      <c r="U9" s="695" t="s">
        <v>3</v>
      </c>
      <c r="V9" s="1252"/>
      <c r="W9" s="695" t="s">
        <v>2</v>
      </c>
      <c r="X9" s="695" t="s">
        <v>3</v>
      </c>
      <c r="Y9" s="1252"/>
      <c r="Z9" s="695" t="s">
        <v>2</v>
      </c>
      <c r="AA9" s="695" t="s">
        <v>3</v>
      </c>
      <c r="AB9" s="1252"/>
      <c r="AC9" s="695" t="s">
        <v>2</v>
      </c>
      <c r="AD9" s="695" t="s">
        <v>3</v>
      </c>
      <c r="AE9" s="1252"/>
      <c r="AF9" s="695" t="s">
        <v>2</v>
      </c>
      <c r="AG9" s="695" t="s">
        <v>3</v>
      </c>
      <c r="AH9" s="1252"/>
      <c r="AI9" s="695" t="s">
        <v>2</v>
      </c>
      <c r="AJ9" s="695" t="s">
        <v>3</v>
      </c>
      <c r="AK9" s="1252"/>
      <c r="AL9" s="695" t="s">
        <v>2</v>
      </c>
      <c r="AM9" s="695" t="s">
        <v>3</v>
      </c>
      <c r="AN9" s="1252"/>
      <c r="AO9" s="695" t="s">
        <v>2</v>
      </c>
      <c r="AP9" s="695" t="s">
        <v>3</v>
      </c>
      <c r="AQ9" s="1252"/>
      <c r="AR9" s="695" t="s">
        <v>2</v>
      </c>
      <c r="AS9" s="695" t="s">
        <v>3</v>
      </c>
      <c r="AT9" s="1252"/>
      <c r="AU9" s="695" t="s">
        <v>2</v>
      </c>
      <c r="AV9" s="695" t="s">
        <v>3</v>
      </c>
      <c r="AW9" s="1252"/>
      <c r="AX9" s="695" t="s">
        <v>2</v>
      </c>
      <c r="AY9" s="695" t="s">
        <v>3</v>
      </c>
      <c r="AZ9" s="1252"/>
      <c r="BA9" s="695" t="s">
        <v>2</v>
      </c>
      <c r="BB9" s="695" t="s">
        <v>3</v>
      </c>
      <c r="BC9" s="1252"/>
      <c r="BD9" s="695" t="s">
        <v>2</v>
      </c>
      <c r="BE9" s="695" t="s">
        <v>3</v>
      </c>
      <c r="BF9" s="1252"/>
      <c r="BG9" s="695" t="s">
        <v>2</v>
      </c>
      <c r="BH9" s="695" t="s">
        <v>3</v>
      </c>
      <c r="BI9" s="1252"/>
      <c r="BJ9" s="695" t="s">
        <v>2</v>
      </c>
      <c r="BK9" s="695" t="s">
        <v>3</v>
      </c>
      <c r="BL9" s="1252"/>
      <c r="BM9" s="695" t="s">
        <v>2</v>
      </c>
      <c r="BN9" s="695" t="s">
        <v>3</v>
      </c>
      <c r="BO9" s="1252"/>
      <c r="BP9" s="695" t="s">
        <v>2</v>
      </c>
      <c r="BQ9" s="695" t="s">
        <v>3</v>
      </c>
      <c r="BR9" s="1252"/>
    </row>
    <row r="10" spans="1:70" ht="15" thickBot="1">
      <c r="A10" s="1124" t="s">
        <v>263</v>
      </c>
      <c r="B10" s="1125"/>
      <c r="C10" s="1125"/>
      <c r="D10" s="1125"/>
      <c r="E10" s="1125"/>
      <c r="F10" s="1125"/>
      <c r="G10" s="1126"/>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row>
    <row r="11" spans="1:70" ht="15" thickBot="1">
      <c r="A11" s="1111"/>
      <c r="B11" s="1113" t="s">
        <v>264</v>
      </c>
      <c r="C11" s="1246"/>
      <c r="D11" s="1246"/>
      <c r="E11" s="1246"/>
      <c r="F11" s="1246"/>
      <c r="G11" s="1114"/>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row>
    <row r="12" spans="1:70" ht="15" thickBot="1">
      <c r="A12" s="1111"/>
      <c r="B12" s="1111"/>
      <c r="C12" s="1237" t="s">
        <v>265</v>
      </c>
      <c r="D12" s="1238"/>
      <c r="E12" s="1238"/>
      <c r="F12" s="1238"/>
      <c r="G12" s="1239"/>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row>
    <row r="13" spans="1:70" ht="15" thickBot="1">
      <c r="A13" s="1111"/>
      <c r="B13" s="1111"/>
      <c r="C13" s="1237" t="s">
        <v>266</v>
      </c>
      <c r="D13" s="1238"/>
      <c r="E13" s="1238"/>
      <c r="F13" s="1238"/>
      <c r="G13" s="1239"/>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row>
    <row r="14" spans="1:70" ht="15" thickBot="1">
      <c r="A14" s="1111"/>
      <c r="B14" s="1111"/>
      <c r="C14" s="1237" t="s">
        <v>267</v>
      </c>
      <c r="D14" s="1238"/>
      <c r="E14" s="1238"/>
      <c r="F14" s="1238"/>
      <c r="G14" s="1239"/>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row>
    <row r="15" spans="1:70" ht="15" thickBot="1">
      <c r="A15" s="1111"/>
      <c r="B15" s="1111"/>
      <c r="C15" s="1237" t="s">
        <v>268</v>
      </c>
      <c r="D15" s="1238"/>
      <c r="E15" s="1238"/>
      <c r="F15" s="1238"/>
      <c r="G15" s="1239"/>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row>
    <row r="16" spans="1:70" ht="21" customHeight="1" thickBot="1">
      <c r="A16" s="1111"/>
      <c r="B16" s="1111"/>
      <c r="C16" s="1253" t="s">
        <v>2716</v>
      </c>
      <c r="D16" s="1254"/>
      <c r="E16" s="1254"/>
      <c r="F16" s="1254"/>
      <c r="G16" s="1255"/>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row>
    <row r="17" spans="1:70" ht="21" customHeight="1" thickBot="1">
      <c r="A17" s="1111"/>
      <c r="B17" s="1111"/>
      <c r="C17" s="1240" t="s">
        <v>269</v>
      </c>
      <c r="D17" s="1241"/>
      <c r="E17" s="1241"/>
      <c r="F17" s="1241"/>
      <c r="G17" s="1242"/>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111"/>
      <c r="B18" s="1111"/>
      <c r="C18" s="1113" t="s">
        <v>270</v>
      </c>
      <c r="D18" s="1246"/>
      <c r="E18" s="1246"/>
      <c r="F18" s="1246"/>
      <c r="G18" s="1114"/>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row>
    <row r="19" spans="1:70" ht="15" thickBot="1">
      <c r="A19" s="1111"/>
      <c r="B19" s="1111"/>
      <c r="C19" s="696"/>
      <c r="D19" s="1237" t="s">
        <v>3001</v>
      </c>
      <c r="E19" s="1238"/>
      <c r="F19" s="1238"/>
      <c r="G19" s="1239"/>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row>
    <row r="20" spans="1:70" ht="15" thickBot="1">
      <c r="A20" s="1111"/>
      <c r="B20" s="1111"/>
      <c r="C20" s="1111"/>
      <c r="D20" s="1113" t="s">
        <v>271</v>
      </c>
      <c r="E20" s="1246"/>
      <c r="F20" s="1246"/>
      <c r="G20" s="1114"/>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row>
    <row r="21" spans="1:70" ht="31.5" customHeight="1" thickBot="1">
      <c r="A21" s="1111"/>
      <c r="B21" s="1111"/>
      <c r="C21" s="1111"/>
      <c r="D21" s="1111"/>
      <c r="E21" s="1237" t="s">
        <v>272</v>
      </c>
      <c r="F21" s="1238"/>
      <c r="G21" s="1239"/>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row>
    <row r="22" spans="1:70" ht="21" customHeight="1" thickBot="1">
      <c r="A22" s="1111"/>
      <c r="B22" s="1111"/>
      <c r="C22" s="1111"/>
      <c r="D22" s="1111"/>
      <c r="E22" s="1237" t="s">
        <v>273</v>
      </c>
      <c r="F22" s="1238"/>
      <c r="G22" s="1239"/>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row>
    <row r="23" spans="1:70" ht="21" customHeight="1" thickBot="1">
      <c r="A23" s="1111"/>
      <c r="B23" s="1111"/>
      <c r="C23" s="1111"/>
      <c r="D23" s="1111"/>
      <c r="E23" s="1237" t="s">
        <v>274</v>
      </c>
      <c r="F23" s="1238"/>
      <c r="G23" s="1239"/>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row>
    <row r="24" spans="1:70" ht="15" thickBot="1">
      <c r="A24" s="1111"/>
      <c r="B24" s="1111"/>
      <c r="C24" s="1111"/>
      <c r="D24" s="1111"/>
      <c r="E24" s="1237" t="s">
        <v>275</v>
      </c>
      <c r="F24" s="1238"/>
      <c r="G24" s="1239"/>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row>
    <row r="25" spans="1:70" ht="31.5" customHeight="1" thickBot="1">
      <c r="A25" s="1111"/>
      <c r="B25" s="1111"/>
      <c r="C25" s="1111"/>
      <c r="D25" s="1111"/>
      <c r="E25" s="1237" t="s">
        <v>6</v>
      </c>
      <c r="F25" s="1238"/>
      <c r="G25" s="1239"/>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row>
    <row r="26" spans="1:70" ht="31.5" customHeight="1" thickBot="1">
      <c r="A26" s="1111"/>
      <c r="B26" s="1111"/>
      <c r="C26" s="1111"/>
      <c r="D26" s="1111"/>
      <c r="E26" s="1237" t="s">
        <v>7</v>
      </c>
      <c r="F26" s="1238"/>
      <c r="G26" s="1239"/>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row>
    <row r="27" spans="1:70" ht="21" customHeight="1" thickBot="1">
      <c r="A27" s="1111"/>
      <c r="B27" s="1111"/>
      <c r="C27" s="1111"/>
      <c r="D27" s="1111"/>
      <c r="E27" s="1237" t="s">
        <v>276</v>
      </c>
      <c r="F27" s="1238"/>
      <c r="G27" s="1239"/>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row>
    <row r="28" spans="1:70" ht="31.5" customHeight="1" thickBot="1">
      <c r="A28" s="1111"/>
      <c r="B28" s="1111"/>
      <c r="C28" s="1111"/>
      <c r="D28" s="1111"/>
      <c r="E28" s="1237" t="s">
        <v>277</v>
      </c>
      <c r="F28" s="1238"/>
      <c r="G28" s="1239"/>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row>
    <row r="29" spans="1:70" ht="31.5" customHeight="1" thickBot="1">
      <c r="A29" s="1111"/>
      <c r="B29" s="1111"/>
      <c r="C29" s="1111"/>
      <c r="D29" s="1111"/>
      <c r="E29" s="1237" t="s">
        <v>278</v>
      </c>
      <c r="F29" s="1238"/>
      <c r="G29" s="1239"/>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row>
    <row r="30" spans="1:70" ht="31.5" customHeight="1" thickBot="1">
      <c r="A30" s="1111"/>
      <c r="B30" s="1111"/>
      <c r="C30" s="1111"/>
      <c r="D30" s="1111"/>
      <c r="E30" s="1113" t="s">
        <v>279</v>
      </c>
      <c r="F30" s="1246"/>
      <c r="G30" s="1114"/>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row>
    <row r="31" spans="1:70" ht="31.5" customHeight="1" thickBot="1">
      <c r="A31" s="1111"/>
      <c r="B31" s="1111"/>
      <c r="C31" s="1111"/>
      <c r="D31" s="1111"/>
      <c r="E31" s="1111"/>
      <c r="F31" s="1247" t="s">
        <v>280</v>
      </c>
      <c r="G31" s="1248"/>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row>
    <row r="32" spans="1:70" ht="82.2" thickBot="1">
      <c r="A32" s="1111"/>
      <c r="B32" s="1111"/>
      <c r="C32" s="1111"/>
      <c r="D32" s="1111"/>
      <c r="E32" s="1111"/>
      <c r="F32" s="1111"/>
      <c r="G32" s="593" t="s">
        <v>281</v>
      </c>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row>
    <row r="33" spans="1:70" ht="82.2" thickBot="1">
      <c r="A33" s="1111"/>
      <c r="B33" s="1111"/>
      <c r="C33" s="1111"/>
      <c r="D33" s="1111"/>
      <c r="E33" s="1111"/>
      <c r="F33" s="1112"/>
      <c r="G33" s="593" t="s">
        <v>282</v>
      </c>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row>
    <row r="34" spans="1:70" ht="31.5" customHeight="1" thickBot="1">
      <c r="A34" s="1111"/>
      <c r="B34" s="1111"/>
      <c r="C34" s="1111"/>
      <c r="D34" s="1111"/>
      <c r="E34" s="1111"/>
      <c r="F34" s="1237" t="s">
        <v>283</v>
      </c>
      <c r="G34" s="1239"/>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row>
    <row r="35" spans="1:70" ht="31.5" customHeight="1" thickBot="1">
      <c r="A35" s="1111"/>
      <c r="B35" s="1111"/>
      <c r="C35" s="1111"/>
      <c r="D35" s="1111"/>
      <c r="E35" s="1112"/>
      <c r="F35" s="1243" t="s">
        <v>284</v>
      </c>
      <c r="G35" s="1245"/>
      <c r="H35" s="885">
        <f>H31+H34</f>
        <v>0</v>
      </c>
      <c r="I35" s="885">
        <f t="shared" ref="I35:BR35" si="0">I31+I34</f>
        <v>0</v>
      </c>
      <c r="J35" s="885">
        <f t="shared" si="0"/>
        <v>0</v>
      </c>
      <c r="K35" s="885">
        <f t="shared" si="0"/>
        <v>0</v>
      </c>
      <c r="L35" s="885">
        <f t="shared" si="0"/>
        <v>0</v>
      </c>
      <c r="M35" s="885">
        <f t="shared" si="0"/>
        <v>0</v>
      </c>
      <c r="N35" s="885">
        <f t="shared" si="0"/>
        <v>0</v>
      </c>
      <c r="O35" s="885">
        <f t="shared" si="0"/>
        <v>0</v>
      </c>
      <c r="P35" s="885">
        <f t="shared" si="0"/>
        <v>0</v>
      </c>
      <c r="Q35" s="885">
        <f t="shared" si="0"/>
        <v>0</v>
      </c>
      <c r="R35" s="885">
        <f t="shared" si="0"/>
        <v>0</v>
      </c>
      <c r="S35" s="885">
        <f t="shared" si="0"/>
        <v>0</v>
      </c>
      <c r="T35" s="885">
        <f t="shared" si="0"/>
        <v>0</v>
      </c>
      <c r="U35" s="885">
        <f t="shared" si="0"/>
        <v>0</v>
      </c>
      <c r="V35" s="885">
        <f t="shared" si="0"/>
        <v>0</v>
      </c>
      <c r="W35" s="885">
        <f t="shared" si="0"/>
        <v>0</v>
      </c>
      <c r="X35" s="885">
        <f t="shared" si="0"/>
        <v>0</v>
      </c>
      <c r="Y35" s="885">
        <f t="shared" si="0"/>
        <v>0</v>
      </c>
      <c r="Z35" s="885">
        <f t="shared" si="0"/>
        <v>0</v>
      </c>
      <c r="AA35" s="885">
        <f t="shared" si="0"/>
        <v>0</v>
      </c>
      <c r="AB35" s="885">
        <f t="shared" si="0"/>
        <v>0</v>
      </c>
      <c r="AC35" s="885">
        <f t="shared" si="0"/>
        <v>0</v>
      </c>
      <c r="AD35" s="885">
        <f t="shared" si="0"/>
        <v>0</v>
      </c>
      <c r="AE35" s="885">
        <f t="shared" si="0"/>
        <v>0</v>
      </c>
      <c r="AF35" s="885">
        <f t="shared" si="0"/>
        <v>0</v>
      </c>
      <c r="AG35" s="885">
        <f t="shared" si="0"/>
        <v>0</v>
      </c>
      <c r="AH35" s="885">
        <f t="shared" si="0"/>
        <v>0</v>
      </c>
      <c r="AI35" s="885">
        <f t="shared" si="0"/>
        <v>0</v>
      </c>
      <c r="AJ35" s="885">
        <f t="shared" si="0"/>
        <v>0</v>
      </c>
      <c r="AK35" s="885">
        <f t="shared" si="0"/>
        <v>0</v>
      </c>
      <c r="AL35" s="885">
        <f t="shared" si="0"/>
        <v>0</v>
      </c>
      <c r="AM35" s="885">
        <f t="shared" si="0"/>
        <v>0</v>
      </c>
      <c r="AN35" s="885">
        <f t="shared" si="0"/>
        <v>0</v>
      </c>
      <c r="AO35" s="885">
        <f t="shared" si="0"/>
        <v>0</v>
      </c>
      <c r="AP35" s="885">
        <f t="shared" si="0"/>
        <v>0</v>
      </c>
      <c r="AQ35" s="885">
        <f t="shared" si="0"/>
        <v>0</v>
      </c>
      <c r="AR35" s="885">
        <f t="shared" si="0"/>
        <v>0</v>
      </c>
      <c r="AS35" s="885">
        <f t="shared" si="0"/>
        <v>0</v>
      </c>
      <c r="AT35" s="885">
        <f t="shared" si="0"/>
        <v>0</v>
      </c>
      <c r="AU35" s="885">
        <f t="shared" si="0"/>
        <v>0</v>
      </c>
      <c r="AV35" s="885">
        <f t="shared" si="0"/>
        <v>0</v>
      </c>
      <c r="AW35" s="885">
        <f t="shared" si="0"/>
        <v>0</v>
      </c>
      <c r="AX35" s="885">
        <f t="shared" si="0"/>
        <v>0</v>
      </c>
      <c r="AY35" s="885">
        <f t="shared" si="0"/>
        <v>0</v>
      </c>
      <c r="AZ35" s="885">
        <f t="shared" si="0"/>
        <v>0</v>
      </c>
      <c r="BA35" s="885">
        <f t="shared" si="0"/>
        <v>0</v>
      </c>
      <c r="BB35" s="885">
        <f t="shared" si="0"/>
        <v>0</v>
      </c>
      <c r="BC35" s="885">
        <f t="shared" si="0"/>
        <v>0</v>
      </c>
      <c r="BD35" s="885">
        <f t="shared" si="0"/>
        <v>0</v>
      </c>
      <c r="BE35" s="885">
        <f t="shared" si="0"/>
        <v>0</v>
      </c>
      <c r="BF35" s="885">
        <f t="shared" si="0"/>
        <v>0</v>
      </c>
      <c r="BG35" s="885">
        <f t="shared" si="0"/>
        <v>0</v>
      </c>
      <c r="BH35" s="885">
        <f t="shared" si="0"/>
        <v>0</v>
      </c>
      <c r="BI35" s="885">
        <f t="shared" si="0"/>
        <v>0</v>
      </c>
      <c r="BJ35" s="885">
        <f t="shared" si="0"/>
        <v>0</v>
      </c>
      <c r="BK35" s="885">
        <f t="shared" si="0"/>
        <v>0</v>
      </c>
      <c r="BL35" s="885">
        <f t="shared" si="0"/>
        <v>0</v>
      </c>
      <c r="BM35" s="885">
        <f t="shared" si="0"/>
        <v>0</v>
      </c>
      <c r="BN35" s="885">
        <f t="shared" si="0"/>
        <v>0</v>
      </c>
      <c r="BO35" s="885">
        <f t="shared" si="0"/>
        <v>0</v>
      </c>
      <c r="BP35" s="885">
        <f t="shared" si="0"/>
        <v>0</v>
      </c>
      <c r="BQ35" s="885">
        <f t="shared" si="0"/>
        <v>0</v>
      </c>
      <c r="BR35" s="885">
        <f t="shared" si="0"/>
        <v>0</v>
      </c>
    </row>
    <row r="36" spans="1:70" ht="21" customHeight="1" thickBot="1">
      <c r="A36" s="1111"/>
      <c r="B36" s="1111"/>
      <c r="C36" s="1111"/>
      <c r="D36" s="1111"/>
      <c r="E36" s="1113" t="s">
        <v>2721</v>
      </c>
      <c r="F36" s="1246"/>
      <c r="G36" s="1114"/>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row>
    <row r="37" spans="1:70" ht="21" customHeight="1" thickBot="1">
      <c r="A37" s="1111"/>
      <c r="B37" s="1111"/>
      <c r="C37" s="1111"/>
      <c r="D37" s="1111"/>
      <c r="E37" s="1111"/>
      <c r="F37" s="1237" t="s">
        <v>285</v>
      </c>
      <c r="G37" s="1239"/>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row>
    <row r="38" spans="1:70" ht="21" customHeight="1" thickBot="1">
      <c r="A38" s="1111"/>
      <c r="B38" s="1111"/>
      <c r="C38" s="1111"/>
      <c r="D38" s="1111"/>
      <c r="E38" s="1111"/>
      <c r="F38" s="1237" t="s">
        <v>288</v>
      </c>
      <c r="G38" s="1239"/>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row>
    <row r="39" spans="1:70" ht="21" customHeight="1" thickBot="1">
      <c r="A39" s="1111"/>
      <c r="B39" s="1111"/>
      <c r="C39" s="1111"/>
      <c r="D39" s="1111"/>
      <c r="E39" s="1112"/>
      <c r="F39" s="1243" t="s">
        <v>2722</v>
      </c>
      <c r="G39" s="1245"/>
      <c r="H39" s="885">
        <f>H37+H38</f>
        <v>0</v>
      </c>
      <c r="I39" s="885">
        <f t="shared" ref="I39:BR39" si="1">I37+I38</f>
        <v>0</v>
      </c>
      <c r="J39" s="885">
        <f t="shared" si="1"/>
        <v>0</v>
      </c>
      <c r="K39" s="885">
        <f t="shared" si="1"/>
        <v>0</v>
      </c>
      <c r="L39" s="885">
        <f t="shared" si="1"/>
        <v>0</v>
      </c>
      <c r="M39" s="885">
        <f t="shared" si="1"/>
        <v>0</v>
      </c>
      <c r="N39" s="885">
        <f t="shared" si="1"/>
        <v>0</v>
      </c>
      <c r="O39" s="885">
        <f t="shared" si="1"/>
        <v>0</v>
      </c>
      <c r="P39" s="885">
        <f t="shared" si="1"/>
        <v>0</v>
      </c>
      <c r="Q39" s="885">
        <f t="shared" si="1"/>
        <v>0</v>
      </c>
      <c r="R39" s="885">
        <f t="shared" si="1"/>
        <v>0</v>
      </c>
      <c r="S39" s="885">
        <f t="shared" si="1"/>
        <v>0</v>
      </c>
      <c r="T39" s="885">
        <f t="shared" si="1"/>
        <v>0</v>
      </c>
      <c r="U39" s="885">
        <f t="shared" si="1"/>
        <v>0</v>
      </c>
      <c r="V39" s="885">
        <f t="shared" si="1"/>
        <v>0</v>
      </c>
      <c r="W39" s="885">
        <f t="shared" si="1"/>
        <v>0</v>
      </c>
      <c r="X39" s="885">
        <f t="shared" si="1"/>
        <v>0</v>
      </c>
      <c r="Y39" s="885">
        <f t="shared" si="1"/>
        <v>0</v>
      </c>
      <c r="Z39" s="885">
        <f t="shared" si="1"/>
        <v>0</v>
      </c>
      <c r="AA39" s="885">
        <f t="shared" si="1"/>
        <v>0</v>
      </c>
      <c r="AB39" s="885">
        <f t="shared" si="1"/>
        <v>0</v>
      </c>
      <c r="AC39" s="885">
        <f t="shared" si="1"/>
        <v>0</v>
      </c>
      <c r="AD39" s="885">
        <f t="shared" si="1"/>
        <v>0</v>
      </c>
      <c r="AE39" s="885">
        <f t="shared" si="1"/>
        <v>0</v>
      </c>
      <c r="AF39" s="885">
        <f t="shared" si="1"/>
        <v>0</v>
      </c>
      <c r="AG39" s="885">
        <f t="shared" si="1"/>
        <v>0</v>
      </c>
      <c r="AH39" s="885">
        <f t="shared" si="1"/>
        <v>0</v>
      </c>
      <c r="AI39" s="885">
        <f t="shared" si="1"/>
        <v>0</v>
      </c>
      <c r="AJ39" s="885">
        <f t="shared" si="1"/>
        <v>0</v>
      </c>
      <c r="AK39" s="885">
        <f t="shared" si="1"/>
        <v>0</v>
      </c>
      <c r="AL39" s="885">
        <f t="shared" si="1"/>
        <v>0</v>
      </c>
      <c r="AM39" s="885">
        <f t="shared" si="1"/>
        <v>0</v>
      </c>
      <c r="AN39" s="885">
        <f t="shared" si="1"/>
        <v>0</v>
      </c>
      <c r="AO39" s="885">
        <f t="shared" si="1"/>
        <v>0</v>
      </c>
      <c r="AP39" s="885">
        <f t="shared" si="1"/>
        <v>0</v>
      </c>
      <c r="AQ39" s="885">
        <f t="shared" si="1"/>
        <v>0</v>
      </c>
      <c r="AR39" s="885">
        <f t="shared" si="1"/>
        <v>0</v>
      </c>
      <c r="AS39" s="885">
        <f t="shared" si="1"/>
        <v>0</v>
      </c>
      <c r="AT39" s="885">
        <f t="shared" si="1"/>
        <v>0</v>
      </c>
      <c r="AU39" s="885">
        <f t="shared" si="1"/>
        <v>0</v>
      </c>
      <c r="AV39" s="885">
        <f t="shared" si="1"/>
        <v>0</v>
      </c>
      <c r="AW39" s="885">
        <f t="shared" si="1"/>
        <v>0</v>
      </c>
      <c r="AX39" s="885">
        <f t="shared" si="1"/>
        <v>0</v>
      </c>
      <c r="AY39" s="885">
        <f t="shared" si="1"/>
        <v>0</v>
      </c>
      <c r="AZ39" s="885">
        <f t="shared" si="1"/>
        <v>0</v>
      </c>
      <c r="BA39" s="885">
        <f t="shared" si="1"/>
        <v>0</v>
      </c>
      <c r="BB39" s="885">
        <f t="shared" si="1"/>
        <v>0</v>
      </c>
      <c r="BC39" s="885">
        <f t="shared" si="1"/>
        <v>0</v>
      </c>
      <c r="BD39" s="885">
        <f t="shared" si="1"/>
        <v>0</v>
      </c>
      <c r="BE39" s="885">
        <f t="shared" si="1"/>
        <v>0</v>
      </c>
      <c r="BF39" s="885">
        <f t="shared" si="1"/>
        <v>0</v>
      </c>
      <c r="BG39" s="885">
        <f t="shared" si="1"/>
        <v>0</v>
      </c>
      <c r="BH39" s="885">
        <f t="shared" si="1"/>
        <v>0</v>
      </c>
      <c r="BI39" s="885">
        <f t="shared" si="1"/>
        <v>0</v>
      </c>
      <c r="BJ39" s="885">
        <f t="shared" si="1"/>
        <v>0</v>
      </c>
      <c r="BK39" s="885">
        <f t="shared" si="1"/>
        <v>0</v>
      </c>
      <c r="BL39" s="885">
        <f t="shared" si="1"/>
        <v>0</v>
      </c>
      <c r="BM39" s="885">
        <f t="shared" si="1"/>
        <v>0</v>
      </c>
      <c r="BN39" s="885">
        <f t="shared" si="1"/>
        <v>0</v>
      </c>
      <c r="BO39" s="885">
        <f t="shared" si="1"/>
        <v>0</v>
      </c>
      <c r="BP39" s="885">
        <f t="shared" si="1"/>
        <v>0</v>
      </c>
      <c r="BQ39" s="885">
        <f t="shared" si="1"/>
        <v>0</v>
      </c>
      <c r="BR39" s="885">
        <f t="shared" si="1"/>
        <v>0</v>
      </c>
    </row>
    <row r="40" spans="1:70" ht="21" customHeight="1" thickBot="1">
      <c r="A40" s="1111"/>
      <c r="B40" s="1111"/>
      <c r="C40" s="1111"/>
      <c r="D40" s="1111"/>
      <c r="E40" s="1237" t="s">
        <v>286</v>
      </c>
      <c r="F40" s="1238"/>
      <c r="G40" s="1239"/>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row>
    <row r="41" spans="1:70" ht="21" customHeight="1" thickBot="1">
      <c r="A41" s="1111"/>
      <c r="B41" s="1111"/>
      <c r="C41" s="1111"/>
      <c r="D41" s="1111"/>
      <c r="E41" s="1237" t="s">
        <v>287</v>
      </c>
      <c r="F41" s="1238"/>
      <c r="G41" s="1239"/>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row>
    <row r="42" spans="1:70" ht="21" customHeight="1" thickBot="1">
      <c r="A42" s="1111"/>
      <c r="B42" s="1111"/>
      <c r="C42" s="1111"/>
      <c r="D42" s="1112"/>
      <c r="E42" s="1243" t="s">
        <v>289</v>
      </c>
      <c r="F42" s="1244"/>
      <c r="G42" s="1245"/>
      <c r="H42" s="885">
        <f>H21+H22+H23-H24-H25+H26+H27-H28+H29+H35-H39-H40-H41</f>
        <v>0</v>
      </c>
      <c r="I42" s="885">
        <f t="shared" ref="I42:BR42" si="2">I21+I22+I23-I24-I25+I26+I27-I28+I29+I35-I39-I40-I41</f>
        <v>0</v>
      </c>
      <c r="J42" s="885">
        <f t="shared" si="2"/>
        <v>0</v>
      </c>
      <c r="K42" s="885">
        <f t="shared" si="2"/>
        <v>0</v>
      </c>
      <c r="L42" s="885">
        <f t="shared" si="2"/>
        <v>0</v>
      </c>
      <c r="M42" s="885">
        <f t="shared" si="2"/>
        <v>0</v>
      </c>
      <c r="N42" s="885">
        <f t="shared" si="2"/>
        <v>0</v>
      </c>
      <c r="O42" s="885">
        <f t="shared" si="2"/>
        <v>0</v>
      </c>
      <c r="P42" s="885">
        <f t="shared" si="2"/>
        <v>0</v>
      </c>
      <c r="Q42" s="885">
        <f t="shared" si="2"/>
        <v>0</v>
      </c>
      <c r="R42" s="885">
        <f t="shared" si="2"/>
        <v>0</v>
      </c>
      <c r="S42" s="885">
        <f t="shared" si="2"/>
        <v>0</v>
      </c>
      <c r="T42" s="885">
        <f t="shared" si="2"/>
        <v>0</v>
      </c>
      <c r="U42" s="885">
        <f t="shared" si="2"/>
        <v>0</v>
      </c>
      <c r="V42" s="885">
        <f t="shared" si="2"/>
        <v>0</v>
      </c>
      <c r="W42" s="885">
        <f t="shared" si="2"/>
        <v>0</v>
      </c>
      <c r="X42" s="885">
        <f t="shared" si="2"/>
        <v>0</v>
      </c>
      <c r="Y42" s="885">
        <f t="shared" si="2"/>
        <v>0</v>
      </c>
      <c r="Z42" s="885">
        <f t="shared" si="2"/>
        <v>0</v>
      </c>
      <c r="AA42" s="885">
        <f t="shared" si="2"/>
        <v>0</v>
      </c>
      <c r="AB42" s="885">
        <f t="shared" si="2"/>
        <v>0</v>
      </c>
      <c r="AC42" s="885">
        <f t="shared" si="2"/>
        <v>0</v>
      </c>
      <c r="AD42" s="885">
        <f t="shared" si="2"/>
        <v>0</v>
      </c>
      <c r="AE42" s="885">
        <f t="shared" si="2"/>
        <v>0</v>
      </c>
      <c r="AF42" s="885">
        <f t="shared" si="2"/>
        <v>0</v>
      </c>
      <c r="AG42" s="885">
        <f t="shared" si="2"/>
        <v>0</v>
      </c>
      <c r="AH42" s="885">
        <f t="shared" si="2"/>
        <v>0</v>
      </c>
      <c r="AI42" s="885">
        <f t="shared" si="2"/>
        <v>0</v>
      </c>
      <c r="AJ42" s="885">
        <f t="shared" si="2"/>
        <v>0</v>
      </c>
      <c r="AK42" s="885">
        <f t="shared" si="2"/>
        <v>0</v>
      </c>
      <c r="AL42" s="885">
        <f t="shared" si="2"/>
        <v>0</v>
      </c>
      <c r="AM42" s="885">
        <f t="shared" si="2"/>
        <v>0</v>
      </c>
      <c r="AN42" s="885">
        <f t="shared" si="2"/>
        <v>0</v>
      </c>
      <c r="AO42" s="885">
        <f t="shared" si="2"/>
        <v>0</v>
      </c>
      <c r="AP42" s="885">
        <f t="shared" si="2"/>
        <v>0</v>
      </c>
      <c r="AQ42" s="885">
        <f t="shared" si="2"/>
        <v>0</v>
      </c>
      <c r="AR42" s="885">
        <f t="shared" si="2"/>
        <v>0</v>
      </c>
      <c r="AS42" s="885">
        <f t="shared" si="2"/>
        <v>0</v>
      </c>
      <c r="AT42" s="885">
        <f t="shared" si="2"/>
        <v>0</v>
      </c>
      <c r="AU42" s="885">
        <f t="shared" si="2"/>
        <v>0</v>
      </c>
      <c r="AV42" s="885">
        <f t="shared" si="2"/>
        <v>0</v>
      </c>
      <c r="AW42" s="885">
        <f t="shared" si="2"/>
        <v>0</v>
      </c>
      <c r="AX42" s="885">
        <f t="shared" si="2"/>
        <v>0</v>
      </c>
      <c r="AY42" s="885">
        <f t="shared" si="2"/>
        <v>0</v>
      </c>
      <c r="AZ42" s="885">
        <f t="shared" si="2"/>
        <v>0</v>
      </c>
      <c r="BA42" s="885">
        <f t="shared" si="2"/>
        <v>0</v>
      </c>
      <c r="BB42" s="885">
        <f t="shared" si="2"/>
        <v>0</v>
      </c>
      <c r="BC42" s="885">
        <f t="shared" si="2"/>
        <v>0</v>
      </c>
      <c r="BD42" s="885">
        <f t="shared" si="2"/>
        <v>0</v>
      </c>
      <c r="BE42" s="885">
        <f t="shared" si="2"/>
        <v>0</v>
      </c>
      <c r="BF42" s="885">
        <f t="shared" si="2"/>
        <v>0</v>
      </c>
      <c r="BG42" s="885">
        <f t="shared" si="2"/>
        <v>0</v>
      </c>
      <c r="BH42" s="885">
        <f t="shared" si="2"/>
        <v>0</v>
      </c>
      <c r="BI42" s="885">
        <f t="shared" si="2"/>
        <v>0</v>
      </c>
      <c r="BJ42" s="885">
        <f t="shared" si="2"/>
        <v>0</v>
      </c>
      <c r="BK42" s="885">
        <f t="shared" si="2"/>
        <v>0</v>
      </c>
      <c r="BL42" s="885">
        <f t="shared" si="2"/>
        <v>0</v>
      </c>
      <c r="BM42" s="885">
        <f t="shared" si="2"/>
        <v>0</v>
      </c>
      <c r="BN42" s="885">
        <f t="shared" si="2"/>
        <v>0</v>
      </c>
      <c r="BO42" s="885">
        <f t="shared" si="2"/>
        <v>0</v>
      </c>
      <c r="BP42" s="885">
        <f t="shared" si="2"/>
        <v>0</v>
      </c>
      <c r="BQ42" s="885">
        <f t="shared" si="2"/>
        <v>0</v>
      </c>
      <c r="BR42" s="885">
        <f t="shared" si="2"/>
        <v>0</v>
      </c>
    </row>
    <row r="43" spans="1:70" ht="15" thickBot="1">
      <c r="A43" s="1111"/>
      <c r="B43" s="1111"/>
      <c r="C43" s="1112"/>
      <c r="D43" s="1237" t="s">
        <v>3002</v>
      </c>
      <c r="E43" s="1238"/>
      <c r="F43" s="1238"/>
      <c r="G43" s="1239"/>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row>
    <row r="44" spans="1:70" ht="15" thickBot="1">
      <c r="A44" s="1111"/>
      <c r="B44" s="1111"/>
      <c r="C44" s="1113" t="s">
        <v>290</v>
      </c>
      <c r="D44" s="1246"/>
      <c r="E44" s="1246"/>
      <c r="F44" s="1246"/>
      <c r="G44" s="1114"/>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row>
    <row r="45" spans="1:70" ht="21" customHeight="1" thickBot="1">
      <c r="A45" s="1111"/>
      <c r="B45" s="1111"/>
      <c r="C45" s="1111"/>
      <c r="D45" s="1237" t="s">
        <v>291</v>
      </c>
      <c r="E45" s="1238"/>
      <c r="F45" s="1238"/>
      <c r="G45" s="1239"/>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row>
    <row r="46" spans="1:70" ht="15" thickBot="1">
      <c r="A46" s="1111"/>
      <c r="B46" s="1111"/>
      <c r="C46" s="1111"/>
      <c r="D46" s="1237" t="s">
        <v>292</v>
      </c>
      <c r="E46" s="1238"/>
      <c r="F46" s="1238"/>
      <c r="G46" s="1239"/>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row>
    <row r="47" spans="1:70" ht="21" customHeight="1" thickBot="1">
      <c r="A47" s="1111"/>
      <c r="B47" s="1111"/>
      <c r="C47" s="1111"/>
      <c r="D47" s="1237" t="s">
        <v>293</v>
      </c>
      <c r="E47" s="1238"/>
      <c r="F47" s="1238"/>
      <c r="G47" s="1239"/>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row>
    <row r="48" spans="1:70" ht="21" customHeight="1" thickBot="1">
      <c r="A48" s="1111"/>
      <c r="B48" s="1111"/>
      <c r="C48" s="1112"/>
      <c r="D48" s="1237" t="s">
        <v>294</v>
      </c>
      <c r="E48" s="1238"/>
      <c r="F48" s="1238"/>
      <c r="G48" s="1239"/>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row>
    <row r="49" spans="1:70" ht="15" thickBot="1">
      <c r="A49" s="1111"/>
      <c r="B49" s="1111"/>
      <c r="C49" s="1113" t="s">
        <v>295</v>
      </c>
      <c r="D49" s="1246"/>
      <c r="E49" s="1246"/>
      <c r="F49" s="1246"/>
      <c r="G49" s="1114"/>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row>
    <row r="50" spans="1:70" ht="15" thickBot="1">
      <c r="A50" s="1111"/>
      <c r="B50" s="1111"/>
      <c r="C50" s="1111"/>
      <c r="D50" s="1237" t="s">
        <v>296</v>
      </c>
      <c r="E50" s="1238"/>
      <c r="F50" s="1238"/>
      <c r="G50" s="1239"/>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row>
    <row r="51" spans="1:70" ht="15" thickBot="1">
      <c r="A51" s="1111"/>
      <c r="B51" s="1111"/>
      <c r="C51" s="1111"/>
      <c r="D51" s="1237" t="s">
        <v>297</v>
      </c>
      <c r="E51" s="1238"/>
      <c r="F51" s="1238"/>
      <c r="G51" s="1239"/>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row>
    <row r="52" spans="1:70" ht="15" thickBot="1">
      <c r="A52" s="1111"/>
      <c r="B52" s="1111"/>
      <c r="C52" s="1111"/>
      <c r="D52" s="1237" t="s">
        <v>298</v>
      </c>
      <c r="E52" s="1238"/>
      <c r="F52" s="1238"/>
      <c r="G52" s="1239"/>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row>
    <row r="53" spans="1:70" ht="21" customHeight="1" thickBot="1">
      <c r="A53" s="1112"/>
      <c r="B53" s="1112"/>
      <c r="C53" s="1112"/>
      <c r="D53" s="1237" t="s">
        <v>299</v>
      </c>
      <c r="E53" s="1238"/>
      <c r="F53" s="1238"/>
      <c r="G53" s="1239"/>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row>
    <row r="54" spans="1:70" ht="15" thickBot="1"/>
    <row r="55" spans="1:70" ht="15" customHeight="1">
      <c r="A55" s="1275" t="s">
        <v>300</v>
      </c>
      <c r="B55" s="1276"/>
      <c r="C55" s="1276"/>
      <c r="D55" s="1276"/>
      <c r="E55" s="1276"/>
      <c r="F55" s="1276"/>
      <c r="G55" s="1276"/>
      <c r="H55" s="1276"/>
      <c r="I55" s="1277"/>
      <c r="J55" s="56"/>
    </row>
    <row r="56" spans="1:70">
      <c r="A56" s="57"/>
      <c r="B56" s="1278" t="s">
        <v>301</v>
      </c>
      <c r="C56" s="1278"/>
      <c r="D56" s="1278"/>
      <c r="E56" s="1278"/>
      <c r="F56" s="1278"/>
      <c r="G56" s="1278"/>
      <c r="H56" s="1278"/>
      <c r="I56" s="1278"/>
      <c r="J56" s="58"/>
    </row>
    <row r="57" spans="1:70">
      <c r="A57" s="59"/>
      <c r="B57" s="1279" t="s">
        <v>302</v>
      </c>
      <c r="C57" s="1279"/>
      <c r="D57" s="1279"/>
      <c r="E57" s="1279"/>
      <c r="F57" s="1279"/>
      <c r="G57" s="1279"/>
      <c r="H57" s="1279"/>
      <c r="I57" s="1279"/>
      <c r="J57" s="58"/>
    </row>
    <row r="58" spans="1:70">
      <c r="A58" s="57"/>
      <c r="B58" s="1278" t="s">
        <v>303</v>
      </c>
      <c r="C58" s="1278"/>
      <c r="D58" s="1278"/>
      <c r="E58" s="1278"/>
      <c r="F58" s="1278"/>
      <c r="G58" s="1278"/>
      <c r="H58" s="1278"/>
      <c r="I58" s="1278"/>
      <c r="J58" s="58"/>
    </row>
    <row r="59" spans="1:70" ht="36" customHeight="1">
      <c r="A59" s="59"/>
      <c r="B59" s="1279" t="s">
        <v>304</v>
      </c>
      <c r="C59" s="1279"/>
      <c r="D59" s="1279"/>
      <c r="E59" s="1279"/>
      <c r="F59" s="1279"/>
      <c r="G59" s="1279"/>
      <c r="H59" s="1279"/>
      <c r="I59" s="1279"/>
      <c r="J59" s="58"/>
    </row>
    <row r="60" spans="1:70" ht="15" thickBot="1">
      <c r="A60" s="54"/>
      <c r="B60" s="1280" t="s">
        <v>305</v>
      </c>
      <c r="C60" s="1280"/>
      <c r="D60" s="1280"/>
      <c r="E60" s="1280"/>
      <c r="F60" s="1280"/>
      <c r="G60" s="1280"/>
      <c r="H60" s="1280"/>
      <c r="I60" s="1280"/>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332" t="s">
        <v>2819</v>
      </c>
      <c r="B1" s="1332"/>
      <c r="C1" s="1332"/>
      <c r="D1" s="1332"/>
      <c r="E1" s="1332"/>
      <c r="F1" s="1332"/>
      <c r="G1" s="1332"/>
      <c r="H1" s="1332"/>
      <c r="I1" s="1332"/>
      <c r="J1" s="1332"/>
      <c r="K1" s="1332"/>
      <c r="L1" s="1332"/>
      <c r="M1" s="793"/>
    </row>
    <row r="2" spans="1:20" s="319" customFormat="1" ht="10.199999999999999" thickBot="1"/>
    <row r="3" spans="1:20" s="319" customFormat="1" ht="10.8" thickBot="1">
      <c r="A3" s="1339"/>
      <c r="B3" s="1340"/>
      <c r="C3" s="1340"/>
      <c r="D3" s="1340"/>
      <c r="E3" s="1341"/>
      <c r="F3" s="1348" t="s">
        <v>1113</v>
      </c>
      <c r="G3" s="1349"/>
      <c r="H3" s="1349"/>
      <c r="I3" s="1349"/>
      <c r="J3" s="1349"/>
      <c r="K3" s="1349"/>
      <c r="L3" s="1349"/>
      <c r="M3" s="1349"/>
      <c r="N3" s="1349"/>
      <c r="O3" s="1349"/>
      <c r="P3" s="1349"/>
      <c r="Q3" s="1349"/>
      <c r="R3" s="1349"/>
      <c r="S3" s="1349"/>
      <c r="T3" s="1333"/>
    </row>
    <row r="4" spans="1:20" s="319" customFormat="1" ht="10.8" thickBot="1">
      <c r="A4" s="1342"/>
      <c r="B4" s="1343"/>
      <c r="C4" s="1343"/>
      <c r="D4" s="1343"/>
      <c r="E4" s="1344"/>
      <c r="F4" s="1336" t="s">
        <v>1114</v>
      </c>
      <c r="G4" s="1337"/>
      <c r="H4" s="1337"/>
      <c r="I4" s="1337"/>
      <c r="J4" s="1333"/>
      <c r="K4" s="1338" t="s">
        <v>1115</v>
      </c>
      <c r="L4" s="1337"/>
      <c r="M4" s="1337"/>
      <c r="N4" s="1337"/>
      <c r="O4" s="1337"/>
      <c r="P4" s="1337"/>
      <c r="Q4" s="1337"/>
      <c r="R4" s="1333"/>
      <c r="S4" s="1350" t="s">
        <v>1116</v>
      </c>
      <c r="T4" s="1334"/>
    </row>
    <row r="5" spans="1:20" s="319" customFormat="1" ht="10.8" thickBot="1">
      <c r="A5" s="1342"/>
      <c r="B5" s="1343"/>
      <c r="C5" s="1343"/>
      <c r="D5" s="1343"/>
      <c r="E5" s="1344"/>
      <c r="F5" s="1353" t="s">
        <v>2500</v>
      </c>
      <c r="G5" s="1308" t="s">
        <v>1117</v>
      </c>
      <c r="H5" s="1308" t="s">
        <v>1118</v>
      </c>
      <c r="I5" s="1355" t="s">
        <v>2820</v>
      </c>
      <c r="J5" s="1334"/>
      <c r="K5" s="1308" t="s">
        <v>1119</v>
      </c>
      <c r="L5" s="1338" t="s">
        <v>1120</v>
      </c>
      <c r="M5" s="1337"/>
      <c r="N5" s="1337"/>
      <c r="O5" s="1337"/>
      <c r="P5" s="1333"/>
      <c r="Q5" s="1308" t="s">
        <v>1121</v>
      </c>
      <c r="R5" s="1334"/>
      <c r="S5" s="1351"/>
      <c r="T5" s="1334"/>
    </row>
    <row r="6" spans="1:20" s="319" customFormat="1" ht="31.2" thickBot="1">
      <c r="A6" s="1345"/>
      <c r="B6" s="1346"/>
      <c r="C6" s="1346"/>
      <c r="D6" s="1346"/>
      <c r="E6" s="1347"/>
      <c r="F6" s="1354"/>
      <c r="G6" s="1309"/>
      <c r="H6" s="1309"/>
      <c r="I6" s="1356"/>
      <c r="J6" s="1335"/>
      <c r="K6" s="1309"/>
      <c r="L6" s="195" t="s">
        <v>1122</v>
      </c>
      <c r="M6" s="792" t="s">
        <v>1123</v>
      </c>
      <c r="N6" s="195" t="s">
        <v>1124</v>
      </c>
      <c r="O6" s="195" t="s">
        <v>1125</v>
      </c>
      <c r="P6" s="1335"/>
      <c r="Q6" s="1309"/>
      <c r="R6" s="1335"/>
      <c r="S6" s="1352"/>
      <c r="T6" s="1335"/>
    </row>
    <row r="7" spans="1:20" s="319" customFormat="1" ht="15" thickBot="1">
      <c r="A7" s="1329" t="s">
        <v>2821</v>
      </c>
      <c r="B7" s="1330"/>
      <c r="C7" s="1330"/>
      <c r="D7" s="1330"/>
      <c r="E7" s="1331"/>
      <c r="F7" s="914"/>
      <c r="G7" s="914"/>
      <c r="H7" s="914"/>
      <c r="I7" s="915"/>
      <c r="J7" s="914"/>
      <c r="K7" s="914"/>
      <c r="L7" s="914"/>
      <c r="M7" s="914"/>
      <c r="N7" s="914"/>
      <c r="O7" s="914"/>
      <c r="P7" s="914"/>
      <c r="Q7" s="914"/>
      <c r="R7" s="914"/>
      <c r="S7" s="914"/>
      <c r="T7" s="914"/>
    </row>
    <row r="8" spans="1:20" s="319" customFormat="1" ht="15" thickBot="1">
      <c r="A8" s="1316"/>
      <c r="B8" s="1357" t="s">
        <v>1176</v>
      </c>
      <c r="C8" s="1358"/>
      <c r="D8" s="1358"/>
      <c r="E8" s="1359"/>
      <c r="F8" s="914"/>
      <c r="G8" s="914"/>
      <c r="H8" s="914"/>
      <c r="I8" s="915"/>
      <c r="J8" s="914"/>
      <c r="K8" s="914"/>
      <c r="L8" s="914"/>
      <c r="M8" s="914"/>
      <c r="N8" s="914"/>
      <c r="O8" s="914"/>
      <c r="P8" s="914"/>
      <c r="Q8" s="914"/>
      <c r="R8" s="914"/>
      <c r="S8" s="914"/>
      <c r="T8" s="914"/>
    </row>
    <row r="9" spans="1:20" s="319" customFormat="1" ht="15" thickBot="1">
      <c r="A9" s="1316"/>
      <c r="B9" s="1316"/>
      <c r="C9" s="1360" t="s">
        <v>1177</v>
      </c>
      <c r="D9" s="1361"/>
      <c r="E9" s="1362"/>
      <c r="F9" s="916"/>
      <c r="G9" s="916"/>
      <c r="H9" s="916"/>
      <c r="I9" s="917"/>
      <c r="J9" s="916"/>
      <c r="K9" s="916"/>
      <c r="L9" s="916"/>
      <c r="M9" s="916"/>
      <c r="N9" s="916"/>
      <c r="O9" s="916"/>
      <c r="P9" s="916"/>
      <c r="Q9" s="916"/>
      <c r="R9" s="916"/>
      <c r="S9" s="916"/>
      <c r="T9" s="916"/>
    </row>
    <row r="10" spans="1:20" s="319" customFormat="1" ht="15" thickBot="1">
      <c r="A10" s="1316"/>
      <c r="B10" s="1316"/>
      <c r="C10" s="1360" t="s">
        <v>1538</v>
      </c>
      <c r="D10" s="1361"/>
      <c r="E10" s="1362"/>
      <c r="F10" s="916"/>
      <c r="G10" s="916"/>
      <c r="H10" s="916"/>
      <c r="I10" s="917"/>
      <c r="J10" s="916"/>
      <c r="K10" s="916"/>
      <c r="L10" s="916"/>
      <c r="M10" s="916"/>
      <c r="N10" s="916"/>
      <c r="O10" s="916"/>
      <c r="P10" s="916"/>
      <c r="Q10" s="916"/>
      <c r="R10" s="916"/>
      <c r="S10" s="916"/>
      <c r="T10" s="916"/>
    </row>
    <row r="11" spans="1:20" s="319" customFormat="1" ht="15" thickBot="1">
      <c r="A11" s="1316"/>
      <c r="B11" s="1316"/>
      <c r="C11" s="1357" t="s">
        <v>1179</v>
      </c>
      <c r="D11" s="1358"/>
      <c r="E11" s="1359"/>
      <c r="F11" s="914"/>
      <c r="G11" s="914"/>
      <c r="H11" s="914"/>
      <c r="I11" s="915"/>
      <c r="J11" s="914"/>
      <c r="K11" s="914"/>
      <c r="L11" s="914"/>
      <c r="M11" s="914"/>
      <c r="N11" s="914"/>
      <c r="O11" s="914"/>
      <c r="P11" s="914"/>
      <c r="Q11" s="914"/>
      <c r="R11" s="914"/>
      <c r="S11" s="914"/>
      <c r="T11" s="914"/>
    </row>
    <row r="12" spans="1:20" s="319" customFormat="1" ht="15" thickBot="1">
      <c r="A12" s="1316"/>
      <c r="B12" s="1316"/>
      <c r="C12" s="1316"/>
      <c r="D12" s="1357" t="s">
        <v>1180</v>
      </c>
      <c r="E12" s="1359"/>
      <c r="F12" s="914"/>
      <c r="G12" s="914"/>
      <c r="H12" s="914"/>
      <c r="I12" s="915"/>
      <c r="J12" s="914"/>
      <c r="K12" s="914"/>
      <c r="L12" s="914"/>
      <c r="M12" s="914"/>
      <c r="N12" s="914"/>
      <c r="O12" s="914"/>
      <c r="P12" s="914"/>
      <c r="Q12" s="914"/>
      <c r="R12" s="914"/>
      <c r="S12" s="914"/>
      <c r="T12" s="914"/>
    </row>
    <row r="13" spans="1:20" s="319" customFormat="1" ht="72" thickBot="1">
      <c r="A13" s="1316"/>
      <c r="B13" s="1316"/>
      <c r="C13" s="1316"/>
      <c r="D13" s="1316"/>
      <c r="E13" s="197" t="s">
        <v>1181</v>
      </c>
      <c r="F13" s="916"/>
      <c r="G13" s="916"/>
      <c r="H13" s="916"/>
      <c r="I13" s="917"/>
      <c r="J13" s="916"/>
      <c r="K13" s="916"/>
      <c r="L13" s="916"/>
      <c r="M13" s="916"/>
      <c r="N13" s="916"/>
      <c r="O13" s="916"/>
      <c r="P13" s="916"/>
      <c r="Q13" s="916"/>
      <c r="R13" s="916"/>
      <c r="S13" s="916"/>
      <c r="T13" s="916"/>
    </row>
    <row r="14" spans="1:20" s="319" customFormat="1" ht="15" thickBot="1">
      <c r="A14" s="1316"/>
      <c r="B14" s="1316"/>
      <c r="C14" s="1316"/>
      <c r="D14" s="1316"/>
      <c r="E14" s="197" t="s">
        <v>2984</v>
      </c>
      <c r="F14" s="916"/>
      <c r="G14" s="916"/>
      <c r="H14" s="916"/>
      <c r="I14" s="917"/>
      <c r="J14" s="916"/>
      <c r="K14" s="916"/>
      <c r="L14" s="916"/>
      <c r="M14" s="916"/>
      <c r="N14" s="916"/>
      <c r="O14" s="916"/>
      <c r="P14" s="916"/>
      <c r="Q14" s="916"/>
      <c r="R14" s="916"/>
      <c r="S14" s="916"/>
      <c r="T14" s="916"/>
    </row>
    <row r="15" spans="1:20" s="319" customFormat="1" ht="15" thickBot="1">
      <c r="A15" s="1316"/>
      <c r="B15" s="1316"/>
      <c r="C15" s="1316"/>
      <c r="D15" s="1316"/>
      <c r="E15" s="197" t="s">
        <v>2983</v>
      </c>
      <c r="F15" s="916"/>
      <c r="G15" s="916"/>
      <c r="H15" s="916"/>
      <c r="I15" s="917"/>
      <c r="J15" s="916"/>
      <c r="K15" s="916"/>
      <c r="L15" s="916"/>
      <c r="M15" s="916"/>
      <c r="N15" s="916"/>
      <c r="O15" s="916"/>
      <c r="P15" s="916"/>
      <c r="Q15" s="916"/>
      <c r="R15" s="916"/>
      <c r="S15" s="916"/>
      <c r="T15" s="916"/>
    </row>
    <row r="16" spans="1:20" s="319" customFormat="1" ht="15" thickBot="1">
      <c r="A16" s="1316"/>
      <c r="B16" s="1316"/>
      <c r="C16" s="1316"/>
      <c r="D16" s="1317"/>
      <c r="E16" s="197" t="s">
        <v>2982</v>
      </c>
      <c r="F16" s="867">
        <f t="shared" ref="F16:T16" si="0">F13-F14-F15</f>
        <v>0</v>
      </c>
      <c r="G16" s="867">
        <f t="shared" si="0"/>
        <v>0</v>
      </c>
      <c r="H16" s="867">
        <f t="shared" si="0"/>
        <v>0</v>
      </c>
      <c r="I16" s="867">
        <f t="shared" si="0"/>
        <v>0</v>
      </c>
      <c r="J16" s="867">
        <f t="shared" si="0"/>
        <v>0</v>
      </c>
      <c r="K16" s="867">
        <f t="shared" si="0"/>
        <v>0</v>
      </c>
      <c r="L16" s="867">
        <f t="shared" si="0"/>
        <v>0</v>
      </c>
      <c r="M16" s="867">
        <f t="shared" si="0"/>
        <v>0</v>
      </c>
      <c r="N16" s="867">
        <f t="shared" si="0"/>
        <v>0</v>
      </c>
      <c r="O16" s="867">
        <f t="shared" si="0"/>
        <v>0</v>
      </c>
      <c r="P16" s="867">
        <f t="shared" si="0"/>
        <v>0</v>
      </c>
      <c r="Q16" s="867">
        <f t="shared" si="0"/>
        <v>0</v>
      </c>
      <c r="R16" s="867">
        <f t="shared" si="0"/>
        <v>0</v>
      </c>
      <c r="S16" s="867">
        <f t="shared" si="0"/>
        <v>0</v>
      </c>
      <c r="T16" s="867">
        <f t="shared" si="0"/>
        <v>0</v>
      </c>
    </row>
    <row r="17" spans="1:21" s="319" customFormat="1" ht="15" thickBot="1">
      <c r="A17" s="1316"/>
      <c r="B17" s="1316"/>
      <c r="C17" s="1317"/>
      <c r="D17" s="1310" t="s">
        <v>1185</v>
      </c>
      <c r="E17" s="1312"/>
      <c r="F17" s="916"/>
      <c r="G17" s="916"/>
      <c r="H17" s="916"/>
      <c r="I17" s="917"/>
      <c r="J17" s="916"/>
      <c r="K17" s="916"/>
      <c r="L17" s="916"/>
      <c r="M17" s="916"/>
      <c r="N17" s="916"/>
      <c r="O17" s="916"/>
      <c r="P17" s="916"/>
      <c r="Q17" s="916"/>
      <c r="R17" s="916"/>
      <c r="S17" s="916"/>
      <c r="T17" s="916"/>
    </row>
    <row r="18" spans="1:21" s="319" customFormat="1" ht="15" thickBot="1">
      <c r="A18" s="1316"/>
      <c r="B18" s="1316"/>
      <c r="C18" s="1310" t="s">
        <v>1186</v>
      </c>
      <c r="D18" s="1311"/>
      <c r="E18" s="1312"/>
      <c r="F18" s="916"/>
      <c r="G18" s="916"/>
      <c r="H18" s="916"/>
      <c r="I18" s="917"/>
      <c r="J18" s="916"/>
      <c r="K18" s="916"/>
      <c r="L18" s="916"/>
      <c r="M18" s="916"/>
      <c r="N18" s="916"/>
      <c r="O18" s="916"/>
      <c r="P18" s="916"/>
      <c r="Q18" s="916"/>
      <c r="R18" s="916"/>
      <c r="S18" s="916"/>
      <c r="T18" s="916"/>
    </row>
    <row r="19" spans="1:21" s="319" customFormat="1" ht="15" thickBot="1">
      <c r="A19" s="1316"/>
      <c r="B19" s="1316"/>
      <c r="C19" s="1313" t="s">
        <v>1187</v>
      </c>
      <c r="D19" s="1314"/>
      <c r="E19" s="1315"/>
      <c r="F19" s="916"/>
      <c r="G19" s="916"/>
      <c r="H19" s="916"/>
      <c r="I19" s="917"/>
      <c r="J19" s="916"/>
      <c r="K19" s="916"/>
      <c r="L19" s="916"/>
      <c r="M19" s="916"/>
      <c r="N19" s="916"/>
      <c r="O19" s="916"/>
      <c r="P19" s="916"/>
      <c r="Q19" s="916"/>
      <c r="R19" s="916"/>
      <c r="S19" s="916"/>
      <c r="T19" s="916"/>
    </row>
    <row r="20" spans="1:21" s="319" customFormat="1" ht="15" thickBot="1">
      <c r="A20" s="1316"/>
      <c r="B20" s="1316"/>
      <c r="C20" s="1316"/>
      <c r="D20" s="1313" t="s">
        <v>1188</v>
      </c>
      <c r="E20" s="1315"/>
      <c r="F20" s="916"/>
      <c r="G20" s="916"/>
      <c r="H20" s="916"/>
      <c r="I20" s="917"/>
      <c r="J20" s="916"/>
      <c r="K20" s="916"/>
      <c r="L20" s="916"/>
      <c r="M20" s="916"/>
      <c r="N20" s="916"/>
      <c r="O20" s="916"/>
      <c r="P20" s="916"/>
      <c r="Q20" s="916"/>
      <c r="R20" s="916"/>
      <c r="S20" s="916"/>
      <c r="T20" s="916"/>
    </row>
    <row r="21" spans="1:21" s="319" customFormat="1" ht="61.8" thickBot="1">
      <c r="A21" s="1316"/>
      <c r="B21" s="1316"/>
      <c r="C21" s="1316"/>
      <c r="D21" s="1316"/>
      <c r="E21" s="197" t="s">
        <v>1189</v>
      </c>
      <c r="F21" s="916"/>
      <c r="G21" s="916"/>
      <c r="H21" s="916"/>
      <c r="I21" s="917"/>
      <c r="J21" s="916"/>
      <c r="K21" s="916"/>
      <c r="L21" s="916"/>
      <c r="M21" s="916"/>
      <c r="N21" s="916"/>
      <c r="O21" s="916"/>
      <c r="P21" s="916"/>
      <c r="Q21" s="916"/>
      <c r="R21" s="916"/>
      <c r="S21" s="916"/>
      <c r="T21" s="916"/>
    </row>
    <row r="22" spans="1:21" s="319" customFormat="1" ht="31.2" thickBot="1">
      <c r="A22" s="1316"/>
      <c r="B22" s="1316"/>
      <c r="C22" s="1316"/>
      <c r="D22" s="1316"/>
      <c r="E22" s="197" t="s">
        <v>1190</v>
      </c>
      <c r="F22" s="916"/>
      <c r="G22" s="916"/>
      <c r="H22" s="916"/>
      <c r="I22" s="917"/>
      <c r="J22" s="916"/>
      <c r="K22" s="916"/>
      <c r="L22" s="916"/>
      <c r="M22" s="916"/>
      <c r="N22" s="916"/>
      <c r="O22" s="916"/>
      <c r="P22" s="916"/>
      <c r="Q22" s="916"/>
      <c r="R22" s="916"/>
      <c r="S22" s="916"/>
      <c r="T22" s="916"/>
    </row>
    <row r="23" spans="1:21" s="319" customFormat="1" ht="41.4" thickBot="1">
      <c r="A23" s="1316"/>
      <c r="B23" s="1316"/>
      <c r="C23" s="1316"/>
      <c r="D23" s="1316"/>
      <c r="E23" s="197" t="s">
        <v>1191</v>
      </c>
      <c r="F23" s="916"/>
      <c r="G23" s="916"/>
      <c r="H23" s="916"/>
      <c r="I23" s="917"/>
      <c r="J23" s="916"/>
      <c r="K23" s="916"/>
      <c r="L23" s="916"/>
      <c r="M23" s="916"/>
      <c r="N23" s="916"/>
      <c r="O23" s="916"/>
      <c r="P23" s="916"/>
      <c r="Q23" s="916"/>
      <c r="R23" s="916"/>
      <c r="S23" s="916"/>
      <c r="T23" s="916"/>
    </row>
    <row r="24" spans="1:21" s="319" customFormat="1" ht="82.2" thickBot="1">
      <c r="A24" s="1316"/>
      <c r="B24" s="1316"/>
      <c r="C24" s="1316"/>
      <c r="D24" s="1317"/>
      <c r="E24" s="197" t="s">
        <v>1192</v>
      </c>
      <c r="F24" s="916"/>
      <c r="G24" s="916"/>
      <c r="H24" s="916"/>
      <c r="I24" s="917"/>
      <c r="J24" s="916"/>
      <c r="K24" s="916"/>
      <c r="L24" s="916"/>
      <c r="M24" s="916"/>
      <c r="N24" s="916"/>
      <c r="O24" s="916"/>
      <c r="P24" s="916"/>
      <c r="Q24" s="916"/>
      <c r="R24" s="916"/>
      <c r="S24" s="916"/>
      <c r="T24" s="916"/>
    </row>
    <row r="25" spans="1:21" s="319" customFormat="1" ht="15" thickBot="1">
      <c r="A25" s="1316"/>
      <c r="B25" s="1316"/>
      <c r="C25" s="1316"/>
      <c r="D25" s="1313" t="s">
        <v>1193</v>
      </c>
      <c r="E25" s="1315"/>
      <c r="F25" s="916"/>
      <c r="G25" s="916"/>
      <c r="H25" s="916"/>
      <c r="I25" s="917"/>
      <c r="J25" s="916"/>
      <c r="K25" s="916"/>
      <c r="L25" s="916"/>
      <c r="M25" s="916"/>
      <c r="N25" s="916"/>
      <c r="O25" s="916"/>
      <c r="P25" s="916"/>
      <c r="Q25" s="916"/>
      <c r="R25" s="916"/>
      <c r="S25" s="916"/>
      <c r="T25" s="916"/>
    </row>
    <row r="26" spans="1:21" s="319" customFormat="1" ht="51.6" thickBot="1">
      <c r="A26" s="1316"/>
      <c r="B26" s="1316"/>
      <c r="C26" s="1316"/>
      <c r="D26" s="918"/>
      <c r="E26" s="197" t="s">
        <v>1194</v>
      </c>
      <c r="F26" s="916"/>
      <c r="G26" s="916"/>
      <c r="H26" s="916"/>
      <c r="I26" s="917"/>
      <c r="J26" s="916"/>
      <c r="K26" s="916"/>
      <c r="L26" s="916"/>
      <c r="M26" s="916"/>
      <c r="N26" s="916"/>
      <c r="O26" s="916"/>
      <c r="P26" s="916"/>
      <c r="Q26" s="916"/>
      <c r="R26" s="916"/>
      <c r="S26" s="916"/>
      <c r="T26" s="916"/>
    </row>
    <row r="27" spans="1:21" s="319" customFormat="1" ht="15" thickBot="1">
      <c r="A27" s="1316"/>
      <c r="B27" s="1316"/>
      <c r="C27" s="1316"/>
      <c r="D27" s="1310" t="s">
        <v>1195</v>
      </c>
      <c r="E27" s="1312"/>
      <c r="F27" s="916"/>
      <c r="G27" s="916"/>
      <c r="H27" s="916"/>
      <c r="I27" s="917"/>
      <c r="J27" s="916"/>
      <c r="K27" s="916"/>
      <c r="L27" s="916"/>
      <c r="M27" s="916"/>
      <c r="N27" s="916"/>
      <c r="O27" s="916"/>
      <c r="P27" s="916"/>
      <c r="Q27" s="916"/>
      <c r="R27" s="916"/>
      <c r="S27" s="916"/>
      <c r="T27" s="916"/>
    </row>
    <row r="28" spans="1:21" s="319" customFormat="1" ht="15" thickBot="1">
      <c r="A28" s="1316"/>
      <c r="B28" s="1316"/>
      <c r="C28" s="1317"/>
      <c r="D28" s="1310" t="s">
        <v>1197</v>
      </c>
      <c r="E28" s="1312"/>
      <c r="F28" s="916"/>
      <c r="G28" s="916"/>
      <c r="H28" s="916"/>
      <c r="I28" s="917"/>
      <c r="J28" s="916"/>
      <c r="K28" s="916"/>
      <c r="L28" s="916"/>
      <c r="M28" s="916"/>
      <c r="N28" s="916"/>
      <c r="O28" s="916"/>
      <c r="P28" s="916"/>
      <c r="Q28" s="916"/>
      <c r="R28" s="916"/>
      <c r="S28" s="916"/>
      <c r="T28" s="916"/>
    </row>
    <row r="29" spans="1:21" s="319" customFormat="1" ht="15" thickBot="1">
      <c r="A29" s="919"/>
      <c r="B29" s="919"/>
      <c r="C29" s="919"/>
      <c r="D29" s="919"/>
      <c r="E29" s="919"/>
      <c r="F29" s="919"/>
      <c r="G29" s="919"/>
      <c r="H29" s="919"/>
      <c r="I29" s="919"/>
      <c r="J29" s="919"/>
      <c r="K29" s="919"/>
      <c r="L29" s="919"/>
      <c r="M29" s="919"/>
      <c r="N29" s="919"/>
      <c r="O29" s="919"/>
      <c r="P29" s="919"/>
      <c r="Q29" s="919"/>
      <c r="R29" s="919"/>
      <c r="S29" s="919"/>
      <c r="T29" s="919"/>
      <c r="U29" s="919"/>
    </row>
    <row r="30" spans="1:21" s="319" customFormat="1" ht="15" thickBot="1">
      <c r="A30" s="1318"/>
      <c r="B30" s="1319"/>
      <c r="C30" s="1319"/>
      <c r="D30" s="1319"/>
      <c r="E30" s="1320"/>
      <c r="F30" s="1299" t="s">
        <v>1198</v>
      </c>
      <c r="G30" s="1300"/>
      <c r="H30" s="1300"/>
      <c r="I30" s="1300"/>
      <c r="J30" s="1300"/>
      <c r="K30" s="1300"/>
      <c r="L30" s="1300"/>
      <c r="M30" s="920"/>
      <c r="N30" s="868"/>
      <c r="O30" s="868"/>
      <c r="P30" s="868"/>
      <c r="Q30" s="868"/>
      <c r="R30" s="868"/>
      <c r="S30" s="868"/>
    </row>
    <row r="31" spans="1:21" s="319" customFormat="1" ht="14.4">
      <c r="A31" s="1321"/>
      <c r="B31" s="1322"/>
      <c r="C31" s="1322"/>
      <c r="D31" s="1322"/>
      <c r="E31" s="1323"/>
      <c r="F31" s="1306" t="s">
        <v>1199</v>
      </c>
      <c r="G31" s="1301" t="s">
        <v>2973</v>
      </c>
      <c r="H31" s="1301" t="s">
        <v>2974</v>
      </c>
      <c r="I31" s="1301" t="s">
        <v>2975</v>
      </c>
      <c r="J31" s="1327" t="s">
        <v>1200</v>
      </c>
      <c r="K31" s="1301" t="s">
        <v>2972</v>
      </c>
      <c r="L31" s="921"/>
      <c r="M31" s="920"/>
      <c r="N31" s="920"/>
      <c r="O31" s="920"/>
      <c r="P31" s="920"/>
      <c r="Q31" s="922"/>
      <c r="R31" s="922"/>
      <c r="S31" s="922"/>
    </row>
    <row r="32" spans="1:21" s="319" customFormat="1" ht="15" thickBot="1">
      <c r="A32" s="1324"/>
      <c r="B32" s="1325"/>
      <c r="C32" s="1325"/>
      <c r="D32" s="1325"/>
      <c r="E32" s="1326"/>
      <c r="F32" s="1307"/>
      <c r="G32" s="1302"/>
      <c r="H32" s="1302"/>
      <c r="I32" s="1302"/>
      <c r="J32" s="1328"/>
      <c r="K32" s="1302"/>
      <c r="L32" s="923"/>
      <c r="M32" s="920"/>
      <c r="N32" s="920"/>
      <c r="O32" s="920"/>
      <c r="P32" s="920"/>
      <c r="Q32" s="922"/>
      <c r="R32" s="922"/>
      <c r="S32" s="922"/>
    </row>
    <row r="33" spans="1:19" s="319" customFormat="1" ht="15.75" customHeight="1" thickBot="1">
      <c r="A33" s="1303" t="s">
        <v>2822</v>
      </c>
      <c r="B33" s="1304"/>
      <c r="C33" s="1304"/>
      <c r="D33" s="1304"/>
      <c r="E33" s="1305"/>
      <c r="F33" s="924"/>
      <c r="G33" s="924"/>
      <c r="H33" s="924"/>
      <c r="I33" s="924"/>
      <c r="J33" s="924"/>
      <c r="K33" s="924"/>
      <c r="L33" s="924"/>
      <c r="M33" s="920"/>
      <c r="N33" s="920"/>
      <c r="O33" s="920"/>
      <c r="P33" s="920"/>
      <c r="Q33" s="922"/>
      <c r="R33" s="922"/>
      <c r="S33" s="922"/>
    </row>
    <row r="34" spans="1:19" s="319" customFormat="1" ht="15.75" customHeight="1" thickBot="1">
      <c r="A34" s="1288"/>
      <c r="B34" s="1289" t="s">
        <v>1176</v>
      </c>
      <c r="C34" s="1290"/>
      <c r="D34" s="1290"/>
      <c r="E34" s="1291"/>
      <c r="F34" s="924"/>
      <c r="G34" s="924"/>
      <c r="H34" s="924"/>
      <c r="I34" s="924"/>
      <c r="J34" s="924"/>
      <c r="K34" s="924"/>
      <c r="L34" s="924"/>
      <c r="M34" s="920"/>
      <c r="N34" s="920"/>
      <c r="O34" s="920"/>
      <c r="P34" s="920"/>
      <c r="Q34" s="922"/>
      <c r="R34" s="922"/>
      <c r="S34" s="922"/>
    </row>
    <row r="35" spans="1:19" s="319" customFormat="1" ht="15.75" customHeight="1" thickBot="1">
      <c r="A35" s="1288"/>
      <c r="B35" s="1288"/>
      <c r="C35" s="1292" t="s">
        <v>1128</v>
      </c>
      <c r="D35" s="1293"/>
      <c r="E35" s="1294"/>
      <c r="F35" s="925"/>
      <c r="G35" s="926"/>
      <c r="H35" s="926"/>
      <c r="I35" s="926"/>
      <c r="J35" s="926"/>
      <c r="K35" s="926"/>
      <c r="L35" s="926"/>
      <c r="M35" s="920"/>
      <c r="N35" s="920"/>
      <c r="O35" s="920"/>
      <c r="P35" s="920"/>
      <c r="Q35" s="922"/>
      <c r="R35" s="922"/>
      <c r="S35" s="922"/>
    </row>
    <row r="36" spans="1:19" s="319" customFormat="1" ht="15.75" customHeight="1" thickBot="1">
      <c r="A36" s="1288"/>
      <c r="B36" s="1288"/>
      <c r="C36" s="1292" t="s">
        <v>1201</v>
      </c>
      <c r="D36" s="1293"/>
      <c r="E36" s="1294"/>
      <c r="F36" s="925"/>
      <c r="G36" s="926"/>
      <c r="H36" s="926"/>
      <c r="I36" s="926"/>
      <c r="J36" s="926"/>
      <c r="K36" s="926"/>
      <c r="L36" s="926"/>
      <c r="M36" s="920"/>
      <c r="N36" s="920"/>
      <c r="O36" s="920"/>
      <c r="P36" s="920"/>
      <c r="Q36" s="922"/>
      <c r="R36" s="922"/>
      <c r="S36" s="922"/>
    </row>
    <row r="37" spans="1:19" s="319" customFormat="1" ht="15.75" customHeight="1" thickBot="1">
      <c r="A37" s="1288"/>
      <c r="B37" s="1288"/>
      <c r="C37" s="1292" t="s">
        <v>1178</v>
      </c>
      <c r="D37" s="1293"/>
      <c r="E37" s="1294"/>
      <c r="F37" s="925"/>
      <c r="G37" s="926"/>
      <c r="H37" s="926"/>
      <c r="I37" s="926"/>
      <c r="J37" s="926"/>
      <c r="K37" s="926"/>
      <c r="L37" s="926"/>
      <c r="M37" s="920"/>
      <c r="N37" s="920"/>
      <c r="O37" s="920"/>
      <c r="P37" s="920"/>
      <c r="Q37" s="922"/>
      <c r="R37" s="922"/>
      <c r="S37" s="922"/>
    </row>
    <row r="38" spans="1:19" s="319" customFormat="1" ht="15" thickBot="1">
      <c r="A38" s="1288"/>
      <c r="B38" s="1288"/>
      <c r="C38" s="1289" t="s">
        <v>1179</v>
      </c>
      <c r="D38" s="1290"/>
      <c r="E38" s="1291"/>
      <c r="F38" s="924"/>
      <c r="G38" s="924"/>
      <c r="H38" s="924"/>
      <c r="I38" s="924"/>
      <c r="J38" s="924"/>
      <c r="K38" s="924"/>
      <c r="L38" s="924"/>
      <c r="M38" s="920"/>
      <c r="N38" s="920"/>
      <c r="O38" s="920"/>
      <c r="P38" s="920"/>
      <c r="Q38" s="922"/>
      <c r="R38" s="922"/>
      <c r="S38" s="922"/>
    </row>
    <row r="39" spans="1:19" s="319" customFormat="1" ht="15.75" customHeight="1" thickBot="1">
      <c r="A39" s="1288"/>
      <c r="B39" s="1288"/>
      <c r="C39" s="1288"/>
      <c r="D39" s="1289" t="s">
        <v>1180</v>
      </c>
      <c r="E39" s="1291"/>
      <c r="F39" s="924"/>
      <c r="G39" s="924"/>
      <c r="H39" s="924"/>
      <c r="I39" s="924"/>
      <c r="J39" s="924"/>
      <c r="K39" s="924"/>
      <c r="L39" s="924"/>
      <c r="M39" s="920"/>
      <c r="N39" s="920"/>
      <c r="O39" s="920"/>
      <c r="P39" s="920"/>
      <c r="Q39" s="922"/>
      <c r="R39" s="922"/>
      <c r="S39" s="922"/>
    </row>
    <row r="40" spans="1:19" s="319" customFormat="1" ht="133.19999999999999" thickBot="1">
      <c r="A40" s="1288"/>
      <c r="B40" s="1288"/>
      <c r="C40" s="1288"/>
      <c r="D40" s="1288"/>
      <c r="E40" s="869" t="s">
        <v>1202</v>
      </c>
      <c r="F40" s="925"/>
      <c r="G40" s="926"/>
      <c r="H40" s="926"/>
      <c r="I40" s="926"/>
      <c r="J40" s="926"/>
      <c r="K40" s="926"/>
      <c r="L40" s="926"/>
      <c r="M40" s="920"/>
      <c r="N40" s="920"/>
      <c r="O40" s="920"/>
      <c r="P40" s="920"/>
      <c r="Q40" s="922"/>
      <c r="R40" s="922"/>
      <c r="S40" s="922"/>
    </row>
    <row r="41" spans="1:19" s="319" customFormat="1" ht="72" thickBot="1">
      <c r="A41" s="1288"/>
      <c r="B41" s="1288"/>
      <c r="C41" s="1288"/>
      <c r="D41" s="1288"/>
      <c r="E41" s="869" t="s">
        <v>1203</v>
      </c>
      <c r="F41" s="925"/>
      <c r="G41" s="926"/>
      <c r="H41" s="926"/>
      <c r="I41" s="926"/>
      <c r="J41" s="926"/>
      <c r="K41" s="926"/>
      <c r="L41" s="926"/>
      <c r="M41" s="920"/>
      <c r="N41" s="920"/>
      <c r="O41" s="920"/>
      <c r="P41" s="920"/>
      <c r="Q41" s="922"/>
      <c r="R41" s="922"/>
      <c r="S41" s="922"/>
    </row>
    <row r="42" spans="1:19" s="319" customFormat="1" ht="72" thickBot="1">
      <c r="A42" s="1288"/>
      <c r="B42" s="1288"/>
      <c r="C42" s="1288"/>
      <c r="D42" s="1288"/>
      <c r="E42" s="869" t="s">
        <v>1204</v>
      </c>
      <c r="F42" s="925"/>
      <c r="G42" s="926"/>
      <c r="H42" s="926"/>
      <c r="I42" s="926"/>
      <c r="J42" s="926"/>
      <c r="K42" s="926"/>
      <c r="L42" s="926"/>
      <c r="M42" s="868"/>
      <c r="N42" s="868"/>
      <c r="O42" s="868"/>
      <c r="P42" s="868"/>
      <c r="Q42" s="922"/>
      <c r="R42" s="922"/>
      <c r="S42" s="922"/>
    </row>
    <row r="43" spans="1:19" s="319" customFormat="1" ht="123" thickBot="1">
      <c r="A43" s="1288"/>
      <c r="B43" s="1288"/>
      <c r="C43" s="1288"/>
      <c r="D43" s="1288"/>
      <c r="E43" s="869" t="s">
        <v>1182</v>
      </c>
      <c r="F43" s="925"/>
      <c r="G43" s="926"/>
      <c r="H43" s="926"/>
      <c r="I43" s="926"/>
      <c r="J43" s="926"/>
      <c r="K43" s="926"/>
      <c r="L43" s="926"/>
      <c r="M43" s="868"/>
      <c r="N43" s="868"/>
      <c r="O43" s="868"/>
      <c r="P43" s="868"/>
      <c r="Q43" s="922"/>
      <c r="R43" s="922"/>
      <c r="S43" s="922"/>
    </row>
    <row r="44" spans="1:19" s="319" customFormat="1" ht="133.19999999999999" thickBot="1">
      <c r="A44" s="1288"/>
      <c r="B44" s="1288"/>
      <c r="C44" s="1288"/>
      <c r="D44" s="1288"/>
      <c r="E44" s="869" t="s">
        <v>1183</v>
      </c>
      <c r="F44" s="925"/>
      <c r="G44" s="926"/>
      <c r="H44" s="926"/>
      <c r="I44" s="926"/>
      <c r="J44" s="926"/>
      <c r="K44" s="926"/>
      <c r="L44" s="926"/>
      <c r="M44" s="868"/>
      <c r="N44" s="868"/>
      <c r="O44" s="868"/>
      <c r="P44" s="868"/>
      <c r="Q44" s="922"/>
      <c r="R44" s="922"/>
      <c r="S44" s="922"/>
    </row>
    <row r="45" spans="1:19" s="319" customFormat="1" ht="112.8" thickBot="1">
      <c r="A45" s="1288"/>
      <c r="B45" s="1288"/>
      <c r="C45" s="1288"/>
      <c r="D45" s="1288"/>
      <c r="E45" s="869" t="s">
        <v>1184</v>
      </c>
      <c r="F45" s="925"/>
      <c r="G45" s="926"/>
      <c r="H45" s="926"/>
      <c r="I45" s="926"/>
      <c r="J45" s="926"/>
      <c r="K45" s="926"/>
      <c r="L45" s="926"/>
      <c r="M45" s="868"/>
      <c r="N45" s="868"/>
      <c r="O45" s="868"/>
      <c r="P45" s="868"/>
      <c r="Q45" s="922"/>
      <c r="R45" s="922"/>
      <c r="S45" s="922"/>
    </row>
    <row r="46" spans="1:19" s="319" customFormat="1" ht="112.8" thickBot="1">
      <c r="A46" s="1288"/>
      <c r="B46" s="1288"/>
      <c r="C46" s="1288"/>
      <c r="D46" s="1295"/>
      <c r="E46" s="859" t="s">
        <v>1205</v>
      </c>
      <c r="F46" s="862">
        <f t="shared" ref="F46:L46" si="1">F40-F41-F42+F43+F44+F45</f>
        <v>0</v>
      </c>
      <c r="G46" s="862">
        <f t="shared" si="1"/>
        <v>0</v>
      </c>
      <c r="H46" s="862">
        <f t="shared" si="1"/>
        <v>0</v>
      </c>
      <c r="I46" s="862">
        <f t="shared" si="1"/>
        <v>0</v>
      </c>
      <c r="J46" s="862">
        <f t="shared" si="1"/>
        <v>0</v>
      </c>
      <c r="K46" s="862">
        <f t="shared" si="1"/>
        <v>0</v>
      </c>
      <c r="L46" s="862">
        <f t="shared" si="1"/>
        <v>0</v>
      </c>
      <c r="M46" s="868"/>
      <c r="N46" s="868"/>
      <c r="O46" s="868"/>
      <c r="P46" s="868"/>
    </row>
    <row r="47" spans="1:19" s="319" customFormat="1" ht="15.75" customHeight="1" thickBot="1">
      <c r="A47" s="1288"/>
      <c r="B47" s="1288"/>
      <c r="C47" s="1295"/>
      <c r="D47" s="1292" t="s">
        <v>1185</v>
      </c>
      <c r="E47" s="1294"/>
      <c r="F47" s="925"/>
      <c r="G47" s="926"/>
      <c r="H47" s="926"/>
      <c r="I47" s="926"/>
      <c r="J47" s="926"/>
      <c r="K47" s="926"/>
      <c r="L47" s="926"/>
      <c r="M47" s="922"/>
      <c r="N47" s="922"/>
      <c r="O47" s="922"/>
      <c r="P47" s="922"/>
    </row>
    <row r="48" spans="1:19" s="319" customFormat="1" ht="15.75" customHeight="1" thickBot="1">
      <c r="A48" s="1288"/>
      <c r="B48" s="1288"/>
      <c r="C48" s="1292" t="s">
        <v>1186</v>
      </c>
      <c r="D48" s="1293"/>
      <c r="E48" s="1294"/>
      <c r="F48" s="925"/>
      <c r="G48" s="926"/>
      <c r="H48" s="926"/>
      <c r="I48" s="926"/>
      <c r="J48" s="926"/>
      <c r="K48" s="926"/>
      <c r="L48" s="926"/>
      <c r="M48" s="922"/>
      <c r="N48" s="922"/>
      <c r="O48" s="922"/>
      <c r="P48" s="922"/>
    </row>
    <row r="49" spans="1:16" s="319" customFormat="1" ht="15" thickBot="1">
      <c r="A49" s="1288"/>
      <c r="B49" s="1288"/>
      <c r="C49" s="1296" t="s">
        <v>1187</v>
      </c>
      <c r="D49" s="1298"/>
      <c r="E49" s="1297"/>
      <c r="F49" s="925"/>
      <c r="G49" s="926"/>
      <c r="H49" s="926"/>
      <c r="I49" s="926"/>
      <c r="J49" s="926"/>
      <c r="K49" s="926"/>
      <c r="L49" s="926"/>
      <c r="M49" s="922"/>
      <c r="N49" s="922"/>
      <c r="O49" s="922"/>
      <c r="P49" s="922"/>
    </row>
    <row r="50" spans="1:16" s="319" customFormat="1" ht="15" thickBot="1">
      <c r="A50" s="1288"/>
      <c r="B50" s="1288"/>
      <c r="C50" s="1288"/>
      <c r="D50" s="1296" t="s">
        <v>1188</v>
      </c>
      <c r="E50" s="1297"/>
      <c r="F50" s="925"/>
      <c r="G50" s="926"/>
      <c r="H50" s="926"/>
      <c r="I50" s="926"/>
      <c r="J50" s="926"/>
      <c r="K50" s="926"/>
      <c r="L50" s="926"/>
      <c r="M50" s="922"/>
      <c r="N50" s="922"/>
      <c r="O50" s="922"/>
      <c r="P50" s="922"/>
    </row>
    <row r="51" spans="1:16" s="319" customFormat="1" ht="61.8" thickBot="1">
      <c r="A51" s="1288"/>
      <c r="B51" s="1288"/>
      <c r="C51" s="1288"/>
      <c r="D51" s="1288"/>
      <c r="E51" s="869" t="s">
        <v>1189</v>
      </c>
      <c r="F51" s="925"/>
      <c r="G51" s="926"/>
      <c r="H51" s="926"/>
      <c r="I51" s="926"/>
      <c r="J51" s="926"/>
      <c r="K51" s="926"/>
      <c r="L51" s="926"/>
      <c r="M51" s="922"/>
      <c r="N51" s="922"/>
      <c r="O51" s="922"/>
      <c r="P51" s="922"/>
    </row>
    <row r="52" spans="1:16" s="319" customFormat="1" ht="31.2" thickBot="1">
      <c r="A52" s="1288"/>
      <c r="B52" s="1288"/>
      <c r="C52" s="1288"/>
      <c r="D52" s="1288"/>
      <c r="E52" s="869" t="s">
        <v>1190</v>
      </c>
      <c r="F52" s="925"/>
      <c r="G52" s="926"/>
      <c r="H52" s="926"/>
      <c r="I52" s="926"/>
      <c r="J52" s="926"/>
      <c r="K52" s="926"/>
      <c r="L52" s="926"/>
      <c r="M52" s="922"/>
      <c r="N52" s="922"/>
      <c r="O52" s="922"/>
      <c r="P52" s="922"/>
    </row>
    <row r="53" spans="1:16" s="319" customFormat="1" ht="41.4" thickBot="1">
      <c r="A53" s="1288"/>
      <c r="B53" s="1288"/>
      <c r="C53" s="1288"/>
      <c r="D53" s="1288"/>
      <c r="E53" s="869" t="s">
        <v>1191</v>
      </c>
      <c r="F53" s="925"/>
      <c r="G53" s="926"/>
      <c r="H53" s="926"/>
      <c r="I53" s="926"/>
      <c r="J53" s="926"/>
      <c r="K53" s="926"/>
      <c r="L53" s="926"/>
      <c r="M53" s="922"/>
      <c r="N53" s="922"/>
      <c r="O53" s="922"/>
      <c r="P53" s="922"/>
    </row>
    <row r="54" spans="1:16" s="319" customFormat="1" ht="82.2" thickBot="1">
      <c r="A54" s="1288"/>
      <c r="B54" s="1288"/>
      <c r="C54" s="1288"/>
      <c r="D54" s="1295"/>
      <c r="E54" s="869" t="s">
        <v>1192</v>
      </c>
      <c r="F54" s="925"/>
      <c r="G54" s="926"/>
      <c r="H54" s="926"/>
      <c r="I54" s="926"/>
      <c r="J54" s="926"/>
      <c r="K54" s="926"/>
      <c r="L54" s="926"/>
      <c r="M54" s="922"/>
      <c r="N54" s="922"/>
      <c r="O54" s="922"/>
      <c r="P54" s="922"/>
    </row>
    <row r="55" spans="1:16" s="319" customFormat="1" ht="15" thickBot="1">
      <c r="A55" s="1288"/>
      <c r="B55" s="1288"/>
      <c r="C55" s="1288"/>
      <c r="D55" s="1296" t="s">
        <v>1193</v>
      </c>
      <c r="E55" s="1297"/>
      <c r="F55" s="925"/>
      <c r="G55" s="926"/>
      <c r="H55" s="926"/>
      <c r="I55" s="926"/>
      <c r="J55" s="926"/>
      <c r="K55" s="926"/>
      <c r="L55" s="926"/>
      <c r="M55" s="922"/>
      <c r="N55" s="922"/>
      <c r="O55" s="922"/>
      <c r="P55" s="922"/>
    </row>
    <row r="56" spans="1:16" s="319" customFormat="1" ht="51.6" thickBot="1">
      <c r="A56" s="1288"/>
      <c r="B56" s="1288"/>
      <c r="C56" s="1288"/>
      <c r="D56" s="1288"/>
      <c r="E56" s="869" t="s">
        <v>1194</v>
      </c>
      <c r="F56" s="925"/>
      <c r="G56" s="926"/>
      <c r="H56" s="926"/>
      <c r="I56" s="926"/>
      <c r="J56" s="926"/>
      <c r="K56" s="926"/>
      <c r="L56" s="926"/>
      <c r="M56" s="922"/>
      <c r="N56" s="922"/>
      <c r="O56" s="922"/>
      <c r="P56" s="922"/>
    </row>
    <row r="57" spans="1:16" s="319" customFormat="1" ht="82.2" thickBot="1">
      <c r="A57" s="1288"/>
      <c r="B57" s="1288"/>
      <c r="C57" s="1288"/>
      <c r="D57" s="1295"/>
      <c r="E57" s="869" t="s">
        <v>1192</v>
      </c>
      <c r="F57" s="925"/>
      <c r="G57" s="926"/>
      <c r="H57" s="926"/>
      <c r="I57" s="926"/>
      <c r="J57" s="926"/>
      <c r="K57" s="926"/>
      <c r="L57" s="926"/>
      <c r="M57" s="922"/>
      <c r="N57" s="922"/>
      <c r="O57" s="922"/>
      <c r="P57" s="922"/>
    </row>
    <row r="58" spans="1:16" s="319" customFormat="1" ht="15.75" customHeight="1" thickBot="1">
      <c r="A58" s="1288"/>
      <c r="B58" s="1288"/>
      <c r="C58" s="1288"/>
      <c r="D58" s="1292" t="s">
        <v>1195</v>
      </c>
      <c r="E58" s="1294"/>
      <c r="F58" s="925"/>
      <c r="G58" s="926"/>
      <c r="H58" s="926"/>
      <c r="I58" s="926"/>
      <c r="J58" s="926"/>
      <c r="K58" s="926"/>
      <c r="L58" s="926"/>
      <c r="M58" s="922"/>
      <c r="N58" s="922"/>
      <c r="O58" s="922"/>
      <c r="P58" s="922"/>
    </row>
    <row r="59" spans="1:16" s="319" customFormat="1" ht="15.75" customHeight="1" thickBot="1">
      <c r="A59" s="1288"/>
      <c r="B59" s="1288"/>
      <c r="C59" s="1288"/>
      <c r="D59" s="1292" t="s">
        <v>1196</v>
      </c>
      <c r="E59" s="1294"/>
      <c r="F59" s="925"/>
      <c r="G59" s="926"/>
      <c r="H59" s="926"/>
      <c r="I59" s="926"/>
      <c r="J59" s="926"/>
      <c r="K59" s="926"/>
      <c r="L59" s="926"/>
      <c r="M59" s="922"/>
      <c r="N59" s="922"/>
      <c r="O59" s="922"/>
      <c r="P59" s="922"/>
    </row>
    <row r="60" spans="1:16" s="319" customFormat="1" ht="15.75" customHeight="1" thickBot="1">
      <c r="A60" s="1288"/>
      <c r="B60" s="1288"/>
      <c r="C60" s="1295"/>
      <c r="D60" s="1292" t="s">
        <v>1197</v>
      </c>
      <c r="E60" s="1294"/>
      <c r="F60" s="925"/>
      <c r="G60" s="926"/>
      <c r="H60" s="926"/>
      <c r="I60" s="926"/>
      <c r="J60" s="926"/>
      <c r="K60" s="926"/>
      <c r="L60" s="926"/>
      <c r="M60" s="922"/>
      <c r="N60" s="922"/>
      <c r="O60" s="922"/>
      <c r="P60" s="922"/>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363" t="s">
        <v>2825</v>
      </c>
      <c r="B1" s="1364"/>
      <c r="C1" s="1364"/>
      <c r="D1" s="1364"/>
      <c r="E1" s="1364"/>
      <c r="F1" s="1364"/>
      <c r="G1" s="1364"/>
      <c r="H1" s="1364"/>
      <c r="I1" s="1364"/>
      <c r="J1" s="1364"/>
      <c r="K1" s="1364"/>
      <c r="L1" s="1365"/>
      <c r="M1" s="793"/>
    </row>
    <row r="2" spans="1:13" s="319" customFormat="1" ht="10.199999999999999" thickBot="1"/>
    <row r="3" spans="1:13" s="142" customFormat="1" ht="15" thickBot="1">
      <c r="A3" s="1339"/>
      <c r="B3" s="1340"/>
      <c r="C3" s="1340"/>
      <c r="D3" s="1341"/>
      <c r="E3" s="1348" t="s">
        <v>1206</v>
      </c>
      <c r="F3" s="1349"/>
      <c r="G3" s="1349"/>
      <c r="H3" s="1333"/>
      <c r="I3" s="919"/>
    </row>
    <row r="4" spans="1:13" s="142" customFormat="1" ht="82.2" thickBot="1">
      <c r="A4" s="1345"/>
      <c r="B4" s="1346"/>
      <c r="C4" s="1346"/>
      <c r="D4" s="1347"/>
      <c r="E4" s="198" t="s">
        <v>1207</v>
      </c>
      <c r="F4" s="198" t="s">
        <v>1208</v>
      </c>
      <c r="G4" s="198" t="s">
        <v>1209</v>
      </c>
      <c r="H4" s="1335"/>
      <c r="I4" s="919"/>
    </row>
    <row r="5" spans="1:13" s="142" customFormat="1" ht="15" thickBot="1">
      <c r="A5" s="1329" t="s">
        <v>1210</v>
      </c>
      <c r="B5" s="1330"/>
      <c r="C5" s="1330"/>
      <c r="D5" s="1331"/>
      <c r="E5" s="914"/>
      <c r="F5" s="914"/>
      <c r="G5" s="914"/>
      <c r="H5" s="914"/>
      <c r="I5" s="919"/>
    </row>
    <row r="6" spans="1:13" s="142" customFormat="1" ht="15" thickBot="1">
      <c r="A6" s="1316"/>
      <c r="B6" s="1357" t="s">
        <v>1211</v>
      </c>
      <c r="C6" s="1358"/>
      <c r="D6" s="1359"/>
      <c r="E6" s="914"/>
      <c r="F6" s="914"/>
      <c r="G6" s="914"/>
      <c r="H6" s="914"/>
      <c r="I6" s="919"/>
    </row>
    <row r="7" spans="1:13" s="142" customFormat="1" ht="15" thickBot="1">
      <c r="A7" s="1316"/>
      <c r="B7" s="918"/>
      <c r="C7" s="1310" t="s">
        <v>1212</v>
      </c>
      <c r="D7" s="1312"/>
      <c r="E7" s="916"/>
      <c r="F7" s="916"/>
      <c r="G7" s="916"/>
      <c r="H7" s="916"/>
      <c r="I7" s="919"/>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366" t="s">
        <v>2845</v>
      </c>
      <c r="B1" s="1367"/>
      <c r="C1" s="1367"/>
      <c r="D1" s="1367"/>
      <c r="E1" s="1367"/>
      <c r="F1" s="1367"/>
      <c r="G1" s="1367"/>
      <c r="H1" s="1367"/>
      <c r="I1" s="1367"/>
      <c r="J1" s="1367"/>
      <c r="K1" s="1367"/>
      <c r="L1" s="793"/>
    </row>
    <row r="2" spans="1:12" s="319" customFormat="1" ht="10.199999999999999" thickBot="1"/>
    <row r="3" spans="1:12" s="319" customFormat="1" ht="92.4" thickBot="1">
      <c r="A3" s="1368"/>
      <c r="B3" s="1369"/>
      <c r="C3" s="1369"/>
      <c r="D3" s="1370"/>
      <c r="E3" s="193" t="s">
        <v>1213</v>
      </c>
    </row>
    <row r="4" spans="1:12" s="319" customFormat="1" ht="15" thickBot="1">
      <c r="A4" s="1329" t="s">
        <v>1214</v>
      </c>
      <c r="B4" s="1330"/>
      <c r="C4" s="1330"/>
      <c r="D4" s="1331"/>
      <c r="E4" s="914"/>
    </row>
    <row r="5" spans="1:12" s="319" customFormat="1" ht="15" thickBot="1">
      <c r="A5" s="1316"/>
      <c r="B5" s="1357" t="s">
        <v>1215</v>
      </c>
      <c r="C5" s="1358"/>
      <c r="D5" s="1359"/>
      <c r="E5" s="914"/>
    </row>
    <row r="6" spans="1:12" s="319" customFormat="1" ht="15" thickBot="1">
      <c r="A6" s="1316"/>
      <c r="B6" s="1316"/>
      <c r="C6" s="1310" t="s">
        <v>1216</v>
      </c>
      <c r="D6" s="1312"/>
      <c r="E6" s="927"/>
    </row>
    <row r="7" spans="1:12" s="319" customFormat="1" ht="15" thickBot="1">
      <c r="A7" s="1316"/>
      <c r="B7" s="1316"/>
      <c r="C7" s="1310" t="s">
        <v>1217</v>
      </c>
      <c r="D7" s="1312"/>
      <c r="E7" s="927"/>
    </row>
    <row r="8" spans="1:12" s="319" customFormat="1" ht="15" thickBot="1">
      <c r="A8" s="1316"/>
      <c r="B8" s="1316"/>
      <c r="C8" s="1310" t="s">
        <v>1218</v>
      </c>
      <c r="D8" s="1312"/>
      <c r="E8" s="927"/>
    </row>
    <row r="9" spans="1:12" s="319" customFormat="1" ht="15" thickBot="1">
      <c r="A9" s="1316"/>
      <c r="B9" s="1316"/>
      <c r="C9" s="1357" t="s">
        <v>1219</v>
      </c>
      <c r="D9" s="1359"/>
      <c r="E9" s="914"/>
    </row>
    <row r="10" spans="1:12" s="319" customFormat="1" ht="102.6" thickBot="1">
      <c r="A10" s="1316"/>
      <c r="B10" s="1316"/>
      <c r="C10" s="1316"/>
      <c r="D10" s="197" t="s">
        <v>1220</v>
      </c>
      <c r="E10" s="928"/>
    </row>
    <row r="11" spans="1:12" s="319" customFormat="1" ht="61.8" thickBot="1">
      <c r="A11" s="1316"/>
      <c r="B11" s="1316"/>
      <c r="C11" s="1316"/>
      <c r="D11" s="197" t="s">
        <v>1221</v>
      </c>
      <c r="E11" s="928"/>
    </row>
    <row r="12" spans="1:12" s="319" customFormat="1" ht="143.4" thickBot="1">
      <c r="A12" s="1316"/>
      <c r="B12" s="1316"/>
      <c r="C12" s="1317"/>
      <c r="D12" s="795" t="s">
        <v>1222</v>
      </c>
      <c r="E12" s="796">
        <f>E10-E11</f>
        <v>0</v>
      </c>
    </row>
    <row r="13" spans="1:12" s="319" customFormat="1" ht="15" thickBot="1">
      <c r="A13" s="1316"/>
      <c r="B13" s="1316"/>
      <c r="C13" s="1310" t="s">
        <v>1223</v>
      </c>
      <c r="D13" s="1312"/>
      <c r="E13" s="928"/>
    </row>
    <row r="14" spans="1:12" s="319" customFormat="1" ht="15" thickBot="1">
      <c r="A14" s="1316"/>
      <c r="B14" s="1316"/>
      <c r="C14" s="1310" t="s">
        <v>1224</v>
      </c>
      <c r="D14" s="1312"/>
      <c r="E14" s="928"/>
    </row>
    <row r="15" spans="1:12" s="319" customFormat="1" ht="15" thickBot="1">
      <c r="A15" s="1316"/>
      <c r="B15" s="1316"/>
      <c r="C15" s="1310" t="s">
        <v>1225</v>
      </c>
      <c r="D15" s="1312"/>
      <c r="E15" s="928"/>
    </row>
    <row r="16" spans="1:12" s="319" customFormat="1" ht="15" thickBot="1">
      <c r="A16" s="1316"/>
      <c r="B16" s="1316"/>
      <c r="C16" s="1310" t="s">
        <v>1226</v>
      </c>
      <c r="D16" s="1312"/>
      <c r="E16" s="928"/>
    </row>
    <row r="17" spans="1:5" s="319" customFormat="1" ht="15" thickBot="1">
      <c r="A17" s="1317"/>
      <c r="B17" s="1317"/>
      <c r="C17" s="1310" t="s">
        <v>1227</v>
      </c>
      <c r="D17" s="1312"/>
      <c r="E17" s="928"/>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371" t="s">
        <v>2836</v>
      </c>
      <c r="B1" s="1371"/>
      <c r="C1" s="1371"/>
      <c r="D1" s="1371"/>
      <c r="E1" s="1371"/>
      <c r="F1" s="1371"/>
      <c r="G1" s="1371"/>
      <c r="H1" s="1371"/>
      <c r="I1" s="1371"/>
      <c r="J1" s="1371"/>
      <c r="K1" s="1371"/>
      <c r="L1" s="1371"/>
      <c r="M1" s="793"/>
    </row>
    <row r="2" spans="1:21" s="319" customFormat="1" ht="10.199999999999999" thickBot="1"/>
    <row r="3" spans="1:21" s="319" customFormat="1" ht="10.8" thickBot="1">
      <c r="A3" s="1318"/>
      <c r="B3" s="1319"/>
      <c r="C3" s="1319"/>
      <c r="D3" s="1320"/>
      <c r="E3" s="1383" t="s">
        <v>1113</v>
      </c>
      <c r="F3" s="1384"/>
      <c r="G3" s="1384"/>
      <c r="H3" s="1384"/>
      <c r="I3" s="1384"/>
      <c r="J3" s="1384"/>
      <c r="K3" s="1384"/>
      <c r="L3" s="1384"/>
      <c r="M3" s="1384"/>
      <c r="N3" s="1384"/>
      <c r="O3" s="1384"/>
      <c r="P3" s="1384"/>
      <c r="Q3" s="1384"/>
      <c r="R3" s="1384"/>
      <c r="S3" s="1384"/>
      <c r="T3" s="1384"/>
      <c r="U3" s="1374"/>
    </row>
    <row r="4" spans="1:21" s="319" customFormat="1" ht="10.8" thickBot="1">
      <c r="A4" s="1321"/>
      <c r="B4" s="1322"/>
      <c r="C4" s="1322"/>
      <c r="D4" s="1323"/>
      <c r="E4" s="1377" t="s">
        <v>1114</v>
      </c>
      <c r="F4" s="1378"/>
      <c r="G4" s="1378"/>
      <c r="H4" s="1378"/>
      <c r="I4" s="865"/>
      <c r="J4" s="865"/>
      <c r="K4" s="1374"/>
      <c r="L4" s="1379" t="s">
        <v>1115</v>
      </c>
      <c r="M4" s="1378"/>
      <c r="N4" s="1378"/>
      <c r="O4" s="1378"/>
      <c r="P4" s="1378"/>
      <c r="Q4" s="1378"/>
      <c r="R4" s="1378"/>
      <c r="S4" s="1374"/>
      <c r="T4" s="1327" t="s">
        <v>1116</v>
      </c>
      <c r="U4" s="1375"/>
    </row>
    <row r="5" spans="1:21" s="319" customFormat="1" ht="10.8" thickBot="1">
      <c r="A5" s="1321"/>
      <c r="B5" s="1322"/>
      <c r="C5" s="1322"/>
      <c r="D5" s="1323"/>
      <c r="E5" s="1381" t="s">
        <v>2500</v>
      </c>
      <c r="F5" s="1301" t="s">
        <v>1117</v>
      </c>
      <c r="G5" s="1301" t="s">
        <v>1118</v>
      </c>
      <c r="H5" s="1372" t="s">
        <v>2837</v>
      </c>
      <c r="I5" s="1372" t="s">
        <v>2976</v>
      </c>
      <c r="J5" s="1372" t="s">
        <v>2981</v>
      </c>
      <c r="K5" s="1375"/>
      <c r="L5" s="1301" t="s">
        <v>1119</v>
      </c>
      <c r="M5" s="1379" t="s">
        <v>1120</v>
      </c>
      <c r="N5" s="1378"/>
      <c r="O5" s="1378"/>
      <c r="P5" s="1378"/>
      <c r="Q5" s="1374"/>
      <c r="R5" s="1301" t="s">
        <v>1121</v>
      </c>
      <c r="S5" s="1375"/>
      <c r="T5" s="1380"/>
      <c r="U5" s="1375"/>
    </row>
    <row r="6" spans="1:21" s="319" customFormat="1" ht="31.2" thickBot="1">
      <c r="A6" s="1324"/>
      <c r="B6" s="1325"/>
      <c r="C6" s="1325"/>
      <c r="D6" s="1326"/>
      <c r="E6" s="1382"/>
      <c r="F6" s="1302"/>
      <c r="G6" s="1302"/>
      <c r="H6" s="1373"/>
      <c r="I6" s="1373"/>
      <c r="J6" s="1373"/>
      <c r="K6" s="1376"/>
      <c r="L6" s="1302"/>
      <c r="M6" s="866" t="s">
        <v>1122</v>
      </c>
      <c r="N6" s="866" t="s">
        <v>1123</v>
      </c>
      <c r="O6" s="866" t="s">
        <v>1124</v>
      </c>
      <c r="P6" s="866" t="s">
        <v>1125</v>
      </c>
      <c r="Q6" s="1376"/>
      <c r="R6" s="1302"/>
      <c r="S6" s="1376"/>
      <c r="T6" s="1328"/>
      <c r="U6" s="1376"/>
    </row>
    <row r="7" spans="1:21" s="319" customFormat="1" ht="15" thickBot="1">
      <c r="A7" s="1303" t="s">
        <v>1126</v>
      </c>
      <c r="B7" s="1304"/>
      <c r="C7" s="1304"/>
      <c r="D7" s="1305"/>
      <c r="E7" s="924"/>
      <c r="F7" s="924"/>
      <c r="G7" s="924"/>
      <c r="H7" s="924"/>
      <c r="I7" s="924"/>
      <c r="J7" s="924"/>
      <c r="K7" s="924"/>
      <c r="L7" s="924"/>
      <c r="M7" s="924"/>
      <c r="N7" s="924"/>
      <c r="O7" s="924"/>
      <c r="P7" s="924"/>
      <c r="Q7" s="924"/>
      <c r="R7" s="924"/>
      <c r="S7" s="924"/>
      <c r="T7" s="924"/>
      <c r="U7" s="924"/>
    </row>
    <row r="8" spans="1:21" s="319" customFormat="1" ht="15" thickBot="1">
      <c r="A8" s="1288"/>
      <c r="B8" s="1289" t="s">
        <v>1127</v>
      </c>
      <c r="C8" s="1290"/>
      <c r="D8" s="1291"/>
      <c r="E8" s="924"/>
      <c r="F8" s="924"/>
      <c r="G8" s="924"/>
      <c r="H8" s="924"/>
      <c r="I8" s="924"/>
      <c r="J8" s="924"/>
      <c r="K8" s="924"/>
      <c r="L8" s="924"/>
      <c r="M8" s="924"/>
      <c r="N8" s="924"/>
      <c r="O8" s="924"/>
      <c r="P8" s="924"/>
      <c r="Q8" s="924"/>
      <c r="R8" s="924"/>
      <c r="S8" s="924"/>
      <c r="T8" s="924"/>
      <c r="U8" s="924"/>
    </row>
    <row r="9" spans="1:21" s="319" customFormat="1" ht="15" thickBot="1">
      <c r="A9" s="1288"/>
      <c r="B9" s="1288"/>
      <c r="C9" s="1292" t="s">
        <v>1128</v>
      </c>
      <c r="D9" s="1294"/>
      <c r="E9" s="926"/>
      <c r="F9" s="926"/>
      <c r="G9" s="926"/>
      <c r="H9" s="926"/>
      <c r="I9" s="926"/>
      <c r="J9" s="926"/>
      <c r="K9" s="926"/>
      <c r="L9" s="926"/>
      <c r="M9" s="926"/>
      <c r="N9" s="926"/>
      <c r="O9" s="926"/>
      <c r="P9" s="926"/>
      <c r="Q9" s="926"/>
      <c r="R9" s="926"/>
      <c r="S9" s="926"/>
      <c r="T9" s="926"/>
      <c r="U9" s="926"/>
    </row>
    <row r="10" spans="1:21" s="319" customFormat="1" ht="15" thickBot="1">
      <c r="A10" s="1288"/>
      <c r="B10" s="1288"/>
      <c r="C10" s="1292" t="s">
        <v>1129</v>
      </c>
      <c r="D10" s="1294"/>
      <c r="E10" s="926"/>
      <c r="F10" s="926"/>
      <c r="G10" s="926"/>
      <c r="H10" s="926"/>
      <c r="I10" s="926"/>
      <c r="J10" s="926"/>
      <c r="K10" s="926"/>
      <c r="L10" s="926"/>
      <c r="M10" s="926"/>
      <c r="N10" s="926"/>
      <c r="O10" s="926"/>
      <c r="P10" s="926"/>
      <c r="Q10" s="926"/>
      <c r="R10" s="926"/>
      <c r="S10" s="926"/>
      <c r="T10" s="926"/>
      <c r="U10" s="926"/>
    </row>
    <row r="11" spans="1:21" s="319" customFormat="1" ht="15" thickBot="1">
      <c r="A11" s="1288"/>
      <c r="B11" s="1288"/>
      <c r="C11" s="1296" t="s">
        <v>1130</v>
      </c>
      <c r="D11" s="1297"/>
      <c r="E11" s="926"/>
      <c r="F11" s="926"/>
      <c r="G11" s="926"/>
      <c r="H11" s="926"/>
      <c r="I11" s="926"/>
      <c r="J11" s="926"/>
      <c r="K11" s="926"/>
      <c r="L11" s="926"/>
      <c r="M11" s="926"/>
      <c r="N11" s="926"/>
      <c r="O11" s="926"/>
      <c r="P11" s="926"/>
      <c r="Q11" s="926"/>
      <c r="R11" s="926"/>
      <c r="S11" s="926"/>
      <c r="T11" s="926"/>
      <c r="U11" s="926"/>
    </row>
    <row r="12" spans="1:21" s="319" customFormat="1" ht="163.80000000000001" thickBot="1">
      <c r="A12" s="1288"/>
      <c r="B12" s="1288"/>
      <c r="C12" s="1288"/>
      <c r="D12" s="869" t="s">
        <v>1131</v>
      </c>
      <c r="E12" s="926"/>
      <c r="F12" s="926"/>
      <c r="G12" s="926"/>
      <c r="H12" s="926"/>
      <c r="I12" s="926"/>
      <c r="J12" s="926"/>
      <c r="K12" s="926"/>
      <c r="L12" s="926"/>
      <c r="M12" s="926"/>
      <c r="N12" s="926"/>
      <c r="O12" s="926"/>
      <c r="P12" s="926"/>
      <c r="Q12" s="926"/>
      <c r="R12" s="926"/>
      <c r="S12" s="926"/>
      <c r="T12" s="926"/>
      <c r="U12" s="926"/>
    </row>
    <row r="13" spans="1:21" s="319" customFormat="1" ht="184.2" thickBot="1">
      <c r="A13" s="1295"/>
      <c r="B13" s="1295"/>
      <c r="C13" s="1295"/>
      <c r="D13" s="869" t="s">
        <v>1132</v>
      </c>
      <c r="E13" s="926"/>
      <c r="F13" s="926"/>
      <c r="G13" s="926"/>
      <c r="H13" s="926"/>
      <c r="I13" s="926"/>
      <c r="J13" s="926"/>
      <c r="K13" s="926"/>
      <c r="L13" s="926"/>
      <c r="M13" s="926"/>
      <c r="N13" s="926"/>
      <c r="O13" s="926"/>
      <c r="P13" s="926"/>
      <c r="Q13" s="926"/>
      <c r="R13" s="926"/>
      <c r="S13" s="926"/>
      <c r="T13" s="926"/>
      <c r="U13" s="926"/>
    </row>
    <row r="14" spans="1:21" s="319" customFormat="1" ht="10.199999999999999" thickBot="1"/>
    <row r="15" spans="1:21" s="319" customFormat="1" ht="15" thickBot="1">
      <c r="A15" s="1339"/>
      <c r="B15" s="1340"/>
      <c r="C15" s="1340"/>
      <c r="D15" s="1341"/>
      <c r="E15" s="1348" t="s">
        <v>758</v>
      </c>
      <c r="F15" s="1349"/>
      <c r="G15" s="1349"/>
      <c r="H15" s="1349"/>
      <c r="I15" s="1349"/>
      <c r="J15" s="1349"/>
      <c r="K15" s="1349"/>
      <c r="L15" s="1349"/>
      <c r="M15" s="1349"/>
      <c r="N15" s="1349"/>
      <c r="O15" s="1349"/>
      <c r="P15" s="1333"/>
      <c r="Q15" s="919"/>
      <c r="R15" s="919"/>
    </row>
    <row r="16" spans="1:21" s="319" customFormat="1" ht="15" thickBot="1">
      <c r="A16" s="1342"/>
      <c r="B16" s="1343"/>
      <c r="C16" s="1343"/>
      <c r="D16" s="1344"/>
      <c r="E16" s="1336" t="s">
        <v>759</v>
      </c>
      <c r="F16" s="1337"/>
      <c r="G16" s="1333"/>
      <c r="H16" s="1338" t="s">
        <v>760</v>
      </c>
      <c r="I16" s="1337"/>
      <c r="J16" s="1333"/>
      <c r="K16" s="1338" t="s">
        <v>761</v>
      </c>
      <c r="L16" s="1337"/>
      <c r="M16" s="1337"/>
      <c r="N16" s="1337"/>
      <c r="O16" s="1333"/>
      <c r="P16" s="1334"/>
      <c r="Q16" s="919"/>
      <c r="R16" s="919"/>
    </row>
    <row r="17" spans="1:18" s="319" customFormat="1" ht="15" thickBot="1">
      <c r="A17" s="1342"/>
      <c r="B17" s="1343"/>
      <c r="C17" s="1343"/>
      <c r="D17" s="1344"/>
      <c r="E17" s="1385" t="s">
        <v>762</v>
      </c>
      <c r="F17" s="1350" t="s">
        <v>763</v>
      </c>
      <c r="G17" s="1334"/>
      <c r="H17" s="1350" t="s">
        <v>1133</v>
      </c>
      <c r="I17" s="1350" t="s">
        <v>1134</v>
      </c>
      <c r="J17" s="1334"/>
      <c r="K17" s="1338" t="s">
        <v>764</v>
      </c>
      <c r="L17" s="1337"/>
      <c r="M17" s="1333"/>
      <c r="N17" s="1350" t="s">
        <v>765</v>
      </c>
      <c r="O17" s="1334"/>
      <c r="P17" s="1334"/>
      <c r="Q17" s="919"/>
      <c r="R17" s="919"/>
    </row>
    <row r="18" spans="1:18" s="319" customFormat="1" ht="51.6" thickBot="1">
      <c r="A18" s="1345"/>
      <c r="B18" s="1346"/>
      <c r="C18" s="1346"/>
      <c r="D18" s="1347"/>
      <c r="E18" s="1386"/>
      <c r="F18" s="1352"/>
      <c r="G18" s="1335"/>
      <c r="H18" s="1352"/>
      <c r="I18" s="1352"/>
      <c r="J18" s="1335"/>
      <c r="K18" s="198" t="s">
        <v>1135</v>
      </c>
      <c r="L18" s="198" t="s">
        <v>1136</v>
      </c>
      <c r="M18" s="1335"/>
      <c r="N18" s="1352"/>
      <c r="O18" s="1335"/>
      <c r="P18" s="1335"/>
      <c r="Q18" s="919"/>
      <c r="R18" s="919"/>
    </row>
    <row r="19" spans="1:18" s="319" customFormat="1" ht="15" thickBot="1">
      <c r="A19" s="1329" t="s">
        <v>1126</v>
      </c>
      <c r="B19" s="1330"/>
      <c r="C19" s="1330"/>
      <c r="D19" s="1331"/>
      <c r="E19" s="914"/>
      <c r="F19" s="914"/>
      <c r="G19" s="914"/>
      <c r="H19" s="914"/>
      <c r="I19" s="914"/>
      <c r="J19" s="914"/>
      <c r="K19" s="914"/>
      <c r="L19" s="914"/>
      <c r="M19" s="914"/>
      <c r="N19" s="914"/>
      <c r="O19" s="914"/>
      <c r="P19" s="914"/>
    </row>
    <row r="20" spans="1:18" s="319" customFormat="1" ht="15" thickBot="1">
      <c r="A20" s="1316"/>
      <c r="B20" s="1357" t="s">
        <v>1127</v>
      </c>
      <c r="C20" s="1358"/>
      <c r="D20" s="1359"/>
      <c r="E20" s="914"/>
      <c r="F20" s="914"/>
      <c r="G20" s="914"/>
      <c r="H20" s="914"/>
      <c r="I20" s="914"/>
      <c r="J20" s="914"/>
      <c r="K20" s="914"/>
      <c r="L20" s="914"/>
      <c r="M20" s="914"/>
      <c r="N20" s="914"/>
      <c r="O20" s="914"/>
      <c r="P20" s="914"/>
    </row>
    <row r="21" spans="1:18" s="319" customFormat="1" ht="15" thickBot="1">
      <c r="A21" s="1316"/>
      <c r="B21" s="1316"/>
      <c r="C21" s="1310" t="s">
        <v>1128</v>
      </c>
      <c r="D21" s="1312"/>
      <c r="E21" s="929"/>
      <c r="F21" s="929"/>
      <c r="G21" s="929"/>
      <c r="H21" s="929"/>
      <c r="I21" s="929"/>
      <c r="J21" s="929"/>
      <c r="K21" s="929"/>
      <c r="L21" s="929"/>
      <c r="M21" s="929"/>
      <c r="N21" s="929"/>
      <c r="O21" s="929"/>
      <c r="P21" s="929"/>
    </row>
    <row r="22" spans="1:18" s="319" customFormat="1" ht="15" thickBot="1">
      <c r="A22" s="1316"/>
      <c r="B22" s="1316"/>
      <c r="C22" s="1310" t="s">
        <v>1129</v>
      </c>
      <c r="D22" s="1312"/>
      <c r="E22" s="929"/>
      <c r="F22" s="929"/>
      <c r="G22" s="929"/>
      <c r="H22" s="929"/>
      <c r="I22" s="929"/>
      <c r="J22" s="929"/>
      <c r="K22" s="929"/>
      <c r="L22" s="929"/>
      <c r="M22" s="929"/>
      <c r="N22" s="929"/>
      <c r="O22" s="929"/>
      <c r="P22" s="929"/>
    </row>
    <row r="23" spans="1:18" s="319" customFormat="1" ht="15" thickBot="1">
      <c r="A23" s="1316"/>
      <c r="B23" s="1316"/>
      <c r="C23" s="1313" t="s">
        <v>1130</v>
      </c>
      <c r="D23" s="1315"/>
      <c r="E23" s="929"/>
      <c r="F23" s="929"/>
      <c r="G23" s="929"/>
      <c r="H23" s="929"/>
      <c r="I23" s="929"/>
      <c r="J23" s="929"/>
      <c r="K23" s="929"/>
      <c r="L23" s="929"/>
      <c r="M23" s="929"/>
      <c r="N23" s="929"/>
      <c r="O23" s="929"/>
      <c r="P23" s="929"/>
    </row>
    <row r="24" spans="1:18" s="319" customFormat="1" ht="163.80000000000001" thickBot="1">
      <c r="A24" s="1316"/>
      <c r="B24" s="1316"/>
      <c r="C24" s="1316"/>
      <c r="D24" s="197" t="s">
        <v>1131</v>
      </c>
      <c r="E24" s="929"/>
      <c r="F24" s="929"/>
      <c r="G24" s="929"/>
      <c r="H24" s="929"/>
      <c r="I24" s="929"/>
      <c r="J24" s="929"/>
      <c r="K24" s="929"/>
      <c r="L24" s="929"/>
      <c r="M24" s="929"/>
      <c r="N24" s="929"/>
      <c r="O24" s="929"/>
      <c r="P24" s="929"/>
    </row>
    <row r="25" spans="1:18" s="319" customFormat="1" ht="184.2" thickBot="1">
      <c r="A25" s="1317"/>
      <c r="B25" s="1317"/>
      <c r="C25" s="1317"/>
      <c r="D25" s="197" t="s">
        <v>1132</v>
      </c>
      <c r="E25" s="929"/>
      <c r="F25" s="929"/>
      <c r="G25" s="929"/>
      <c r="H25" s="929"/>
      <c r="I25" s="929"/>
      <c r="J25" s="929"/>
      <c r="K25" s="929"/>
      <c r="L25" s="929"/>
      <c r="M25" s="929"/>
      <c r="N25" s="929"/>
      <c r="O25" s="929"/>
      <c r="P25" s="929"/>
    </row>
    <row r="26" spans="1:18" s="319" customFormat="1" ht="15" thickBot="1">
      <c r="A26" s="919"/>
      <c r="B26" s="919"/>
      <c r="C26" s="919"/>
      <c r="D26" s="919"/>
      <c r="E26" s="919"/>
      <c r="F26" s="919"/>
      <c r="G26" s="919"/>
      <c r="H26" s="919"/>
      <c r="I26" s="919"/>
      <c r="J26" s="919"/>
      <c r="K26" s="919"/>
      <c r="L26" s="919"/>
      <c r="M26" s="919"/>
      <c r="N26" s="919"/>
      <c r="O26" s="919"/>
      <c r="P26" s="919"/>
    </row>
    <row r="27" spans="1:18" s="319" customFormat="1" ht="15" thickBot="1">
      <c r="A27" s="1339"/>
      <c r="B27" s="1340"/>
      <c r="C27" s="1340"/>
      <c r="D27" s="1341"/>
      <c r="E27" s="1348" t="s">
        <v>1</v>
      </c>
      <c r="F27" s="1349"/>
      <c r="G27" s="1333"/>
      <c r="H27" s="919"/>
      <c r="I27" s="919"/>
      <c r="J27" s="919"/>
      <c r="K27" s="919"/>
      <c r="L27" s="919"/>
      <c r="M27" s="919"/>
      <c r="N27" s="919"/>
      <c r="O27" s="919"/>
      <c r="P27" s="919"/>
    </row>
    <row r="28" spans="1:18" s="319" customFormat="1" ht="61.8" thickBot="1">
      <c r="A28" s="1345"/>
      <c r="B28" s="1346"/>
      <c r="C28" s="1346"/>
      <c r="D28" s="1347"/>
      <c r="E28" s="198" t="s">
        <v>2</v>
      </c>
      <c r="F28" s="195" t="s">
        <v>2838</v>
      </c>
      <c r="G28" s="1335"/>
      <c r="H28" s="919"/>
      <c r="I28" s="919"/>
      <c r="J28" s="919"/>
      <c r="K28" s="919"/>
      <c r="L28" s="919"/>
      <c r="M28" s="919"/>
      <c r="N28" s="919"/>
      <c r="O28" s="919"/>
      <c r="P28" s="919"/>
    </row>
    <row r="29" spans="1:18" s="319" customFormat="1" ht="15" thickBot="1">
      <c r="A29" s="1329" t="s">
        <v>1126</v>
      </c>
      <c r="B29" s="1330"/>
      <c r="C29" s="1330"/>
      <c r="D29" s="1331"/>
      <c r="E29" s="914"/>
      <c r="F29" s="914"/>
      <c r="G29" s="914"/>
      <c r="H29" s="919"/>
      <c r="I29" s="919"/>
      <c r="J29" s="919"/>
      <c r="K29" s="919"/>
      <c r="L29" s="919"/>
      <c r="M29" s="919"/>
      <c r="N29" s="919"/>
      <c r="O29" s="919"/>
      <c r="P29" s="919"/>
    </row>
    <row r="30" spans="1:18" s="319" customFormat="1" ht="15" thickBot="1">
      <c r="A30" s="1316"/>
      <c r="B30" s="1357" t="s">
        <v>1127</v>
      </c>
      <c r="C30" s="1358"/>
      <c r="D30" s="1359"/>
      <c r="E30" s="914"/>
      <c r="F30" s="914"/>
      <c r="G30" s="914"/>
      <c r="H30" s="919"/>
      <c r="I30" s="919"/>
      <c r="J30" s="919"/>
      <c r="K30" s="919"/>
      <c r="L30" s="919"/>
      <c r="M30" s="919"/>
      <c r="N30" s="919"/>
      <c r="O30" s="919"/>
      <c r="P30" s="919"/>
    </row>
    <row r="31" spans="1:18" s="319" customFormat="1" ht="15" thickBot="1">
      <c r="A31" s="1316"/>
      <c r="B31" s="1316"/>
      <c r="C31" s="1310" t="s">
        <v>1128</v>
      </c>
      <c r="D31" s="1312"/>
      <c r="E31" s="916"/>
      <c r="F31" s="916"/>
      <c r="G31" s="916"/>
      <c r="H31" s="919"/>
      <c r="I31" s="919"/>
      <c r="J31" s="919"/>
      <c r="K31" s="919"/>
      <c r="L31" s="919"/>
      <c r="M31" s="919"/>
      <c r="N31" s="919"/>
      <c r="O31" s="919"/>
      <c r="P31" s="919"/>
    </row>
    <row r="32" spans="1:18" s="319" customFormat="1" ht="15" thickBot="1">
      <c r="A32" s="1316"/>
      <c r="B32" s="1316"/>
      <c r="C32" s="1310" t="s">
        <v>1129</v>
      </c>
      <c r="D32" s="1312"/>
      <c r="E32" s="916"/>
      <c r="F32" s="916"/>
      <c r="G32" s="916"/>
      <c r="H32" s="919"/>
      <c r="I32" s="919"/>
      <c r="J32" s="919"/>
      <c r="K32" s="919"/>
      <c r="L32" s="919"/>
      <c r="M32" s="919"/>
      <c r="N32" s="919"/>
      <c r="O32" s="919"/>
      <c r="P32" s="919"/>
    </row>
    <row r="33" spans="1:16" s="319" customFormat="1" ht="15" thickBot="1">
      <c r="A33" s="1316"/>
      <c r="B33" s="1316"/>
      <c r="C33" s="1313" t="s">
        <v>1130</v>
      </c>
      <c r="D33" s="1315"/>
      <c r="E33" s="916"/>
      <c r="F33" s="916"/>
      <c r="G33" s="916"/>
      <c r="H33" s="919"/>
      <c r="I33" s="919"/>
      <c r="J33" s="919"/>
      <c r="K33" s="919"/>
      <c r="L33" s="919"/>
      <c r="M33" s="919"/>
      <c r="N33" s="919"/>
      <c r="O33" s="919"/>
      <c r="P33" s="919"/>
    </row>
    <row r="34" spans="1:16" s="319" customFormat="1" ht="163.80000000000001" thickBot="1">
      <c r="A34" s="1316"/>
      <c r="B34" s="1316"/>
      <c r="C34" s="1316"/>
      <c r="D34" s="197" t="s">
        <v>1131</v>
      </c>
      <c r="E34" s="916"/>
      <c r="F34" s="916"/>
      <c r="G34" s="916"/>
      <c r="H34" s="919"/>
      <c r="I34" s="919"/>
      <c r="J34" s="919"/>
      <c r="K34" s="919"/>
      <c r="L34" s="919"/>
      <c r="M34" s="919"/>
      <c r="N34" s="919"/>
      <c r="O34" s="919"/>
      <c r="P34" s="919"/>
    </row>
    <row r="35" spans="1:16" s="319" customFormat="1" ht="184.2" thickBot="1">
      <c r="A35" s="1317"/>
      <c r="B35" s="1317"/>
      <c r="C35" s="1317"/>
      <c r="D35" s="197" t="s">
        <v>1132</v>
      </c>
      <c r="E35" s="916"/>
      <c r="F35" s="916"/>
      <c r="G35" s="916"/>
      <c r="H35" s="919"/>
      <c r="I35" s="919"/>
      <c r="J35" s="919"/>
    </row>
    <row r="36" spans="1:16" s="319" customFormat="1" ht="15" thickBot="1">
      <c r="A36" s="919"/>
      <c r="B36" s="919"/>
      <c r="C36" s="919"/>
      <c r="D36" s="919"/>
      <c r="E36" s="919"/>
      <c r="F36" s="919"/>
      <c r="G36" s="919"/>
      <c r="H36" s="919"/>
      <c r="I36" s="919"/>
      <c r="J36" s="919"/>
    </row>
    <row r="37" spans="1:16" s="319" customFormat="1" ht="10.8" thickBot="1">
      <c r="A37" s="1339"/>
      <c r="B37" s="1340"/>
      <c r="C37" s="1340"/>
      <c r="D37" s="1341"/>
      <c r="E37" s="1348" t="s">
        <v>1137</v>
      </c>
      <c r="F37" s="1349"/>
      <c r="G37" s="1349"/>
      <c r="H37" s="1349"/>
      <c r="I37" s="1349"/>
      <c r="J37" s="1333"/>
    </row>
    <row r="38" spans="1:16" s="319" customFormat="1" ht="10.8" thickBot="1">
      <c r="A38" s="1342"/>
      <c r="B38" s="1343"/>
      <c r="C38" s="1343"/>
      <c r="D38" s="1344"/>
      <c r="E38" s="1385" t="s">
        <v>1138</v>
      </c>
      <c r="F38" s="1350" t="s">
        <v>1139</v>
      </c>
      <c r="G38" s="1338" t="s">
        <v>1140</v>
      </c>
      <c r="H38" s="1337"/>
      <c r="I38" s="1333"/>
      <c r="J38" s="1334"/>
    </row>
    <row r="39" spans="1:16" s="319" customFormat="1" ht="82.2" thickBot="1">
      <c r="A39" s="1345"/>
      <c r="B39" s="1346"/>
      <c r="C39" s="1346"/>
      <c r="D39" s="1347"/>
      <c r="E39" s="1386"/>
      <c r="F39" s="1352"/>
      <c r="G39" s="198" t="s">
        <v>1141</v>
      </c>
      <c r="H39" s="198" t="s">
        <v>1142</v>
      </c>
      <c r="I39" s="1335"/>
      <c r="J39" s="1335"/>
    </row>
    <row r="40" spans="1:16" s="319" customFormat="1" ht="15" thickBot="1">
      <c r="A40" s="1329" t="s">
        <v>1126</v>
      </c>
      <c r="B40" s="1330"/>
      <c r="C40" s="1330"/>
      <c r="D40" s="1331"/>
      <c r="E40" s="914"/>
      <c r="F40" s="914"/>
      <c r="G40" s="914"/>
      <c r="H40" s="914"/>
      <c r="I40" s="914"/>
      <c r="J40" s="914"/>
    </row>
    <row r="41" spans="1:16" s="319" customFormat="1" ht="15" thickBot="1">
      <c r="A41" s="1316"/>
      <c r="B41" s="1357" t="s">
        <v>1127</v>
      </c>
      <c r="C41" s="1358"/>
      <c r="D41" s="1359"/>
      <c r="E41" s="914"/>
      <c r="F41" s="914"/>
      <c r="G41" s="914"/>
      <c r="H41" s="914"/>
      <c r="I41" s="914"/>
      <c r="J41" s="914"/>
    </row>
    <row r="42" spans="1:16" s="319" customFormat="1" ht="15" thickBot="1">
      <c r="A42" s="1316"/>
      <c r="B42" s="1316"/>
      <c r="C42" s="1310" t="s">
        <v>1128</v>
      </c>
      <c r="D42" s="1312"/>
      <c r="E42" s="929"/>
      <c r="F42" s="929"/>
      <c r="G42" s="929"/>
      <c r="H42" s="929"/>
      <c r="I42" s="929"/>
      <c r="J42" s="929"/>
    </row>
    <row r="43" spans="1:16" s="319" customFormat="1" ht="15" thickBot="1">
      <c r="A43" s="1316"/>
      <c r="B43" s="1316"/>
      <c r="C43" s="1310" t="s">
        <v>1129</v>
      </c>
      <c r="D43" s="1312"/>
      <c r="E43" s="929"/>
      <c r="F43" s="929"/>
      <c r="G43" s="929"/>
      <c r="H43" s="929"/>
      <c r="I43" s="929"/>
      <c r="J43" s="929"/>
    </row>
    <row r="44" spans="1:16" s="319" customFormat="1" ht="15" thickBot="1">
      <c r="A44" s="1316"/>
      <c r="B44" s="1316"/>
      <c r="C44" s="1313" t="s">
        <v>1130</v>
      </c>
      <c r="D44" s="1315"/>
      <c r="E44" s="929"/>
      <c r="F44" s="929"/>
      <c r="G44" s="929"/>
      <c r="H44" s="929"/>
      <c r="I44" s="929"/>
      <c r="J44" s="929"/>
    </row>
    <row r="45" spans="1:16" s="319" customFormat="1" ht="163.80000000000001" thickBot="1">
      <c r="A45" s="1316"/>
      <c r="B45" s="1316"/>
      <c r="C45" s="1316"/>
      <c r="D45" s="197" t="s">
        <v>1131</v>
      </c>
      <c r="E45" s="929"/>
      <c r="F45" s="929"/>
      <c r="G45" s="929"/>
      <c r="H45" s="929"/>
      <c r="I45" s="929"/>
      <c r="J45" s="929"/>
    </row>
    <row r="46" spans="1:16" s="319" customFormat="1" ht="184.2" thickBot="1">
      <c r="A46" s="1317"/>
      <c r="B46" s="1317"/>
      <c r="C46" s="1317"/>
      <c r="D46" s="197" t="s">
        <v>1132</v>
      </c>
      <c r="E46" s="929"/>
      <c r="F46" s="929"/>
      <c r="G46" s="929"/>
      <c r="H46" s="929"/>
      <c r="I46" s="929"/>
      <c r="J46" s="929"/>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9" customFormat="1" ht="15.75" customHeight="1">
      <c r="A1" s="1387" t="s">
        <v>2830</v>
      </c>
      <c r="B1" s="1387"/>
      <c r="C1" s="1387"/>
      <c r="D1" s="1387"/>
      <c r="E1" s="1387"/>
      <c r="F1" s="1387"/>
      <c r="G1" s="1387"/>
      <c r="H1" s="1387"/>
      <c r="I1" s="1387"/>
      <c r="J1" s="1387"/>
      <c r="K1" s="1387"/>
      <c r="L1" s="793"/>
    </row>
    <row r="2" spans="1:12" s="319" customFormat="1" ht="10.199999999999999" thickBot="1"/>
    <row r="3" spans="1:12" s="319" customFormat="1" ht="10.8" thickBot="1">
      <c r="A3" s="1339"/>
      <c r="B3" s="1340"/>
      <c r="C3" s="1341"/>
      <c r="D3" s="1348" t="s">
        <v>1143</v>
      </c>
      <c r="E3" s="1349"/>
      <c r="F3" s="1349"/>
      <c r="G3" s="1333"/>
    </row>
    <row r="4" spans="1:12" s="319" customFormat="1" ht="72" thickBot="1">
      <c r="A4" s="1345"/>
      <c r="B4" s="1346"/>
      <c r="C4" s="1347"/>
      <c r="D4" s="198" t="s">
        <v>1144</v>
      </c>
      <c r="E4" s="198" t="s">
        <v>1145</v>
      </c>
      <c r="F4" s="198" t="s">
        <v>1146</v>
      </c>
      <c r="G4" s="1335"/>
    </row>
    <row r="5" spans="1:12" s="319" customFormat="1" ht="15" thickBot="1">
      <c r="A5" s="1329" t="s">
        <v>1147</v>
      </c>
      <c r="B5" s="1330"/>
      <c r="C5" s="1331"/>
      <c r="D5" s="914"/>
      <c r="E5" s="914"/>
      <c r="F5" s="914"/>
      <c r="G5" s="914"/>
    </row>
    <row r="6" spans="1:12" s="319" customFormat="1" ht="15" thickBot="1">
      <c r="A6" s="1316"/>
      <c r="B6" s="1357" t="s">
        <v>1148</v>
      </c>
      <c r="C6" s="1359"/>
      <c r="D6" s="914"/>
      <c r="E6" s="914"/>
      <c r="F6" s="914"/>
      <c r="G6" s="914"/>
    </row>
    <row r="7" spans="1:12" s="319" customFormat="1" ht="31.2" thickBot="1">
      <c r="A7" s="1316"/>
      <c r="B7" s="1316"/>
      <c r="C7" s="197" t="s">
        <v>1149</v>
      </c>
      <c r="D7" s="927"/>
      <c r="E7" s="927"/>
      <c r="F7" s="927"/>
      <c r="G7" s="927"/>
    </row>
    <row r="8" spans="1:12" s="319" customFormat="1" ht="92.4" thickBot="1">
      <c r="A8" s="1316"/>
      <c r="B8" s="1316"/>
      <c r="C8" s="197" t="s">
        <v>1150</v>
      </c>
      <c r="D8" s="927"/>
      <c r="E8" s="927"/>
      <c r="F8" s="927"/>
      <c r="G8" s="927"/>
    </row>
    <row r="9" spans="1:12" s="319" customFormat="1" ht="92.4" thickBot="1">
      <c r="A9" s="1316"/>
      <c r="B9" s="1316"/>
      <c r="C9" s="197" t="s">
        <v>1151</v>
      </c>
      <c r="D9" s="928"/>
      <c r="E9" s="928"/>
      <c r="F9" s="928"/>
      <c r="G9" s="928"/>
    </row>
    <row r="10" spans="1:12" s="319" customFormat="1" ht="72" thickBot="1">
      <c r="A10" s="1317"/>
      <c r="B10" s="1317"/>
      <c r="C10" s="197" t="s">
        <v>1152</v>
      </c>
      <c r="D10" s="927"/>
      <c r="E10" s="927"/>
      <c r="F10" s="927"/>
      <c r="G10" s="927"/>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371" t="s">
        <v>2831</v>
      </c>
      <c r="B1" s="1371"/>
      <c r="C1" s="1371"/>
      <c r="D1" s="1371"/>
      <c r="E1" s="1371"/>
      <c r="F1" s="1371"/>
      <c r="G1" s="1371"/>
      <c r="H1" s="1371"/>
      <c r="I1" s="1371"/>
      <c r="J1" s="1371"/>
      <c r="K1" s="1371"/>
      <c r="L1" s="1371"/>
      <c r="M1" s="793"/>
    </row>
    <row r="2" spans="1:16" s="319" customFormat="1" ht="10.199999999999999" thickBot="1"/>
    <row r="3" spans="1:16" s="319" customFormat="1" ht="10.8" thickBot="1">
      <c r="A3" s="1101"/>
      <c r="B3" s="1102"/>
      <c r="C3" s="1102"/>
      <c r="D3" s="1103"/>
      <c r="E3" s="1120" t="s">
        <v>1153</v>
      </c>
      <c r="F3" s="1121"/>
      <c r="G3" s="1121"/>
      <c r="H3" s="1121"/>
      <c r="I3" s="1121"/>
      <c r="J3" s="1121"/>
      <c r="K3" s="1121"/>
      <c r="L3" s="1121"/>
      <c r="M3" s="1121"/>
      <c r="N3" s="1121"/>
      <c r="O3" s="1121"/>
      <c r="P3" s="1122"/>
    </row>
    <row r="4" spans="1:16" s="319" customFormat="1" ht="10.8" thickBot="1">
      <c r="A4" s="1285"/>
      <c r="B4" s="1286"/>
      <c r="C4" s="1286"/>
      <c r="D4" s="1287"/>
      <c r="E4" s="1388" t="s">
        <v>1154</v>
      </c>
      <c r="F4" s="1391" t="s">
        <v>1155</v>
      </c>
      <c r="G4" s="1267" t="s">
        <v>1156</v>
      </c>
      <c r="H4" s="1121"/>
      <c r="I4" s="1121"/>
      <c r="J4" s="1121"/>
      <c r="K4" s="1121"/>
      <c r="L4" s="1121"/>
      <c r="M4" s="1121"/>
      <c r="N4" s="1122"/>
      <c r="O4" s="1391" t="s">
        <v>1157</v>
      </c>
      <c r="P4" s="1258"/>
    </row>
    <row r="5" spans="1:16" s="319" customFormat="1" ht="10.8" thickBot="1">
      <c r="A5" s="1285"/>
      <c r="B5" s="1286"/>
      <c r="C5" s="1286"/>
      <c r="D5" s="1287"/>
      <c r="E5" s="1389"/>
      <c r="F5" s="1392"/>
      <c r="G5" s="1391" t="s">
        <v>1158</v>
      </c>
      <c r="H5" s="1391" t="s">
        <v>1159</v>
      </c>
      <c r="I5" s="1267" t="s">
        <v>1160</v>
      </c>
      <c r="J5" s="1121"/>
      <c r="K5" s="1121"/>
      <c r="L5" s="1121"/>
      <c r="M5" s="1122"/>
      <c r="N5" s="1258"/>
      <c r="O5" s="1392"/>
      <c r="P5" s="1258"/>
    </row>
    <row r="6" spans="1:16" s="319" customFormat="1" ht="61.8" thickBot="1">
      <c r="A6" s="1104"/>
      <c r="B6" s="1105"/>
      <c r="C6" s="1105"/>
      <c r="D6" s="1106"/>
      <c r="E6" s="1390"/>
      <c r="F6" s="1393"/>
      <c r="G6" s="1393"/>
      <c r="H6" s="1393"/>
      <c r="I6" s="591" t="s">
        <v>2832</v>
      </c>
      <c r="J6" s="591" t="s">
        <v>2833</v>
      </c>
      <c r="K6" s="591" t="s">
        <v>2834</v>
      </c>
      <c r="L6" s="591" t="s">
        <v>2835</v>
      </c>
      <c r="M6" s="1123"/>
      <c r="N6" s="1123"/>
      <c r="O6" s="1393"/>
      <c r="P6" s="1123"/>
    </row>
    <row r="7" spans="1:16" s="319" customFormat="1" ht="10.8" thickBot="1">
      <c r="A7" s="1124" t="s">
        <v>1161</v>
      </c>
      <c r="B7" s="1125"/>
      <c r="C7" s="1125"/>
      <c r="D7" s="1126"/>
      <c r="E7" s="592"/>
      <c r="F7" s="592"/>
      <c r="G7" s="592"/>
      <c r="H7" s="592"/>
      <c r="I7" s="592"/>
      <c r="J7" s="592"/>
      <c r="K7" s="592"/>
      <c r="L7" s="592"/>
      <c r="M7" s="592"/>
      <c r="N7" s="592"/>
      <c r="O7" s="592"/>
      <c r="P7" s="592"/>
    </row>
    <row r="8" spans="1:16" s="319" customFormat="1" ht="10.8" thickBot="1">
      <c r="A8" s="1111"/>
      <c r="B8" s="1113" t="s">
        <v>1162</v>
      </c>
      <c r="C8" s="1246"/>
      <c r="D8" s="1114"/>
      <c r="E8" s="592"/>
      <c r="F8" s="592"/>
      <c r="G8" s="592"/>
      <c r="H8" s="592"/>
      <c r="I8" s="592"/>
      <c r="J8" s="592"/>
      <c r="K8" s="592"/>
      <c r="L8" s="592"/>
      <c r="M8" s="592"/>
      <c r="N8" s="592"/>
      <c r="O8" s="592"/>
      <c r="P8" s="592"/>
    </row>
    <row r="9" spans="1:16" s="319" customFormat="1" ht="10.8" thickBot="1">
      <c r="A9" s="1111"/>
      <c r="B9" s="1111"/>
      <c r="C9" s="1237" t="s">
        <v>1163</v>
      </c>
      <c r="D9" s="1239"/>
      <c r="E9" s="594"/>
      <c r="F9" s="594"/>
      <c r="G9" s="594"/>
      <c r="H9" s="594"/>
      <c r="I9" s="594"/>
      <c r="J9" s="594"/>
      <c r="K9" s="594"/>
      <c r="L9" s="594"/>
      <c r="M9" s="594"/>
      <c r="N9" s="594"/>
      <c r="O9" s="594"/>
      <c r="P9" s="594"/>
    </row>
    <row r="10" spans="1:16" s="319" customFormat="1" ht="10.8" thickBot="1">
      <c r="A10" s="1111"/>
      <c r="B10" s="1111"/>
      <c r="C10" s="1237" t="s">
        <v>1164</v>
      </c>
      <c r="D10" s="1239"/>
      <c r="E10" s="594"/>
      <c r="F10" s="594"/>
      <c r="G10" s="594"/>
      <c r="H10" s="594"/>
      <c r="I10" s="594"/>
      <c r="J10" s="594"/>
      <c r="K10" s="594"/>
      <c r="L10" s="594"/>
      <c r="M10" s="594"/>
      <c r="N10" s="594"/>
      <c r="O10" s="594"/>
      <c r="P10" s="594"/>
    </row>
    <row r="11" spans="1:16" s="319" customFormat="1" ht="10.8" thickBot="1">
      <c r="A11" s="1111"/>
      <c r="B11" s="1111"/>
      <c r="C11" s="1237" t="s">
        <v>1165</v>
      </c>
      <c r="D11" s="1239"/>
      <c r="E11" s="594"/>
      <c r="F11" s="594"/>
      <c r="G11" s="594"/>
      <c r="H11" s="594"/>
      <c r="I11" s="594"/>
      <c r="J11" s="594"/>
      <c r="K11" s="594"/>
      <c r="L11" s="594"/>
      <c r="M11" s="594"/>
      <c r="N11" s="594"/>
      <c r="O11" s="594"/>
      <c r="P11" s="594"/>
    </row>
    <row r="12" spans="1:16" s="319" customFormat="1" ht="10.8" thickBot="1">
      <c r="A12" s="1111"/>
      <c r="B12" s="1111"/>
      <c r="C12" s="1237" t="s">
        <v>1166</v>
      </c>
      <c r="D12" s="1239"/>
      <c r="E12" s="594"/>
      <c r="F12" s="594"/>
      <c r="G12" s="594"/>
      <c r="H12" s="594"/>
      <c r="I12" s="594"/>
      <c r="J12" s="594"/>
      <c r="K12" s="594"/>
      <c r="L12" s="594"/>
      <c r="M12" s="594"/>
      <c r="N12" s="594"/>
      <c r="O12" s="594"/>
      <c r="P12" s="594"/>
    </row>
    <row r="13" spans="1:16" s="319" customFormat="1" ht="10.8" thickBot="1">
      <c r="A13" s="1111"/>
      <c r="B13" s="1111"/>
      <c r="C13" s="1237" t="s">
        <v>1167</v>
      </c>
      <c r="D13" s="1239"/>
      <c r="E13" s="594"/>
      <c r="F13" s="594"/>
      <c r="G13" s="594"/>
      <c r="H13" s="594"/>
      <c r="I13" s="594"/>
      <c r="J13" s="594"/>
      <c r="K13" s="594"/>
      <c r="L13" s="594"/>
      <c r="M13" s="594"/>
      <c r="N13" s="594"/>
      <c r="O13" s="594"/>
      <c r="P13" s="594"/>
    </row>
    <row r="14" spans="1:16" s="319" customFormat="1" ht="10.8" thickBot="1">
      <c r="A14" s="1111"/>
      <c r="B14" s="1111"/>
      <c r="C14" s="1237" t="s">
        <v>1168</v>
      </c>
      <c r="D14" s="1239"/>
      <c r="E14" s="594"/>
      <c r="F14" s="594"/>
      <c r="G14" s="594"/>
      <c r="H14" s="594"/>
      <c r="I14" s="594"/>
      <c r="J14" s="594"/>
      <c r="K14" s="594"/>
      <c r="L14" s="594"/>
      <c r="M14" s="594"/>
      <c r="N14" s="594"/>
      <c r="O14" s="594"/>
      <c r="P14" s="594"/>
    </row>
    <row r="15" spans="1:16" s="319" customFormat="1" ht="10.8" thickBot="1">
      <c r="A15" s="1111"/>
      <c r="B15" s="1111"/>
      <c r="C15" s="1237" t="s">
        <v>1169</v>
      </c>
      <c r="D15" s="1239"/>
      <c r="E15" s="594"/>
      <c r="F15" s="594"/>
      <c r="G15" s="594"/>
      <c r="H15" s="594"/>
      <c r="I15" s="594"/>
      <c r="J15" s="594"/>
      <c r="K15" s="594"/>
      <c r="L15" s="594"/>
      <c r="M15" s="594"/>
      <c r="N15" s="594"/>
      <c r="O15" s="594"/>
      <c r="P15" s="594"/>
    </row>
    <row r="16" spans="1:16" s="319" customFormat="1" ht="10.8" thickBot="1">
      <c r="A16" s="1111"/>
      <c r="B16" s="1111"/>
      <c r="C16" s="1247" t="s">
        <v>1170</v>
      </c>
      <c r="D16" s="1248"/>
      <c r="E16" s="594"/>
      <c r="F16" s="594"/>
      <c r="G16" s="594"/>
      <c r="H16" s="594"/>
      <c r="I16" s="594"/>
      <c r="J16" s="594"/>
      <c r="K16" s="594"/>
      <c r="L16" s="594"/>
      <c r="M16" s="594"/>
      <c r="N16" s="594"/>
      <c r="O16" s="594"/>
      <c r="P16" s="594"/>
    </row>
    <row r="17" spans="1:16" s="319" customFormat="1" ht="82.2" thickBot="1">
      <c r="A17" s="1111"/>
      <c r="B17" s="1111"/>
      <c r="C17" s="1111"/>
      <c r="D17" s="593" t="s">
        <v>1171</v>
      </c>
      <c r="E17" s="594"/>
      <c r="F17" s="594"/>
      <c r="G17" s="594"/>
      <c r="H17" s="594"/>
      <c r="I17" s="594"/>
      <c r="J17" s="594"/>
      <c r="K17" s="594"/>
      <c r="L17" s="594"/>
      <c r="M17" s="594"/>
      <c r="N17" s="594"/>
      <c r="O17" s="594"/>
      <c r="P17" s="594"/>
    </row>
    <row r="18" spans="1:16" s="319" customFormat="1" ht="72" thickBot="1">
      <c r="A18" s="1111"/>
      <c r="B18" s="1111"/>
      <c r="C18" s="1111"/>
      <c r="D18" s="593" t="s">
        <v>1172</v>
      </c>
      <c r="E18" s="594"/>
      <c r="F18" s="594"/>
      <c r="G18" s="594"/>
      <c r="H18" s="594"/>
      <c r="I18" s="594"/>
      <c r="J18" s="594"/>
      <c r="K18" s="594"/>
      <c r="L18" s="594"/>
      <c r="M18" s="594"/>
      <c r="N18" s="594"/>
      <c r="O18" s="594"/>
      <c r="P18" s="594"/>
    </row>
    <row r="19" spans="1:16" s="319" customFormat="1" ht="92.4" thickBot="1">
      <c r="A19" s="1111"/>
      <c r="B19" s="1111"/>
      <c r="C19" s="1112"/>
      <c r="D19" s="593" t="s">
        <v>1173</v>
      </c>
      <c r="E19" s="694"/>
      <c r="F19" s="694"/>
      <c r="G19" s="694"/>
      <c r="H19" s="694"/>
      <c r="I19" s="694"/>
      <c r="J19" s="694"/>
      <c r="K19" s="694"/>
      <c r="L19" s="694"/>
      <c r="M19" s="694"/>
      <c r="N19" s="694"/>
      <c r="O19" s="694"/>
      <c r="P19" s="694"/>
    </row>
    <row r="20" spans="1:16" s="319" customFormat="1" ht="10.8" thickBot="1">
      <c r="A20" s="1111"/>
      <c r="B20" s="1111"/>
      <c r="C20" s="1237" t="s">
        <v>1174</v>
      </c>
      <c r="D20" s="1239"/>
      <c r="E20" s="594"/>
      <c r="F20" s="594"/>
      <c r="G20" s="594"/>
      <c r="H20" s="594"/>
      <c r="I20" s="594"/>
      <c r="J20" s="594"/>
      <c r="K20" s="594"/>
      <c r="L20" s="594"/>
      <c r="M20" s="594"/>
      <c r="N20" s="594"/>
      <c r="O20" s="594"/>
      <c r="P20" s="594"/>
    </row>
    <row r="21" spans="1:16" s="319" customFormat="1" ht="10.8" thickBot="1">
      <c r="A21" s="1112"/>
      <c r="B21" s="1112"/>
      <c r="C21" s="1237" t="s">
        <v>1175</v>
      </c>
      <c r="D21" s="1239"/>
      <c r="E21" s="594"/>
      <c r="F21" s="594"/>
      <c r="G21" s="594"/>
      <c r="H21" s="594"/>
      <c r="I21" s="594"/>
      <c r="J21" s="594"/>
      <c r="K21" s="594"/>
      <c r="L21" s="594"/>
      <c r="M21" s="594"/>
      <c r="N21" s="594"/>
      <c r="O21" s="594"/>
      <c r="P21" s="594"/>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973" t="s">
        <v>0</v>
      </c>
      <c r="B1" s="974"/>
      <c r="C1" s="975"/>
    </row>
    <row r="2" spans="1:3" s="129" customFormat="1">
      <c r="A2" s="526"/>
      <c r="B2" s="521" t="s">
        <v>1062</v>
      </c>
      <c r="C2" s="523"/>
    </row>
    <row r="3" spans="1:3" s="129" customFormat="1">
      <c r="A3" s="526"/>
      <c r="B3" s="521" t="s">
        <v>1063</v>
      </c>
      <c r="C3" s="524"/>
    </row>
    <row r="4" spans="1:3" s="129" customFormat="1">
      <c r="A4" s="526"/>
      <c r="B4" s="521" t="s">
        <v>1064</v>
      </c>
      <c r="C4" s="523"/>
    </row>
    <row r="5" spans="1:3" s="129" customFormat="1">
      <c r="A5" s="526"/>
      <c r="B5" s="521" t="s">
        <v>1074</v>
      </c>
      <c r="C5" s="523"/>
    </row>
    <row r="6" spans="1:3" s="129" customFormat="1">
      <c r="A6" s="526"/>
      <c r="B6" s="521" t="s">
        <v>1075</v>
      </c>
      <c r="C6" s="524"/>
    </row>
    <row r="7" spans="1:3" s="129" customFormat="1">
      <c r="A7" s="526"/>
      <c r="B7" s="521" t="s">
        <v>1076</v>
      </c>
      <c r="C7" s="524"/>
    </row>
    <row r="8" spans="1:3" s="129" customFormat="1">
      <c r="A8" s="526"/>
      <c r="B8" s="521" t="s">
        <v>1077</v>
      </c>
      <c r="C8" s="524"/>
    </row>
    <row r="9" spans="1:3" s="129" customFormat="1">
      <c r="A9" s="526"/>
      <c r="B9" s="521" t="s">
        <v>1078</v>
      </c>
      <c r="C9" s="524"/>
    </row>
    <row r="10" spans="1:3" s="129" customFormat="1">
      <c r="A10" s="526"/>
      <c r="B10" s="521" t="s">
        <v>1079</v>
      </c>
      <c r="C10" s="524"/>
    </row>
    <row r="11" spans="1:3" s="129" customFormat="1">
      <c r="A11" s="526"/>
      <c r="B11" s="522" t="s">
        <v>1080</v>
      </c>
      <c r="C11" s="525">
        <f>C6+C7+C8+C9+C10</f>
        <v>0</v>
      </c>
    </row>
    <row r="12" spans="1:3" s="129" customFormat="1">
      <c r="A12" s="526"/>
      <c r="B12" s="521" t="s">
        <v>1081</v>
      </c>
      <c r="C12" s="523"/>
    </row>
    <row r="13" spans="1:3" s="129" customFormat="1">
      <c r="A13" s="526"/>
      <c r="B13" s="521" t="s">
        <v>1065</v>
      </c>
      <c r="C13" s="523"/>
    </row>
    <row r="14" spans="1:3" s="129" customFormat="1">
      <c r="A14" s="526"/>
      <c r="B14" s="521" t="s">
        <v>1082</v>
      </c>
      <c r="C14" s="524"/>
    </row>
    <row r="15" spans="1:3" s="129" customFormat="1">
      <c r="A15" s="526"/>
      <c r="B15" s="521" t="s">
        <v>1083</v>
      </c>
      <c r="C15" s="524"/>
    </row>
    <row r="16" spans="1:3" s="129" customFormat="1">
      <c r="A16" s="526"/>
      <c r="B16" s="522" t="s">
        <v>1084</v>
      </c>
      <c r="C16" s="525">
        <f>C14-C15</f>
        <v>0</v>
      </c>
    </row>
    <row r="17" spans="1:3" s="129" customFormat="1">
      <c r="A17" s="526"/>
      <c r="B17" s="521" t="s">
        <v>1066</v>
      </c>
      <c r="C17" s="523"/>
    </row>
    <row r="18" spans="1:3" s="129" customFormat="1">
      <c r="A18" s="526"/>
      <c r="B18" s="521" t="s">
        <v>1085</v>
      </c>
      <c r="C18" s="524"/>
    </row>
    <row r="19" spans="1:3" s="129" customFormat="1">
      <c r="A19" s="526"/>
      <c r="B19" s="521" t="s">
        <v>1086</v>
      </c>
      <c r="C19" s="524"/>
    </row>
    <row r="20" spans="1:3" s="129" customFormat="1">
      <c r="A20" s="526"/>
      <c r="B20" s="522" t="s">
        <v>1087</v>
      </c>
      <c r="C20" s="525">
        <f>C18-C19</f>
        <v>0</v>
      </c>
    </row>
    <row r="21" spans="1:3" s="129" customFormat="1">
      <c r="A21" s="526"/>
      <c r="B21" s="521" t="s">
        <v>1067</v>
      </c>
      <c r="C21" s="523"/>
    </row>
    <row r="22" spans="1:3" s="129" customFormat="1">
      <c r="A22" s="526"/>
      <c r="B22" s="521" t="s">
        <v>1088</v>
      </c>
      <c r="C22" s="524"/>
    </row>
    <row r="23" spans="1:3" s="129" customFormat="1">
      <c r="A23" s="526"/>
      <c r="B23" s="521" t="s">
        <v>1089</v>
      </c>
      <c r="C23" s="524"/>
    </row>
    <row r="24" spans="1:3" s="129" customFormat="1">
      <c r="A24" s="526"/>
      <c r="B24" s="521" t="s">
        <v>1090</v>
      </c>
      <c r="C24" s="524"/>
    </row>
    <row r="25" spans="1:3" s="129" customFormat="1">
      <c r="A25" s="526"/>
      <c r="B25" s="522" t="s">
        <v>1091</v>
      </c>
      <c r="C25" s="525">
        <f>C22-C23-C24</f>
        <v>0</v>
      </c>
    </row>
    <row r="26" spans="1:3" s="129" customFormat="1">
      <c r="A26" s="526"/>
      <c r="B26" s="521" t="s">
        <v>1068</v>
      </c>
      <c r="C26" s="523"/>
    </row>
    <row r="27" spans="1:3" s="129" customFormat="1">
      <c r="A27" s="526"/>
      <c r="B27" s="521" t="s">
        <v>1092</v>
      </c>
      <c r="C27" s="524"/>
    </row>
    <row r="28" spans="1:3" s="129" customFormat="1">
      <c r="A28" s="526"/>
      <c r="B28" s="521" t="s">
        <v>1093</v>
      </c>
      <c r="C28" s="524"/>
    </row>
    <row r="29" spans="1:3" s="129" customFormat="1">
      <c r="A29" s="526"/>
      <c r="B29" s="522" t="s">
        <v>1094</v>
      </c>
      <c r="C29" s="525">
        <f>C27-C28</f>
        <v>0</v>
      </c>
    </row>
    <row r="30" spans="1:3" s="129" customFormat="1">
      <c r="A30" s="526"/>
      <c r="B30" s="521" t="s">
        <v>1095</v>
      </c>
      <c r="C30" s="524"/>
    </row>
    <row r="31" spans="1:3" s="129" customFormat="1">
      <c r="A31" s="526"/>
      <c r="B31" s="522" t="s">
        <v>1096</v>
      </c>
      <c r="C31" s="525">
        <f>C16+C20+C25+C29+C30</f>
        <v>0</v>
      </c>
    </row>
    <row r="32" spans="1:3" s="129" customFormat="1">
      <c r="A32" s="526"/>
      <c r="B32" s="522" t="s">
        <v>1097</v>
      </c>
      <c r="C32" s="525">
        <f>C11+C31</f>
        <v>0</v>
      </c>
    </row>
    <row r="33" spans="1:3" s="129" customFormat="1">
      <c r="A33" s="526"/>
      <c r="B33" s="521" t="s">
        <v>1098</v>
      </c>
      <c r="C33" s="523"/>
    </row>
    <row r="34" spans="1:3" s="129" customFormat="1">
      <c r="A34" s="526"/>
      <c r="B34" s="521" t="s">
        <v>1099</v>
      </c>
      <c r="C34" s="524"/>
    </row>
    <row r="35" spans="1:3" s="129" customFormat="1">
      <c r="A35" s="526"/>
      <c r="B35" s="521" t="s">
        <v>1100</v>
      </c>
      <c r="C35" s="524"/>
    </row>
    <row r="36" spans="1:3" s="129" customFormat="1">
      <c r="A36" s="526"/>
      <c r="B36" s="521" t="s">
        <v>1101</v>
      </c>
      <c r="C36" s="524"/>
    </row>
    <row r="37" spans="1:3" s="129" customFormat="1">
      <c r="A37" s="526"/>
      <c r="B37" s="521" t="s">
        <v>1102</v>
      </c>
      <c r="C37" s="524"/>
    </row>
    <row r="38" spans="1:3" s="129" customFormat="1">
      <c r="A38" s="526"/>
      <c r="B38" s="522" t="s">
        <v>1103</v>
      </c>
      <c r="C38" s="525">
        <f>C34+C35+C36+C37</f>
        <v>0</v>
      </c>
    </row>
    <row r="39" spans="1:3" s="129" customFormat="1">
      <c r="A39" s="526"/>
      <c r="B39" s="521" t="s">
        <v>1104</v>
      </c>
      <c r="C39" s="524"/>
    </row>
    <row r="40" spans="1:3" s="129" customFormat="1">
      <c r="A40" s="526"/>
      <c r="B40" s="521" t="s">
        <v>1105</v>
      </c>
      <c r="C40" s="523"/>
    </row>
    <row r="41" spans="1:3" s="129" customFormat="1">
      <c r="A41" s="526"/>
      <c r="B41" s="521" t="s">
        <v>1106</v>
      </c>
      <c r="C41" s="524"/>
    </row>
    <row r="42" spans="1:3" s="129" customFormat="1">
      <c r="A42" s="526"/>
      <c r="B42" s="521" t="s">
        <v>1107</v>
      </c>
      <c r="C42" s="524"/>
    </row>
    <row r="43" spans="1:3" s="129" customFormat="1">
      <c r="A43" s="526"/>
      <c r="B43" s="521" t="s">
        <v>1108</v>
      </c>
      <c r="C43" s="524"/>
    </row>
    <row r="44" spans="1:3" s="129" customFormat="1">
      <c r="A44" s="526"/>
      <c r="B44" s="521" t="s">
        <v>1109</v>
      </c>
      <c r="C44" s="524"/>
    </row>
    <row r="45" spans="1:3" s="129" customFormat="1">
      <c r="A45" s="526"/>
      <c r="B45" s="522" t="s">
        <v>1110</v>
      </c>
      <c r="C45" s="525">
        <f>SUM(C41:C44)</f>
        <v>0</v>
      </c>
    </row>
    <row r="46" spans="1:3" s="129" customFormat="1">
      <c r="A46" s="526"/>
      <c r="B46" s="521" t="s">
        <v>1111</v>
      </c>
      <c r="C46" s="524"/>
    </row>
    <row r="47" spans="1:3" s="129" customFormat="1">
      <c r="A47" s="526"/>
      <c r="B47" s="522" t="s">
        <v>1069</v>
      </c>
      <c r="C47" s="525">
        <f>C32-C38-C39-C45-C46</f>
        <v>0</v>
      </c>
    </row>
    <row r="48" spans="1:3" s="129" customFormat="1">
      <c r="A48" s="526"/>
      <c r="B48" s="522" t="s">
        <v>1070</v>
      </c>
      <c r="C48" s="525">
        <f>C3+C47</f>
        <v>0</v>
      </c>
    </row>
    <row r="49" spans="1:3" s="129" customFormat="1">
      <c r="A49" s="526"/>
      <c r="B49" s="521" t="s">
        <v>1071</v>
      </c>
      <c r="C49" s="523"/>
    </row>
    <row r="50" spans="1:3" s="129" customFormat="1">
      <c r="A50" s="526"/>
      <c r="B50" s="521" t="s">
        <v>1072</v>
      </c>
      <c r="C50" s="524"/>
    </row>
    <row r="51" spans="1:3" s="129" customFormat="1" ht="10.8" thickBot="1">
      <c r="A51" s="518"/>
      <c r="B51" s="519" t="s">
        <v>1073</v>
      </c>
      <c r="C51" s="520"/>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371" t="s">
        <v>3037</v>
      </c>
      <c r="B1" s="1371"/>
      <c r="C1" s="1371"/>
      <c r="D1" s="1371"/>
      <c r="E1" s="1371"/>
      <c r="F1" s="1371"/>
      <c r="G1" s="1371"/>
      <c r="H1" s="1371"/>
      <c r="I1" s="1371"/>
      <c r="J1" s="1371"/>
      <c r="K1" s="1371"/>
      <c r="L1" s="1371"/>
      <c r="M1" s="793"/>
    </row>
    <row r="2" spans="1:14" s="319" customFormat="1" ht="10.199999999999999" thickBot="1"/>
    <row r="3" spans="1:14" s="319" customFormat="1" ht="21.75" customHeight="1" thickBot="1">
      <c r="A3" s="1318"/>
      <c r="B3" s="1319"/>
      <c r="C3" s="1320"/>
      <c r="D3" s="1394" t="s">
        <v>1228</v>
      </c>
      <c r="E3" s="1395"/>
      <c r="F3" s="1396"/>
      <c r="G3" s="920"/>
      <c r="H3" s="920"/>
      <c r="I3" s="920"/>
      <c r="J3" s="863"/>
      <c r="K3" s="863"/>
      <c r="L3" s="863"/>
      <c r="M3" s="863"/>
      <c r="N3" s="863"/>
    </row>
    <row r="4" spans="1:14" s="319" customFormat="1" ht="34.5" customHeight="1" thickBot="1">
      <c r="A4" s="1324"/>
      <c r="B4" s="1325"/>
      <c r="C4" s="1326"/>
      <c r="D4" s="866" t="s">
        <v>2980</v>
      </c>
      <c r="E4" s="866" t="s">
        <v>1229</v>
      </c>
      <c r="F4" s="930"/>
      <c r="G4" s="920"/>
      <c r="H4" s="920"/>
      <c r="I4" s="920"/>
      <c r="J4" s="863"/>
      <c r="K4" s="863"/>
      <c r="L4" s="863"/>
      <c r="M4" s="863"/>
      <c r="N4" s="863"/>
    </row>
    <row r="5" spans="1:14" s="319" customFormat="1" ht="40.5" customHeight="1" thickBot="1">
      <c r="A5" s="1303" t="s">
        <v>1230</v>
      </c>
      <c r="B5" s="1304"/>
      <c r="C5" s="1305"/>
      <c r="D5" s="924"/>
      <c r="E5" s="924"/>
      <c r="F5" s="924"/>
      <c r="G5" s="920"/>
      <c r="H5" s="920"/>
      <c r="I5" s="920"/>
      <c r="J5" s="863"/>
      <c r="K5" s="863"/>
      <c r="L5" s="863"/>
      <c r="M5" s="863"/>
      <c r="N5" s="863"/>
    </row>
    <row r="6" spans="1:14" s="319" customFormat="1" ht="51" customHeight="1" thickBot="1">
      <c r="A6" s="1288"/>
      <c r="B6" s="1397" t="s">
        <v>1539</v>
      </c>
      <c r="C6" s="1398"/>
      <c r="D6" s="924"/>
      <c r="E6" s="924"/>
      <c r="F6" s="924"/>
      <c r="G6" s="920"/>
      <c r="H6" s="920"/>
      <c r="I6" s="920"/>
      <c r="J6" s="863"/>
      <c r="K6" s="863"/>
      <c r="L6" s="863"/>
      <c r="M6" s="863"/>
      <c r="N6" s="863"/>
    </row>
    <row r="7" spans="1:14" s="319" customFormat="1" ht="110.25" customHeight="1" thickBot="1">
      <c r="A7" s="1288"/>
      <c r="B7" s="1288"/>
      <c r="C7" s="864" t="s">
        <v>1231</v>
      </c>
      <c r="D7" s="926"/>
      <c r="E7" s="926"/>
      <c r="F7" s="926"/>
      <c r="G7" s="920"/>
      <c r="H7" s="920"/>
      <c r="I7" s="920"/>
      <c r="J7" s="863"/>
      <c r="K7" s="863"/>
      <c r="L7" s="863"/>
      <c r="M7" s="863"/>
      <c r="N7" s="863"/>
    </row>
    <row r="8" spans="1:14" s="319" customFormat="1" ht="109.5" customHeight="1" thickBot="1">
      <c r="A8" s="1288"/>
      <c r="B8" s="1288"/>
      <c r="C8" s="864" t="s">
        <v>1232</v>
      </c>
      <c r="D8" s="926"/>
      <c r="E8" s="926"/>
      <c r="F8" s="926"/>
      <c r="G8" s="920"/>
      <c r="H8" s="920"/>
      <c r="I8" s="920"/>
      <c r="J8" s="863"/>
      <c r="K8" s="863"/>
      <c r="L8" s="863"/>
      <c r="M8" s="863"/>
      <c r="N8" s="863"/>
    </row>
    <row r="9" spans="1:14" s="319" customFormat="1" ht="140.25" customHeight="1" thickBot="1">
      <c r="A9" s="1288"/>
      <c r="B9" s="1288"/>
      <c r="C9" s="864" t="s">
        <v>1233</v>
      </c>
      <c r="D9" s="926"/>
      <c r="E9" s="926"/>
      <c r="F9" s="926"/>
      <c r="G9" s="920"/>
      <c r="H9" s="920"/>
      <c r="I9" s="920"/>
      <c r="J9" s="863"/>
      <c r="K9" s="863"/>
      <c r="L9" s="863"/>
      <c r="M9" s="863"/>
      <c r="N9" s="863"/>
    </row>
    <row r="10" spans="1:14" s="319" customFormat="1" ht="112.8" thickBot="1">
      <c r="A10" s="1288"/>
      <c r="B10" s="1288"/>
      <c r="C10" s="864" t="s">
        <v>1234</v>
      </c>
      <c r="D10" s="926"/>
      <c r="E10" s="926"/>
      <c r="F10" s="926"/>
      <c r="G10" s="920"/>
      <c r="H10" s="920"/>
      <c r="I10" s="920"/>
      <c r="J10" s="863"/>
      <c r="K10" s="863"/>
      <c r="L10" s="863"/>
      <c r="M10" s="863"/>
      <c r="N10" s="863"/>
    </row>
    <row r="11" spans="1:14" s="319" customFormat="1" ht="98.25" customHeight="1" thickBot="1">
      <c r="A11" s="1288"/>
      <c r="B11" s="1288"/>
      <c r="C11" s="864" t="s">
        <v>1235</v>
      </c>
      <c r="D11" s="926"/>
      <c r="E11" s="926"/>
      <c r="F11" s="926"/>
      <c r="G11" s="920"/>
      <c r="H11" s="920"/>
      <c r="I11" s="920"/>
      <c r="J11" s="922"/>
      <c r="K11" s="922"/>
      <c r="L11" s="922"/>
      <c r="M11" s="922"/>
      <c r="N11" s="922"/>
    </row>
    <row r="12" spans="1:14" s="319" customFormat="1" ht="51.75" customHeight="1" thickBot="1">
      <c r="A12" s="1288"/>
      <c r="B12" s="1288"/>
      <c r="C12" s="864" t="s">
        <v>1236</v>
      </c>
      <c r="D12" s="926"/>
      <c r="E12" s="926"/>
      <c r="F12" s="926"/>
      <c r="G12" s="920"/>
      <c r="H12" s="920"/>
      <c r="I12" s="920"/>
      <c r="J12" s="922"/>
      <c r="K12" s="922"/>
      <c r="L12" s="922"/>
      <c r="M12" s="922"/>
      <c r="N12" s="922"/>
    </row>
    <row r="13" spans="1:14" s="319" customFormat="1" ht="111.75" customHeight="1" thickBot="1">
      <c r="A13" s="1288"/>
      <c r="B13" s="1288"/>
      <c r="C13" s="864" t="s">
        <v>1237</v>
      </c>
      <c r="D13" s="926"/>
      <c r="E13" s="926"/>
      <c r="F13" s="926"/>
      <c r="G13" s="920"/>
      <c r="H13" s="920"/>
      <c r="I13" s="920"/>
      <c r="J13" s="922"/>
      <c r="K13" s="922"/>
      <c r="L13" s="922"/>
      <c r="M13" s="922"/>
      <c r="N13" s="922"/>
    </row>
    <row r="14" spans="1:14" s="319" customFormat="1" ht="108" customHeight="1" thickBot="1">
      <c r="A14" s="1288"/>
      <c r="B14" s="1288"/>
      <c r="C14" s="869" t="s">
        <v>1238</v>
      </c>
      <c r="D14" s="926"/>
      <c r="E14" s="926"/>
      <c r="F14" s="926"/>
      <c r="G14" s="920"/>
      <c r="H14" s="920"/>
      <c r="I14" s="920"/>
      <c r="J14" s="922"/>
      <c r="K14" s="922"/>
      <c r="L14" s="922"/>
      <c r="M14" s="922"/>
      <c r="N14" s="922"/>
    </row>
    <row r="15" spans="1:14" s="319" customFormat="1" ht="102.6" thickBot="1">
      <c r="A15" s="1288"/>
      <c r="B15" s="1288"/>
      <c r="C15" s="869" t="s">
        <v>1239</v>
      </c>
      <c r="D15" s="926"/>
      <c r="E15" s="926"/>
      <c r="F15" s="926"/>
      <c r="G15" s="920"/>
      <c r="H15" s="920"/>
      <c r="I15" s="920"/>
      <c r="J15" s="922"/>
      <c r="K15" s="922"/>
      <c r="L15" s="922"/>
      <c r="M15" s="922"/>
      <c r="N15" s="922"/>
    </row>
    <row r="16" spans="1:14" s="319" customFormat="1" ht="112.8" thickBot="1">
      <c r="A16" s="1288"/>
      <c r="B16" s="1288"/>
      <c r="C16" s="864" t="s">
        <v>1240</v>
      </c>
      <c r="D16" s="926"/>
      <c r="E16" s="926"/>
      <c r="F16" s="926"/>
      <c r="G16" s="920"/>
      <c r="H16" s="920"/>
      <c r="I16" s="920"/>
      <c r="J16" s="922"/>
      <c r="K16" s="922"/>
      <c r="L16" s="922"/>
      <c r="M16" s="922"/>
      <c r="N16" s="922"/>
    </row>
    <row r="17" spans="1:14" s="319" customFormat="1" ht="112.8" thickBot="1">
      <c r="A17" s="1288"/>
      <c r="B17" s="1288"/>
      <c r="C17" s="869" t="s">
        <v>1241</v>
      </c>
      <c r="D17" s="926"/>
      <c r="E17" s="926"/>
      <c r="F17" s="926"/>
      <c r="G17" s="920"/>
      <c r="H17" s="920"/>
      <c r="I17" s="920"/>
      <c r="J17" s="922"/>
      <c r="K17" s="922"/>
      <c r="L17" s="922"/>
      <c r="M17" s="922"/>
      <c r="N17" s="922"/>
    </row>
    <row r="18" spans="1:14" s="319" customFormat="1" ht="112.8" thickBot="1">
      <c r="A18" s="1288"/>
      <c r="B18" s="1288"/>
      <c r="C18" s="864" t="s">
        <v>1242</v>
      </c>
      <c r="D18" s="926"/>
      <c r="E18" s="926"/>
      <c r="F18" s="926"/>
      <c r="G18" s="920"/>
      <c r="H18" s="920"/>
      <c r="I18" s="920"/>
    </row>
    <row r="19" spans="1:14" s="319" customFormat="1" ht="82.2" thickBot="1">
      <c r="A19" s="1288"/>
      <c r="B19" s="1288"/>
      <c r="C19" s="864" t="s">
        <v>1243</v>
      </c>
      <c r="D19" s="926"/>
      <c r="E19" s="926"/>
      <c r="F19" s="926"/>
      <c r="G19" s="920"/>
      <c r="H19" s="920"/>
      <c r="I19" s="920"/>
    </row>
    <row r="20" spans="1:14" s="319" customFormat="1" ht="114.75" customHeight="1" thickBot="1">
      <c r="A20" s="1288"/>
      <c r="B20" s="1288"/>
      <c r="C20" s="864" t="s">
        <v>1244</v>
      </c>
      <c r="D20" s="926"/>
      <c r="E20" s="926"/>
      <c r="F20" s="926"/>
      <c r="G20" s="920"/>
      <c r="H20" s="920"/>
      <c r="I20" s="920"/>
    </row>
    <row r="21" spans="1:14" s="319" customFormat="1" ht="120" customHeight="1" thickBot="1">
      <c r="A21" s="1288"/>
      <c r="B21" s="1288"/>
      <c r="C21" s="869" t="s">
        <v>1248</v>
      </c>
      <c r="D21" s="926"/>
      <c r="E21" s="926"/>
      <c r="F21" s="926"/>
      <c r="G21" s="920"/>
      <c r="H21" s="920"/>
      <c r="I21" s="920"/>
    </row>
    <row r="22" spans="1:14" s="319" customFormat="1" ht="83.25" customHeight="1" thickBot="1">
      <c r="A22" s="1288"/>
      <c r="B22" s="1288"/>
      <c r="C22" s="869" t="s">
        <v>1245</v>
      </c>
      <c r="D22" s="926"/>
      <c r="E22" s="926"/>
      <c r="F22" s="926"/>
      <c r="G22" s="920"/>
      <c r="H22" s="920"/>
      <c r="I22" s="920"/>
    </row>
    <row r="23" spans="1:14" s="319" customFormat="1" ht="121.5" customHeight="1" thickBot="1">
      <c r="A23" s="1288"/>
      <c r="B23" s="1288"/>
      <c r="C23" s="869" t="s">
        <v>1246</v>
      </c>
      <c r="D23" s="926"/>
      <c r="E23" s="926"/>
      <c r="F23" s="926"/>
      <c r="G23" s="920"/>
      <c r="H23" s="920"/>
      <c r="I23" s="920"/>
    </row>
    <row r="24" spans="1:14" s="319" customFormat="1" ht="110.25" customHeight="1" thickBot="1">
      <c r="A24" s="1295"/>
      <c r="B24" s="1295"/>
      <c r="C24" s="869" t="s">
        <v>1247</v>
      </c>
      <c r="D24" s="926"/>
      <c r="E24" s="926"/>
      <c r="F24" s="926"/>
      <c r="G24" s="920"/>
      <c r="H24" s="920"/>
      <c r="I24" s="920"/>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387" t="s">
        <v>2839</v>
      </c>
      <c r="B1" s="1387"/>
      <c r="C1" s="1387"/>
      <c r="D1" s="1387"/>
      <c r="E1" s="1387"/>
      <c r="F1" s="1387"/>
      <c r="G1" s="1387"/>
      <c r="H1" s="1387"/>
      <c r="I1" s="1387"/>
      <c r="J1" s="1387"/>
      <c r="K1" s="1387"/>
      <c r="L1" s="1387"/>
      <c r="M1" s="793"/>
    </row>
    <row r="2" spans="1:16" s="319" customFormat="1" ht="10.199999999999999" thickBot="1"/>
    <row r="3" spans="1:16" s="319" customFormat="1" ht="10.8" thickBot="1">
      <c r="A3" s="1339"/>
      <c r="B3" s="1340"/>
      <c r="C3" s="1340"/>
      <c r="D3" s="1341"/>
      <c r="E3" s="1348" t="s">
        <v>758</v>
      </c>
      <c r="F3" s="1349"/>
      <c r="G3" s="1349"/>
      <c r="H3" s="1349"/>
      <c r="I3" s="1349"/>
      <c r="J3" s="1349"/>
      <c r="K3" s="1349"/>
      <c r="L3" s="1349"/>
      <c r="M3" s="1349"/>
      <c r="N3" s="1349"/>
      <c r="O3" s="1349"/>
      <c r="P3" s="1333"/>
    </row>
    <row r="4" spans="1:16" s="319" customFormat="1" ht="10.8" thickBot="1">
      <c r="A4" s="1342"/>
      <c r="B4" s="1343"/>
      <c r="C4" s="1343"/>
      <c r="D4" s="1344"/>
      <c r="E4" s="1336" t="s">
        <v>759</v>
      </c>
      <c r="F4" s="1337"/>
      <c r="G4" s="1333"/>
      <c r="H4" s="1338" t="s">
        <v>760</v>
      </c>
      <c r="I4" s="1337"/>
      <c r="J4" s="1333"/>
      <c r="K4" s="1338" t="s">
        <v>761</v>
      </c>
      <c r="L4" s="1337"/>
      <c r="M4" s="1337"/>
      <c r="N4" s="1337"/>
      <c r="O4" s="1333"/>
      <c r="P4" s="1334"/>
    </row>
    <row r="5" spans="1:16" s="319" customFormat="1" ht="10.8" thickBot="1">
      <c r="A5" s="1342"/>
      <c r="B5" s="1343"/>
      <c r="C5" s="1343"/>
      <c r="D5" s="1344"/>
      <c r="E5" s="1385" t="s">
        <v>762</v>
      </c>
      <c r="F5" s="1350" t="s">
        <v>763</v>
      </c>
      <c r="G5" s="1334"/>
      <c r="H5" s="1350" t="s">
        <v>1133</v>
      </c>
      <c r="I5" s="1350" t="s">
        <v>1134</v>
      </c>
      <c r="J5" s="1334"/>
      <c r="K5" s="1338" t="s">
        <v>764</v>
      </c>
      <c r="L5" s="1337"/>
      <c r="M5" s="1333"/>
      <c r="N5" s="1350" t="s">
        <v>765</v>
      </c>
      <c r="O5" s="1334"/>
      <c r="P5" s="1334"/>
    </row>
    <row r="6" spans="1:16" s="319" customFormat="1" ht="51.6" thickBot="1">
      <c r="A6" s="1345"/>
      <c r="B6" s="1346"/>
      <c r="C6" s="1346"/>
      <c r="D6" s="1347"/>
      <c r="E6" s="1386"/>
      <c r="F6" s="1352"/>
      <c r="G6" s="1335"/>
      <c r="H6" s="1352"/>
      <c r="I6" s="1352"/>
      <c r="J6" s="1335"/>
      <c r="K6" s="198" t="s">
        <v>1135</v>
      </c>
      <c r="L6" s="198" t="s">
        <v>1136</v>
      </c>
      <c r="M6" s="1335"/>
      <c r="N6" s="1352"/>
      <c r="O6" s="1335"/>
      <c r="P6" s="1335"/>
    </row>
    <row r="7" spans="1:16" s="319" customFormat="1" ht="15" thickBot="1">
      <c r="A7" s="1329" t="s">
        <v>1249</v>
      </c>
      <c r="B7" s="1330"/>
      <c r="C7" s="1330"/>
      <c r="D7" s="1331"/>
      <c r="E7" s="914"/>
      <c r="F7" s="914"/>
      <c r="G7" s="914"/>
      <c r="H7" s="914"/>
      <c r="I7" s="914"/>
      <c r="J7" s="914"/>
      <c r="K7" s="914"/>
      <c r="L7" s="914"/>
      <c r="M7" s="914"/>
      <c r="N7" s="914"/>
      <c r="O7" s="914"/>
      <c r="P7" s="914"/>
    </row>
    <row r="8" spans="1:16" s="319" customFormat="1" ht="15" thickBot="1">
      <c r="A8" s="1316"/>
      <c r="B8" s="1357" t="s">
        <v>1250</v>
      </c>
      <c r="C8" s="1358"/>
      <c r="D8" s="1359"/>
      <c r="E8" s="914"/>
      <c r="F8" s="914"/>
      <c r="G8" s="914"/>
      <c r="H8" s="914"/>
      <c r="I8" s="914"/>
      <c r="J8" s="914"/>
      <c r="K8" s="914"/>
      <c r="L8" s="914"/>
      <c r="M8" s="914"/>
      <c r="N8" s="914"/>
      <c r="O8" s="914"/>
      <c r="P8" s="914"/>
    </row>
    <row r="9" spans="1:16" s="319" customFormat="1" ht="15" thickBot="1">
      <c r="A9" s="1316"/>
      <c r="B9" s="1316"/>
      <c r="C9" s="1313" t="s">
        <v>1251</v>
      </c>
      <c r="D9" s="1315"/>
      <c r="E9" s="928"/>
      <c r="F9" s="928"/>
      <c r="G9" s="928"/>
      <c r="H9" s="928"/>
      <c r="I9" s="928"/>
      <c r="J9" s="928"/>
      <c r="K9" s="928"/>
      <c r="L9" s="928"/>
      <c r="M9" s="928"/>
      <c r="N9" s="928"/>
      <c r="O9" s="928"/>
      <c r="P9" s="928"/>
    </row>
    <row r="10" spans="1:16" s="319" customFormat="1" ht="61.8" thickBot="1">
      <c r="A10" s="1317"/>
      <c r="B10" s="1317"/>
      <c r="C10" s="931"/>
      <c r="D10" s="197" t="s">
        <v>1252</v>
      </c>
      <c r="E10" s="928"/>
      <c r="F10" s="928"/>
      <c r="G10" s="928"/>
      <c r="H10" s="928"/>
      <c r="I10" s="928"/>
      <c r="J10" s="928"/>
      <c r="K10" s="928"/>
      <c r="L10" s="928"/>
      <c r="M10" s="928"/>
      <c r="N10" s="928"/>
      <c r="O10" s="928"/>
      <c r="P10" s="928"/>
    </row>
    <row r="11" spans="1:16" s="319" customFormat="1" ht="31.2" thickBot="1">
      <c r="A11" s="932"/>
      <c r="B11" s="932"/>
      <c r="C11" s="931"/>
      <c r="D11" s="861" t="s">
        <v>2977</v>
      </c>
      <c r="E11" s="928"/>
      <c r="F11" s="928"/>
      <c r="G11" s="928"/>
      <c r="H11" s="928"/>
      <c r="I11" s="928"/>
      <c r="J11" s="928"/>
      <c r="K11" s="928"/>
      <c r="L11" s="928"/>
      <c r="M11" s="928"/>
      <c r="N11" s="928"/>
      <c r="O11" s="928"/>
      <c r="P11" s="928"/>
    </row>
    <row r="12" spans="1:16" s="319" customFormat="1" ht="31.2" thickBot="1">
      <c r="A12" s="932"/>
      <c r="B12" s="932"/>
      <c r="C12" s="931"/>
      <c r="D12" s="861" t="s">
        <v>2978</v>
      </c>
      <c r="E12" s="928"/>
      <c r="F12" s="928"/>
      <c r="G12" s="928"/>
      <c r="H12" s="928"/>
      <c r="I12" s="928"/>
      <c r="J12" s="928"/>
      <c r="K12" s="928"/>
      <c r="L12" s="928"/>
      <c r="M12" s="928"/>
      <c r="N12" s="928"/>
      <c r="O12" s="928"/>
      <c r="P12" s="928"/>
    </row>
    <row r="13" spans="1:16" s="319" customFormat="1" ht="41.4" thickBot="1">
      <c r="A13" s="932"/>
      <c r="B13" s="932"/>
      <c r="C13" s="931"/>
      <c r="D13" s="861" t="s">
        <v>2979</v>
      </c>
      <c r="E13" s="928"/>
      <c r="F13" s="928"/>
      <c r="G13" s="928"/>
      <c r="H13" s="928"/>
      <c r="I13" s="928"/>
      <c r="J13" s="928"/>
      <c r="K13" s="928"/>
      <c r="L13" s="928"/>
      <c r="M13" s="928"/>
      <c r="N13" s="928"/>
      <c r="O13" s="928"/>
      <c r="P13" s="928"/>
    </row>
    <row r="14" spans="1:16" s="319" customFormat="1" ht="31.2" thickBot="1">
      <c r="A14" s="932"/>
      <c r="B14" s="932"/>
      <c r="C14" s="931"/>
      <c r="D14" s="860" t="s">
        <v>989</v>
      </c>
      <c r="E14" s="928"/>
      <c r="F14" s="928"/>
      <c r="G14" s="928"/>
      <c r="H14" s="928"/>
      <c r="I14" s="928"/>
      <c r="J14" s="928"/>
      <c r="K14" s="928"/>
      <c r="L14" s="928"/>
      <c r="M14" s="928"/>
      <c r="N14" s="928"/>
      <c r="O14" s="928"/>
      <c r="P14" s="928"/>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371" t="s">
        <v>2842</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1"/>
      <c r="E3" s="1348" t="s">
        <v>758</v>
      </c>
      <c r="F3" s="1349"/>
      <c r="G3" s="1349"/>
      <c r="H3" s="1349"/>
      <c r="I3" s="1349"/>
      <c r="J3" s="1349"/>
      <c r="K3" s="1349"/>
      <c r="L3" s="1333"/>
    </row>
    <row r="4" spans="1:13" s="142" customFormat="1" ht="10.8" thickBot="1">
      <c r="A4" s="1342"/>
      <c r="B4" s="1343"/>
      <c r="C4" s="1343"/>
      <c r="D4" s="1344"/>
      <c r="E4" s="1336" t="s">
        <v>759</v>
      </c>
      <c r="F4" s="1337"/>
      <c r="G4" s="1333"/>
      <c r="H4" s="1402" t="s">
        <v>760</v>
      </c>
      <c r="I4" s="1338" t="s">
        <v>761</v>
      </c>
      <c r="J4" s="1337"/>
      <c r="K4" s="1333"/>
      <c r="L4" s="1334"/>
    </row>
    <row r="5" spans="1:13" s="142" customFormat="1">
      <c r="A5" s="1342"/>
      <c r="B5" s="1343"/>
      <c r="C5" s="1343"/>
      <c r="D5" s="1344"/>
      <c r="E5" s="1385" t="s">
        <v>762</v>
      </c>
      <c r="F5" s="1350" t="s">
        <v>763</v>
      </c>
      <c r="G5" s="1334"/>
      <c r="H5" s="1403"/>
      <c r="I5" s="1350" t="s">
        <v>764</v>
      </c>
      <c r="J5" s="1350" t="s">
        <v>765</v>
      </c>
      <c r="K5" s="1334"/>
      <c r="L5" s="1334"/>
    </row>
    <row r="6" spans="1:13" s="142" customFormat="1" ht="10.199999999999999" thickBot="1">
      <c r="A6" s="1345"/>
      <c r="B6" s="1346"/>
      <c r="C6" s="1346"/>
      <c r="D6" s="1347"/>
      <c r="E6" s="1386"/>
      <c r="F6" s="1352"/>
      <c r="G6" s="1335"/>
      <c r="H6" s="1404"/>
      <c r="I6" s="1352"/>
      <c r="J6" s="1352"/>
      <c r="K6" s="1335"/>
      <c r="L6" s="1335"/>
    </row>
    <row r="7" spans="1:13" s="142" customFormat="1" ht="15" thickBot="1">
      <c r="A7" s="1399" t="s">
        <v>2840</v>
      </c>
      <c r="B7" s="1400"/>
      <c r="C7" s="1400"/>
      <c r="D7" s="1401"/>
      <c r="E7" s="914"/>
      <c r="F7" s="914"/>
      <c r="G7" s="914"/>
      <c r="H7" s="914"/>
      <c r="I7" s="914"/>
      <c r="J7" s="914"/>
      <c r="K7" s="914"/>
      <c r="L7" s="914"/>
    </row>
    <row r="8" spans="1:13" s="142" customFormat="1" ht="15" thickBot="1">
      <c r="A8" s="1316"/>
      <c r="B8" s="1405" t="s">
        <v>2841</v>
      </c>
      <c r="C8" s="1406"/>
      <c r="D8" s="1407"/>
      <c r="E8" s="914"/>
      <c r="F8" s="914"/>
      <c r="G8" s="914"/>
      <c r="H8" s="914"/>
      <c r="I8" s="914"/>
      <c r="J8" s="914"/>
      <c r="K8" s="914"/>
      <c r="L8" s="914"/>
    </row>
    <row r="9" spans="1:13" s="142" customFormat="1" ht="15" thickBot="1">
      <c r="A9" s="1316"/>
      <c r="B9" s="1316"/>
      <c r="C9" s="1408" t="s">
        <v>1253</v>
      </c>
      <c r="D9" s="1409"/>
      <c r="E9" s="928"/>
      <c r="F9" s="928"/>
      <c r="G9" s="928"/>
      <c r="H9" s="928"/>
      <c r="I9" s="928"/>
      <c r="J9" s="928"/>
      <c r="K9" s="928"/>
      <c r="L9" s="928"/>
    </row>
    <row r="10" spans="1:13" s="142" customFormat="1" ht="102.6" thickBot="1">
      <c r="A10" s="1316"/>
      <c r="B10" s="1316"/>
      <c r="C10" s="1316"/>
      <c r="D10" s="194" t="s">
        <v>1254</v>
      </c>
      <c r="E10" s="928"/>
      <c r="F10" s="928"/>
      <c r="G10" s="928"/>
      <c r="H10" s="928"/>
      <c r="I10" s="928"/>
      <c r="J10" s="928"/>
      <c r="K10" s="928"/>
      <c r="L10" s="928"/>
    </row>
    <row r="11" spans="1:13" s="142" customFormat="1" ht="92.4" thickBot="1">
      <c r="A11" s="1316"/>
      <c r="B11" s="1316"/>
      <c r="C11" s="1316"/>
      <c r="D11" s="797" t="s">
        <v>1255</v>
      </c>
      <c r="E11" s="928"/>
      <c r="F11" s="928"/>
      <c r="G11" s="928"/>
      <c r="H11" s="928"/>
      <c r="I11" s="928"/>
      <c r="J11" s="928"/>
      <c r="K11" s="928"/>
      <c r="L11" s="928"/>
    </row>
    <row r="12" spans="1:13" s="142" customFormat="1" ht="143.4" thickBot="1">
      <c r="A12" s="1316"/>
      <c r="B12" s="1316"/>
      <c r="C12" s="1316"/>
      <c r="D12" s="194" t="s">
        <v>1256</v>
      </c>
      <c r="E12" s="928"/>
      <c r="F12" s="928"/>
      <c r="G12" s="928"/>
      <c r="H12" s="928"/>
      <c r="I12" s="928"/>
      <c r="J12" s="928"/>
      <c r="K12" s="928"/>
      <c r="L12" s="928"/>
    </row>
    <row r="13" spans="1:13" s="142" customFormat="1" ht="153.6" thickBot="1">
      <c r="A13" s="1316"/>
      <c r="B13" s="1316"/>
      <c r="C13" s="1316"/>
      <c r="D13" s="197" t="s">
        <v>1257</v>
      </c>
      <c r="E13" s="928"/>
      <c r="F13" s="928"/>
      <c r="G13" s="928"/>
      <c r="H13" s="928"/>
      <c r="I13" s="928"/>
      <c r="J13" s="928"/>
      <c r="K13" s="928"/>
      <c r="L13" s="928"/>
    </row>
    <row r="14" spans="1:13" s="31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371" t="s">
        <v>2843</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1"/>
      <c r="E3" s="1348" t="s">
        <v>758</v>
      </c>
      <c r="F3" s="1349"/>
      <c r="G3" s="1349"/>
      <c r="H3" s="1349"/>
      <c r="I3" s="1349"/>
      <c r="J3" s="1349"/>
      <c r="K3" s="1349"/>
      <c r="L3" s="1333"/>
    </row>
    <row r="4" spans="1:13" s="142" customFormat="1" ht="10.8" thickBot="1">
      <c r="A4" s="1342"/>
      <c r="B4" s="1343"/>
      <c r="C4" s="1343"/>
      <c r="D4" s="1344"/>
      <c r="E4" s="1336" t="s">
        <v>759</v>
      </c>
      <c r="F4" s="1337"/>
      <c r="G4" s="1333"/>
      <c r="H4" s="1402" t="s">
        <v>760</v>
      </c>
      <c r="I4" s="1338" t="s">
        <v>761</v>
      </c>
      <c r="J4" s="1337"/>
      <c r="K4" s="1333"/>
      <c r="L4" s="1334"/>
    </row>
    <row r="5" spans="1:13" s="142" customFormat="1">
      <c r="A5" s="1342"/>
      <c r="B5" s="1343"/>
      <c r="C5" s="1343"/>
      <c r="D5" s="1344"/>
      <c r="E5" s="1385" t="s">
        <v>762</v>
      </c>
      <c r="F5" s="1350" t="s">
        <v>763</v>
      </c>
      <c r="G5" s="1334"/>
      <c r="H5" s="1403"/>
      <c r="I5" s="1350" t="s">
        <v>764</v>
      </c>
      <c r="J5" s="1350" t="s">
        <v>765</v>
      </c>
      <c r="K5" s="1334"/>
      <c r="L5" s="1334"/>
    </row>
    <row r="6" spans="1:13" s="142" customFormat="1" ht="10.199999999999999" thickBot="1">
      <c r="A6" s="1345"/>
      <c r="B6" s="1346"/>
      <c r="C6" s="1346"/>
      <c r="D6" s="1347"/>
      <c r="E6" s="1386"/>
      <c r="F6" s="1352"/>
      <c r="G6" s="1335"/>
      <c r="H6" s="1404"/>
      <c r="I6" s="1352"/>
      <c r="J6" s="1352"/>
      <c r="K6" s="1335"/>
      <c r="L6" s="1335"/>
    </row>
    <row r="7" spans="1:13" s="142" customFormat="1" ht="15" thickBot="1">
      <c r="A7" s="1329" t="s">
        <v>1258</v>
      </c>
      <c r="B7" s="1330"/>
      <c r="C7" s="1331"/>
      <c r="D7" s="914"/>
      <c r="E7" s="914"/>
      <c r="F7" s="914"/>
      <c r="G7" s="914"/>
      <c r="H7" s="914"/>
      <c r="I7" s="914"/>
      <c r="J7" s="914"/>
      <c r="K7" s="914"/>
      <c r="L7" s="914"/>
    </row>
    <row r="8" spans="1:13" s="142" customFormat="1" ht="15" thickBot="1">
      <c r="A8" s="1316"/>
      <c r="B8" s="1357" t="s">
        <v>1259</v>
      </c>
      <c r="C8" s="1359"/>
      <c r="D8" s="914"/>
      <c r="E8" s="914"/>
      <c r="F8" s="914"/>
      <c r="G8" s="914"/>
      <c r="H8" s="914"/>
      <c r="I8" s="914"/>
      <c r="J8" s="914"/>
      <c r="K8" s="914"/>
      <c r="L8" s="914"/>
    </row>
    <row r="9" spans="1:13" s="142" customFormat="1" ht="72" thickBot="1">
      <c r="A9" s="1317"/>
      <c r="B9" s="931"/>
      <c r="C9" s="197" t="s">
        <v>1260</v>
      </c>
      <c r="D9" s="928"/>
      <c r="E9" s="928"/>
      <c r="F9" s="928"/>
      <c r="G9" s="928"/>
      <c r="H9" s="928"/>
      <c r="I9" s="928"/>
      <c r="J9" s="928"/>
      <c r="K9" s="928"/>
      <c r="L9" s="928"/>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332" t="s">
        <v>2826</v>
      </c>
      <c r="B1" s="1332"/>
      <c r="C1" s="1332"/>
      <c r="D1" s="1332"/>
      <c r="E1" s="1332"/>
      <c r="F1" s="1332"/>
      <c r="G1" s="1332"/>
      <c r="H1" s="1332"/>
      <c r="I1" s="1332"/>
      <c r="J1" s="1332"/>
      <c r="K1" s="1332"/>
      <c r="L1" s="1332"/>
      <c r="M1" s="793"/>
    </row>
    <row r="2" spans="1:19" s="319" customFormat="1" ht="10.199999999999999" thickBot="1"/>
    <row r="3" spans="1:19" s="319" customFormat="1" ht="15" thickBot="1">
      <c r="A3" s="1339"/>
      <c r="B3" s="1340"/>
      <c r="C3" s="1341"/>
      <c r="D3" s="933"/>
      <c r="E3" s="1410" t="s">
        <v>1262</v>
      </c>
    </row>
    <row r="4" spans="1:19" s="319" customFormat="1" ht="41.4" thickBot="1">
      <c r="A4" s="1345"/>
      <c r="B4" s="1346"/>
      <c r="C4" s="1347"/>
      <c r="D4" s="198" t="s">
        <v>1263</v>
      </c>
      <c r="E4" s="1411"/>
    </row>
    <row r="5" spans="1:19" s="319" customFormat="1" ht="15" thickBot="1">
      <c r="A5" s="1412" t="s">
        <v>2824</v>
      </c>
      <c r="B5" s="1413"/>
      <c r="C5" s="1414"/>
      <c r="D5" s="914"/>
      <c r="E5" s="914"/>
    </row>
    <row r="6" spans="1:19" s="319" customFormat="1" ht="15" thickBot="1">
      <c r="A6" s="1316"/>
      <c r="B6" s="1357" t="s">
        <v>1264</v>
      </c>
      <c r="C6" s="1359"/>
      <c r="D6" s="914"/>
      <c r="E6" s="914"/>
    </row>
    <row r="7" spans="1:19" s="319" customFormat="1" ht="21" thickBot="1">
      <c r="A7" s="1317"/>
      <c r="B7" s="931"/>
      <c r="C7" s="197" t="s">
        <v>1261</v>
      </c>
      <c r="D7" s="929"/>
      <c r="E7" s="929"/>
    </row>
    <row r="8" spans="1:19" s="319" customFormat="1" ht="10.199999999999999" thickBot="1"/>
    <row r="9" spans="1:19" s="319" customFormat="1" ht="10.8" thickBot="1">
      <c r="A9" s="1318"/>
      <c r="B9" s="1319"/>
      <c r="C9" s="1320"/>
      <c r="D9" s="1383" t="s">
        <v>1113</v>
      </c>
      <c r="E9" s="1384"/>
      <c r="F9" s="1384"/>
      <c r="G9" s="1384"/>
      <c r="H9" s="1384"/>
      <c r="I9" s="1384"/>
      <c r="J9" s="1384"/>
      <c r="K9" s="1384"/>
      <c r="L9" s="1384"/>
      <c r="M9" s="1384"/>
      <c r="N9" s="1384"/>
      <c r="O9" s="1384"/>
      <c r="P9" s="1384"/>
      <c r="Q9" s="1384"/>
      <c r="R9" s="1384"/>
      <c r="S9" s="1374"/>
    </row>
    <row r="10" spans="1:19" s="319" customFormat="1" ht="10.8" thickBot="1">
      <c r="A10" s="1321"/>
      <c r="B10" s="1322"/>
      <c r="C10" s="1323"/>
      <c r="D10" s="1377" t="s">
        <v>1114</v>
      </c>
      <c r="E10" s="1378"/>
      <c r="F10" s="1378"/>
      <c r="G10" s="1378"/>
      <c r="H10" s="1378"/>
      <c r="I10" s="1374"/>
      <c r="J10" s="1379" t="s">
        <v>1115</v>
      </c>
      <c r="K10" s="1378"/>
      <c r="L10" s="1378"/>
      <c r="M10" s="1378"/>
      <c r="N10" s="1378"/>
      <c r="O10" s="1378"/>
      <c r="P10" s="1378"/>
      <c r="Q10" s="1374"/>
      <c r="R10" s="1327" t="s">
        <v>1116</v>
      </c>
      <c r="S10" s="1375"/>
    </row>
    <row r="11" spans="1:19" s="319" customFormat="1" ht="10.8" thickBot="1">
      <c r="A11" s="1321"/>
      <c r="B11" s="1322"/>
      <c r="C11" s="1323"/>
      <c r="D11" s="1381" t="s">
        <v>2500</v>
      </c>
      <c r="E11" s="1301" t="s">
        <v>1117</v>
      </c>
      <c r="F11" s="1301" t="s">
        <v>1118</v>
      </c>
      <c r="G11" s="1372" t="s">
        <v>2820</v>
      </c>
      <c r="H11" s="1372" t="s">
        <v>2976</v>
      </c>
      <c r="I11" s="1375"/>
      <c r="J11" s="1301" t="s">
        <v>1119</v>
      </c>
      <c r="K11" s="1379" t="s">
        <v>1120</v>
      </c>
      <c r="L11" s="1378"/>
      <c r="M11" s="1378"/>
      <c r="N11" s="1378"/>
      <c r="O11" s="1374"/>
      <c r="P11" s="1301" t="s">
        <v>1121</v>
      </c>
      <c r="Q11" s="1375"/>
      <c r="R11" s="1380"/>
      <c r="S11" s="1375"/>
    </row>
    <row r="12" spans="1:19" s="319" customFormat="1" ht="31.2" thickBot="1">
      <c r="A12" s="1324"/>
      <c r="B12" s="1325"/>
      <c r="C12" s="1326"/>
      <c r="D12" s="1382"/>
      <c r="E12" s="1302"/>
      <c r="F12" s="1302"/>
      <c r="G12" s="1373"/>
      <c r="H12" s="1373"/>
      <c r="I12" s="1376"/>
      <c r="J12" s="1302"/>
      <c r="K12" s="866" t="s">
        <v>1122</v>
      </c>
      <c r="L12" s="866" t="s">
        <v>1123</v>
      </c>
      <c r="M12" s="866" t="s">
        <v>1124</v>
      </c>
      <c r="N12" s="866" t="s">
        <v>1125</v>
      </c>
      <c r="O12" s="1376"/>
      <c r="P12" s="1302"/>
      <c r="Q12" s="1376"/>
      <c r="R12" s="1328"/>
      <c r="S12" s="1376"/>
    </row>
    <row r="13" spans="1:19" s="319" customFormat="1" ht="15" thickBot="1">
      <c r="A13" s="1415" t="s">
        <v>2823</v>
      </c>
      <c r="B13" s="1416"/>
      <c r="C13" s="1417"/>
      <c r="D13" s="924"/>
      <c r="E13" s="924"/>
      <c r="F13" s="924"/>
      <c r="G13" s="924"/>
      <c r="H13" s="924"/>
      <c r="I13" s="924"/>
      <c r="J13" s="924"/>
      <c r="K13" s="924"/>
      <c r="L13" s="924"/>
      <c r="M13" s="924"/>
      <c r="N13" s="924"/>
      <c r="O13" s="924"/>
      <c r="P13" s="924"/>
      <c r="Q13" s="924"/>
      <c r="R13" s="924"/>
      <c r="S13" s="924"/>
    </row>
    <row r="14" spans="1:19" s="319" customFormat="1" ht="15" thickBot="1">
      <c r="A14" s="1288"/>
      <c r="B14" s="1289" t="s">
        <v>1264</v>
      </c>
      <c r="C14" s="1291"/>
      <c r="D14" s="924"/>
      <c r="E14" s="924"/>
      <c r="F14" s="924"/>
      <c r="G14" s="924"/>
      <c r="H14" s="924"/>
      <c r="I14" s="924"/>
      <c r="J14" s="924"/>
      <c r="K14" s="924"/>
      <c r="L14" s="924"/>
      <c r="M14" s="924"/>
      <c r="N14" s="924"/>
      <c r="O14" s="924"/>
      <c r="P14" s="924"/>
      <c r="Q14" s="924"/>
      <c r="R14" s="924"/>
      <c r="S14" s="924"/>
    </row>
    <row r="15" spans="1:19" s="319" customFormat="1" ht="21" thickBot="1">
      <c r="A15" s="1295"/>
      <c r="B15" s="934"/>
      <c r="C15" s="869" t="s">
        <v>1261</v>
      </c>
      <c r="D15" s="926"/>
      <c r="E15" s="926"/>
      <c r="F15" s="926"/>
      <c r="G15" s="926"/>
      <c r="H15" s="926"/>
      <c r="I15" s="926"/>
      <c r="J15" s="926"/>
      <c r="K15" s="926"/>
      <c r="L15" s="926"/>
      <c r="M15" s="926"/>
      <c r="N15" s="926"/>
      <c r="O15" s="926"/>
      <c r="P15" s="926"/>
      <c r="Q15" s="926"/>
      <c r="R15" s="926"/>
      <c r="S15" s="926"/>
    </row>
    <row r="16" spans="1:19" s="31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366" t="s">
        <v>2827</v>
      </c>
      <c r="B1" s="1367"/>
      <c r="C1" s="1367"/>
      <c r="D1" s="1367"/>
      <c r="E1" s="1367"/>
      <c r="F1" s="1367"/>
      <c r="G1" s="1367"/>
      <c r="H1" s="1367"/>
      <c r="I1" s="1367"/>
      <c r="J1" s="1367"/>
      <c r="K1" s="1367"/>
      <c r="L1" s="794"/>
    </row>
    <row r="2" spans="1:12" s="319" customFormat="1" ht="10.199999999999999" thickBot="1"/>
    <row r="3" spans="1:12" s="142" customFormat="1" ht="10.8" thickBot="1">
      <c r="A3" s="1339"/>
      <c r="B3" s="1340"/>
      <c r="C3" s="1340"/>
      <c r="D3" s="1340"/>
      <c r="E3" s="1341"/>
      <c r="F3" s="1348" t="s">
        <v>1265</v>
      </c>
      <c r="G3" s="1420"/>
    </row>
    <row r="4" spans="1:12" s="142" customFormat="1" ht="15" thickBot="1">
      <c r="A4" s="1342"/>
      <c r="B4" s="1343"/>
      <c r="C4" s="1343"/>
      <c r="D4" s="1343"/>
      <c r="E4" s="1344"/>
      <c r="F4" s="935"/>
      <c r="G4" s="1421" t="s">
        <v>2499</v>
      </c>
    </row>
    <row r="5" spans="1:12" s="142" customFormat="1" ht="61.8" thickBot="1">
      <c r="A5" s="1345"/>
      <c r="B5" s="1346"/>
      <c r="C5" s="1346"/>
      <c r="D5" s="1346"/>
      <c r="E5" s="1347"/>
      <c r="F5" s="196" t="s">
        <v>1266</v>
      </c>
      <c r="G5" s="1422"/>
    </row>
    <row r="6" spans="1:12" s="142" customFormat="1" ht="15" thickBot="1">
      <c r="A6" s="1329" t="s">
        <v>1267</v>
      </c>
      <c r="B6" s="1330"/>
      <c r="C6" s="1330"/>
      <c r="D6" s="1330"/>
      <c r="E6" s="1331"/>
      <c r="F6" s="914"/>
      <c r="G6" s="914"/>
    </row>
    <row r="7" spans="1:12" s="142" customFormat="1" ht="15" thickBot="1">
      <c r="A7" s="1316"/>
      <c r="B7" s="1357" t="s">
        <v>1268</v>
      </c>
      <c r="C7" s="1358"/>
      <c r="D7" s="1358"/>
      <c r="E7" s="1359"/>
      <c r="F7" s="914"/>
      <c r="G7" s="914"/>
    </row>
    <row r="8" spans="1:12" s="142" customFormat="1" ht="15" thickBot="1">
      <c r="A8" s="1316"/>
      <c r="B8" s="1316"/>
      <c r="C8" s="1357" t="s">
        <v>1269</v>
      </c>
      <c r="D8" s="1358"/>
      <c r="E8" s="1359"/>
      <c r="F8" s="914"/>
      <c r="G8" s="914"/>
    </row>
    <row r="9" spans="1:12" s="142" customFormat="1" ht="15" thickBot="1">
      <c r="A9" s="1316"/>
      <c r="B9" s="1316"/>
      <c r="C9" s="1316"/>
      <c r="D9" s="1357" t="s">
        <v>1270</v>
      </c>
      <c r="E9" s="1359"/>
      <c r="F9" s="914"/>
      <c r="G9" s="914"/>
    </row>
    <row r="10" spans="1:12" s="142" customFormat="1" ht="123" thickBot="1">
      <c r="A10" s="1316"/>
      <c r="B10" s="1316"/>
      <c r="C10" s="1316"/>
      <c r="D10" s="1316"/>
      <c r="E10" s="197" t="s">
        <v>1271</v>
      </c>
      <c r="F10" s="928"/>
      <c r="G10" s="928"/>
    </row>
    <row r="11" spans="1:12" s="142" customFormat="1" ht="163.80000000000001" thickBot="1">
      <c r="A11" s="1316"/>
      <c r="B11" s="1316"/>
      <c r="C11" s="1316"/>
      <c r="D11" s="1316"/>
      <c r="E11" s="197" t="s">
        <v>1272</v>
      </c>
      <c r="F11" s="928"/>
      <c r="G11" s="928"/>
    </row>
    <row r="12" spans="1:12" s="142" customFormat="1" ht="184.2" thickBot="1">
      <c r="A12" s="1316"/>
      <c r="B12" s="1316"/>
      <c r="C12" s="1316"/>
      <c r="D12" s="1317"/>
      <c r="E12" s="795" t="s">
        <v>1273</v>
      </c>
      <c r="F12" s="796">
        <f>F10-F11</f>
        <v>0</v>
      </c>
      <c r="G12" s="796">
        <f>G10-G11</f>
        <v>0</v>
      </c>
    </row>
    <row r="13" spans="1:12" s="142" customFormat="1" ht="15" thickBot="1">
      <c r="A13" s="1316"/>
      <c r="B13" s="1316"/>
      <c r="C13" s="1316"/>
      <c r="D13" s="1357" t="s">
        <v>1274</v>
      </c>
      <c r="E13" s="1359"/>
      <c r="F13" s="914"/>
      <c r="G13" s="914"/>
    </row>
    <row r="14" spans="1:12" s="142" customFormat="1" ht="133.19999999999999" thickBot="1">
      <c r="A14" s="1316"/>
      <c r="B14" s="1316"/>
      <c r="C14" s="1316"/>
      <c r="D14" s="1316"/>
      <c r="E14" s="197" t="s">
        <v>1275</v>
      </c>
      <c r="F14" s="928"/>
      <c r="G14" s="928"/>
    </row>
    <row r="15" spans="1:12" s="142" customFormat="1" ht="153.6" thickBot="1">
      <c r="A15" s="1316"/>
      <c r="B15" s="1316"/>
      <c r="C15" s="1316"/>
      <c r="D15" s="1316"/>
      <c r="E15" s="197" t="s">
        <v>1276</v>
      </c>
      <c r="F15" s="928"/>
      <c r="G15" s="928"/>
    </row>
    <row r="16" spans="1:12" s="142" customFormat="1" ht="163.80000000000001" thickBot="1">
      <c r="A16" s="1316"/>
      <c r="B16" s="1316"/>
      <c r="C16" s="1316"/>
      <c r="D16" s="1317"/>
      <c r="E16" s="795" t="s">
        <v>2828</v>
      </c>
      <c r="F16" s="796">
        <f>F14+F15</f>
        <v>0</v>
      </c>
      <c r="G16" s="796">
        <f>G14+G15</f>
        <v>0</v>
      </c>
    </row>
    <row r="17" spans="1:7" s="142" customFormat="1" ht="15" thickBot="1">
      <c r="A17" s="1317"/>
      <c r="B17" s="1317"/>
      <c r="C17" s="1317"/>
      <c r="D17" s="1418" t="s">
        <v>1277</v>
      </c>
      <c r="E17" s="1419"/>
      <c r="F17" s="796">
        <f>F12-F16</f>
        <v>0</v>
      </c>
      <c r="G17" s="796">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371" t="s">
        <v>3036</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0"/>
      <c r="D3" s="1340"/>
      <c r="E3" s="1341"/>
      <c r="F3" s="1348" t="s">
        <v>1278</v>
      </c>
      <c r="G3" s="1420"/>
    </row>
    <row r="4" spans="1:13" s="142" customFormat="1" ht="15" thickBot="1">
      <c r="A4" s="1342"/>
      <c r="B4" s="1343"/>
      <c r="C4" s="1343"/>
      <c r="D4" s="1343"/>
      <c r="E4" s="1344"/>
      <c r="F4" s="935"/>
      <c r="G4" s="1421" t="s">
        <v>2499</v>
      </c>
    </row>
    <row r="5" spans="1:13" s="142" customFormat="1" ht="61.8" thickBot="1">
      <c r="A5" s="1345"/>
      <c r="B5" s="1346"/>
      <c r="C5" s="1346"/>
      <c r="D5" s="1346"/>
      <c r="E5" s="1347"/>
      <c r="F5" s="196" t="s">
        <v>1266</v>
      </c>
      <c r="G5" s="1422"/>
    </row>
    <row r="6" spans="1:13" s="142" customFormat="1" ht="15" thickBot="1">
      <c r="A6" s="1329" t="s">
        <v>1279</v>
      </c>
      <c r="B6" s="1330"/>
      <c r="C6" s="1330"/>
      <c r="D6" s="1330"/>
      <c r="E6" s="1331"/>
      <c r="F6" s="914"/>
      <c r="G6" s="914"/>
    </row>
    <row r="7" spans="1:13" s="142" customFormat="1" ht="15" thickBot="1">
      <c r="A7" s="1316"/>
      <c r="B7" s="1357" t="s">
        <v>1280</v>
      </c>
      <c r="C7" s="1358"/>
      <c r="D7" s="1358"/>
      <c r="E7" s="1359"/>
      <c r="F7" s="914"/>
      <c r="G7" s="914"/>
    </row>
    <row r="8" spans="1:13" s="142" customFormat="1" ht="15" thickBot="1">
      <c r="A8" s="1316"/>
      <c r="B8" s="1316"/>
      <c r="C8" s="1357" t="s">
        <v>1281</v>
      </c>
      <c r="D8" s="1358"/>
      <c r="E8" s="1359"/>
      <c r="F8" s="914"/>
      <c r="G8" s="914"/>
    </row>
    <row r="9" spans="1:13" s="142" customFormat="1" ht="15" thickBot="1">
      <c r="A9" s="1316"/>
      <c r="B9" s="1316"/>
      <c r="C9" s="1316"/>
      <c r="D9" s="1357" t="s">
        <v>1282</v>
      </c>
      <c r="E9" s="1359"/>
      <c r="F9" s="914"/>
      <c r="G9" s="914"/>
    </row>
    <row r="10" spans="1:13" s="142" customFormat="1" ht="123" thickBot="1">
      <c r="A10" s="1316"/>
      <c r="B10" s="1316"/>
      <c r="C10" s="1316"/>
      <c r="D10" s="1316"/>
      <c r="E10" s="197" t="s">
        <v>1283</v>
      </c>
      <c r="F10" s="928"/>
      <c r="G10" s="928"/>
    </row>
    <row r="11" spans="1:13" s="142" customFormat="1" ht="163.80000000000001" thickBot="1">
      <c r="A11" s="1316"/>
      <c r="B11" s="1316"/>
      <c r="C11" s="1316"/>
      <c r="D11" s="1316"/>
      <c r="E11" s="197" t="s">
        <v>1284</v>
      </c>
      <c r="F11" s="928"/>
      <c r="G11" s="928"/>
    </row>
    <row r="12" spans="1:13" s="142" customFormat="1" ht="184.2" thickBot="1">
      <c r="A12" s="1316"/>
      <c r="B12" s="1316"/>
      <c r="C12" s="1316"/>
      <c r="D12" s="1317"/>
      <c r="E12" s="795" t="s">
        <v>1285</v>
      </c>
      <c r="F12" s="796">
        <f>F10-F11</f>
        <v>0</v>
      </c>
      <c r="G12" s="796">
        <f>G10-G11</f>
        <v>0</v>
      </c>
    </row>
    <row r="13" spans="1:13" s="142" customFormat="1" ht="15" thickBot="1">
      <c r="A13" s="1316"/>
      <c r="B13" s="1316"/>
      <c r="C13" s="1316"/>
      <c r="D13" s="1357" t="s">
        <v>1286</v>
      </c>
      <c r="E13" s="1359"/>
      <c r="F13" s="914"/>
      <c r="G13" s="914"/>
    </row>
    <row r="14" spans="1:13" s="142" customFormat="1" ht="133.19999999999999" thickBot="1">
      <c r="A14" s="1316"/>
      <c r="B14" s="1316"/>
      <c r="C14" s="1316"/>
      <c r="D14" s="1316"/>
      <c r="E14" s="197" t="s">
        <v>1287</v>
      </c>
      <c r="F14" s="928"/>
      <c r="G14" s="928"/>
    </row>
    <row r="15" spans="1:13" s="142" customFormat="1" ht="153.6" thickBot="1">
      <c r="A15" s="1316"/>
      <c r="B15" s="1316"/>
      <c r="C15" s="1316"/>
      <c r="D15" s="1316"/>
      <c r="E15" s="197" t="s">
        <v>1288</v>
      </c>
      <c r="F15" s="928"/>
      <c r="G15" s="928"/>
    </row>
    <row r="16" spans="1:13" s="142" customFormat="1" ht="163.80000000000001" thickBot="1">
      <c r="A16" s="1316"/>
      <c r="B16" s="1316"/>
      <c r="C16" s="1316"/>
      <c r="D16" s="1317"/>
      <c r="E16" s="795" t="s">
        <v>2829</v>
      </c>
      <c r="F16" s="796">
        <f>F14+F15</f>
        <v>0</v>
      </c>
      <c r="G16" s="796">
        <f>G14+G15</f>
        <v>0</v>
      </c>
    </row>
    <row r="17" spans="1:7" s="142" customFormat="1" ht="66.75" customHeight="1" thickBot="1">
      <c r="A17" s="1317"/>
      <c r="B17" s="1317"/>
      <c r="C17" s="1317"/>
      <c r="D17" s="1418" t="s">
        <v>1289</v>
      </c>
      <c r="E17" s="1419"/>
      <c r="F17" s="796">
        <f>F12-F16</f>
        <v>0</v>
      </c>
      <c r="G17" s="796">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371" t="s">
        <v>2844</v>
      </c>
      <c r="B1" s="1371"/>
      <c r="C1" s="1371"/>
      <c r="D1" s="1371"/>
      <c r="E1" s="1371"/>
      <c r="F1" s="1371"/>
      <c r="G1" s="1371"/>
      <c r="H1" s="1371"/>
      <c r="I1" s="1371"/>
      <c r="J1" s="1371"/>
      <c r="K1" s="1371"/>
      <c r="L1" s="1371"/>
      <c r="M1" s="793"/>
    </row>
    <row r="2" spans="1:13" s="319" customFormat="1" ht="10.199999999999999" thickBot="1"/>
    <row r="3" spans="1:13" s="142" customFormat="1" ht="10.8" thickBot="1">
      <c r="A3" s="1339"/>
      <c r="B3" s="1340"/>
      <c r="C3" s="1341"/>
      <c r="D3" s="1348" t="s">
        <v>1290</v>
      </c>
      <c r="E3" s="1349"/>
      <c r="F3" s="1333"/>
    </row>
    <row r="4" spans="1:13" s="142" customFormat="1" ht="41.4" thickBot="1">
      <c r="A4" s="1345"/>
      <c r="B4" s="1346"/>
      <c r="C4" s="1347"/>
      <c r="D4" s="198" t="s">
        <v>1291</v>
      </c>
      <c r="E4" s="198" t="s">
        <v>1292</v>
      </c>
      <c r="F4" s="1335"/>
    </row>
    <row r="5" spans="1:13" s="142" customFormat="1" ht="15" thickBot="1">
      <c r="A5" s="1329" t="s">
        <v>1293</v>
      </c>
      <c r="B5" s="1330"/>
      <c r="C5" s="1331"/>
      <c r="D5" s="914"/>
      <c r="E5" s="914"/>
      <c r="F5" s="914"/>
    </row>
    <row r="6" spans="1:13" s="142" customFormat="1" ht="15" thickBot="1">
      <c r="A6" s="1316"/>
      <c r="B6" s="1357" t="s">
        <v>1294</v>
      </c>
      <c r="C6" s="1359"/>
      <c r="D6" s="914"/>
      <c r="E6" s="914"/>
      <c r="F6" s="914"/>
    </row>
    <row r="7" spans="1:13" s="142" customFormat="1" ht="21" thickBot="1">
      <c r="A7" s="1316"/>
      <c r="B7" s="1316"/>
      <c r="C7" s="197" t="s">
        <v>1128</v>
      </c>
      <c r="D7" s="928"/>
      <c r="E7" s="928"/>
      <c r="F7" s="928"/>
    </row>
    <row r="8" spans="1:13" s="142" customFormat="1" ht="21" thickBot="1">
      <c r="A8" s="1317"/>
      <c r="B8" s="1317"/>
      <c r="C8" s="197" t="s">
        <v>1212</v>
      </c>
      <c r="D8" s="928"/>
      <c r="E8" s="928"/>
      <c r="F8" s="928"/>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427" t="s">
        <v>1637</v>
      </c>
      <c r="B1" s="1428"/>
      <c r="C1" s="1428"/>
      <c r="D1" s="1428"/>
      <c r="E1" s="1428"/>
      <c r="F1" s="1428"/>
      <c r="G1" s="1428"/>
      <c r="H1" s="1428"/>
      <c r="I1" s="1428"/>
      <c r="J1" s="1428"/>
      <c r="K1" s="1428"/>
      <c r="L1" s="1429"/>
      <c r="M1" s="793"/>
    </row>
    <row r="2" spans="1:13" s="319" customFormat="1" ht="10.199999999999999" thickBot="1"/>
    <row r="3" spans="1:13" s="319" customFormat="1" ht="10.8" thickBot="1">
      <c r="A3" s="1339"/>
      <c r="B3" s="1340"/>
      <c r="C3" s="1341"/>
      <c r="D3" s="1430" t="s">
        <v>766</v>
      </c>
      <c r="E3" s="1431"/>
      <c r="F3" s="1432"/>
    </row>
    <row r="4" spans="1:13" s="319" customFormat="1" ht="41.4" thickBot="1">
      <c r="A4" s="1345"/>
      <c r="B4" s="1346"/>
      <c r="C4" s="1347"/>
      <c r="D4" s="798" t="s">
        <v>767</v>
      </c>
      <c r="E4" s="798" t="s">
        <v>768</v>
      </c>
      <c r="F4" s="1433"/>
    </row>
    <row r="5" spans="1:13" s="319" customFormat="1" ht="15" thickBot="1">
      <c r="A5" s="1412" t="s">
        <v>769</v>
      </c>
      <c r="B5" s="1413"/>
      <c r="C5" s="1414"/>
      <c r="D5" s="914"/>
      <c r="E5" s="914"/>
      <c r="F5" s="914"/>
    </row>
    <row r="6" spans="1:13" s="319" customFormat="1" ht="15" thickBot="1">
      <c r="A6" s="1423"/>
      <c r="B6" s="1425" t="s">
        <v>770</v>
      </c>
      <c r="C6" s="1426"/>
      <c r="D6" s="914"/>
      <c r="E6" s="914"/>
      <c r="F6" s="914"/>
    </row>
    <row r="7" spans="1:13" s="319" customFormat="1" ht="123" thickBot="1">
      <c r="A7" s="1423"/>
      <c r="B7" s="1423"/>
      <c r="C7" s="797" t="s">
        <v>771</v>
      </c>
      <c r="D7" s="927"/>
      <c r="E7" s="927"/>
      <c r="F7" s="927"/>
    </row>
    <row r="8" spans="1:13" s="319" customFormat="1" ht="72" thickBot="1">
      <c r="A8" s="1423"/>
      <c r="B8" s="1423"/>
      <c r="C8" s="797" t="s">
        <v>772</v>
      </c>
      <c r="D8" s="927"/>
      <c r="E8" s="927"/>
      <c r="F8" s="927"/>
    </row>
    <row r="9" spans="1:13" s="319" customFormat="1" ht="102.6" thickBot="1">
      <c r="A9" s="1423"/>
      <c r="B9" s="1423"/>
      <c r="C9" s="797" t="s">
        <v>773</v>
      </c>
      <c r="D9" s="928"/>
      <c r="E9" s="928"/>
      <c r="F9" s="928"/>
    </row>
    <row r="10" spans="1:13" s="319" customFormat="1" ht="61.8" thickBot="1">
      <c r="A10" s="1424"/>
      <c r="B10" s="1424"/>
      <c r="C10" s="797" t="s">
        <v>774</v>
      </c>
      <c r="D10" s="927"/>
      <c r="E10" s="927"/>
      <c r="F10" s="927"/>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19" customFormat="1" ht="15.75" customHeight="1">
      <c r="A1" s="1434" t="s">
        <v>1338</v>
      </c>
      <c r="B1" s="1434"/>
      <c r="C1" s="1434"/>
      <c r="D1" s="1434"/>
      <c r="E1" s="1434"/>
      <c r="F1" s="1434"/>
      <c r="G1" s="1434"/>
      <c r="H1" s="1434"/>
      <c r="I1" s="1434"/>
      <c r="J1" s="1434"/>
      <c r="K1" s="1434"/>
      <c r="L1" s="1434"/>
      <c r="M1" s="793"/>
    </row>
    <row r="2" spans="1:13" s="319" customFormat="1" ht="15.6">
      <c r="A2" s="799"/>
      <c r="B2" s="1435" t="s">
        <v>2846</v>
      </c>
      <c r="C2" s="1435"/>
      <c r="D2" s="1435"/>
      <c r="E2" s="1435"/>
      <c r="F2" s="1435"/>
      <c r="G2" s="1435"/>
      <c r="H2" s="1435"/>
      <c r="I2" s="1435"/>
      <c r="J2" s="1435"/>
      <c r="K2" s="1435"/>
      <c r="L2" s="1435"/>
      <c r="M2" s="793"/>
    </row>
    <row r="3" spans="1:13" s="319" customFormat="1" ht="15.6">
      <c r="A3" s="733"/>
      <c r="B3" s="1436" t="s">
        <v>2847</v>
      </c>
      <c r="C3" s="1436"/>
      <c r="D3" s="1436"/>
      <c r="E3" s="1436"/>
      <c r="F3" s="1436"/>
      <c r="G3" s="1436"/>
      <c r="H3" s="1436"/>
      <c r="I3" s="1436"/>
      <c r="J3" s="1436"/>
      <c r="K3" s="1436"/>
      <c r="L3" s="1436"/>
      <c r="M3" s="793"/>
    </row>
  </sheetData>
  <mergeCells count="3">
    <mergeCell ref="A1:L1"/>
    <mergeCell ref="B2:L2"/>
    <mergeCell ref="B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1714</v>
      </c>
      <c r="B1" s="336"/>
      <c r="C1" s="336"/>
      <c r="D1" s="336"/>
      <c r="E1" s="337"/>
      <c r="F1" s="161"/>
      <c r="G1" s="161"/>
    </row>
    <row r="2" spans="1:7" ht="15.6">
      <c r="A2" s="1007" t="s">
        <v>775</v>
      </c>
      <c r="B2" s="996"/>
      <c r="C2" s="996"/>
      <c r="D2" s="997"/>
      <c r="E2" s="339"/>
      <c r="F2" s="161"/>
      <c r="G2" s="161"/>
    </row>
    <row r="3" spans="1:7" ht="15.6">
      <c r="A3" s="340"/>
      <c r="B3" s="1008" t="s">
        <v>776</v>
      </c>
      <c r="C3" s="1009"/>
      <c r="D3" s="1010"/>
      <c r="E3" s="342"/>
      <c r="F3" s="161"/>
      <c r="G3" s="161"/>
    </row>
    <row r="4" spans="1:7" ht="15.6">
      <c r="A4" s="340"/>
      <c r="B4" s="343"/>
      <c r="C4" s="1008" t="s">
        <v>777</v>
      </c>
      <c r="D4" s="1010"/>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579" t="s">
        <v>780</v>
      </c>
      <c r="E7" s="346">
        <f>+E5+E6</f>
        <v>0</v>
      </c>
      <c r="F7" s="161"/>
      <c r="G7" s="161"/>
    </row>
    <row r="8" spans="1:7" ht="15.6">
      <c r="A8" s="340"/>
      <c r="B8" s="343"/>
      <c r="C8" s="1008" t="s">
        <v>781</v>
      </c>
      <c r="D8" s="1010"/>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579" t="s">
        <v>785</v>
      </c>
      <c r="E12" s="346">
        <f>+E9+E10+E11</f>
        <v>0</v>
      </c>
      <c r="F12" s="161"/>
      <c r="G12" s="161"/>
    </row>
    <row r="13" spans="1:7" ht="15.6">
      <c r="A13" s="340"/>
      <c r="B13" s="343"/>
      <c r="C13" s="1008" t="s">
        <v>786</v>
      </c>
      <c r="D13" s="1010"/>
      <c r="E13" s="345"/>
      <c r="F13" s="161"/>
      <c r="G13" s="161"/>
    </row>
    <row r="14" spans="1:7" ht="15.6">
      <c r="A14" s="340"/>
      <c r="B14" s="343"/>
      <c r="C14" s="1005" t="s">
        <v>787</v>
      </c>
      <c r="D14" s="1006"/>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572" t="s">
        <v>792</v>
      </c>
      <c r="E19" s="355">
        <f>+E17+E18</f>
        <v>0</v>
      </c>
      <c r="F19" s="161"/>
      <c r="G19" s="161"/>
    </row>
    <row r="20" spans="1:7" ht="15.6">
      <c r="A20" s="351"/>
      <c r="B20" s="352"/>
      <c r="C20" s="557" t="s">
        <v>793</v>
      </c>
      <c r="D20" s="558"/>
      <c r="E20" s="356"/>
      <c r="F20" s="161"/>
      <c r="G20" s="161"/>
    </row>
    <row r="21" spans="1:7" ht="15.6">
      <c r="A21" s="349"/>
      <c r="B21" s="357"/>
      <c r="C21" s="379"/>
      <c r="D21" s="553" t="s">
        <v>794</v>
      </c>
      <c r="E21" s="354"/>
      <c r="F21" s="161"/>
      <c r="G21" s="161"/>
    </row>
    <row r="22" spans="1:7" ht="15.6">
      <c r="A22" s="349"/>
      <c r="B22" s="350"/>
      <c r="C22" s="565"/>
      <c r="D22" s="566" t="s">
        <v>795</v>
      </c>
      <c r="E22" s="354"/>
      <c r="F22" s="161"/>
      <c r="G22" s="161"/>
    </row>
    <row r="23" spans="1:7" ht="15.6">
      <c r="A23" s="349"/>
      <c r="B23" s="350"/>
      <c r="C23" s="379"/>
      <c r="D23" s="564"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572" t="s">
        <v>801</v>
      </c>
      <c r="E28" s="355">
        <f>+E25+E26+E27</f>
        <v>0</v>
      </c>
      <c r="F28" s="161"/>
      <c r="G28" s="161"/>
    </row>
    <row r="29" spans="1:7" ht="15.6">
      <c r="A29" s="349"/>
      <c r="B29" s="350"/>
      <c r="C29" s="359" t="s">
        <v>2574</v>
      </c>
      <c r="D29" s="359"/>
      <c r="E29" s="354"/>
      <c r="F29" s="161"/>
      <c r="G29" s="161"/>
    </row>
    <row r="30" spans="1:7" ht="15.6">
      <c r="A30" s="351"/>
      <c r="B30" s="352"/>
      <c r="C30" s="348" t="s">
        <v>802</v>
      </c>
      <c r="D30" s="348"/>
      <c r="E30" s="354"/>
      <c r="F30" s="161"/>
      <c r="G30" s="161"/>
    </row>
    <row r="31" spans="1:7" ht="15.6">
      <c r="A31" s="349"/>
      <c r="B31" s="352"/>
      <c r="C31" s="553" t="s">
        <v>2559</v>
      </c>
      <c r="D31" s="553"/>
      <c r="E31" s="354"/>
      <c r="F31" s="161"/>
      <c r="G31" s="161"/>
    </row>
    <row r="32" spans="1:7" ht="15.6">
      <c r="A32" s="349"/>
      <c r="B32" s="352"/>
      <c r="C32" s="553" t="s">
        <v>803</v>
      </c>
      <c r="D32" s="553"/>
      <c r="E32" s="354"/>
      <c r="F32" s="161"/>
      <c r="G32" s="161"/>
    </row>
    <row r="33" spans="1:7" ht="15.6">
      <c r="A33" s="349"/>
      <c r="B33" s="352"/>
      <c r="C33" s="553" t="s">
        <v>804</v>
      </c>
      <c r="D33" s="553"/>
      <c r="E33" s="354"/>
      <c r="F33" s="161"/>
      <c r="G33" s="161"/>
    </row>
    <row r="34" spans="1:7" ht="15.6">
      <c r="A34" s="349"/>
      <c r="B34" s="352"/>
      <c r="C34" s="553" t="s">
        <v>2560</v>
      </c>
      <c r="D34" s="553"/>
      <c r="E34" s="350"/>
      <c r="F34" s="161"/>
      <c r="G34" s="161"/>
    </row>
    <row r="35" spans="1:7" ht="15.6">
      <c r="A35" s="349"/>
      <c r="B35" s="350"/>
      <c r="C35" s="338" t="s">
        <v>805</v>
      </c>
      <c r="D35" s="552"/>
      <c r="E35" s="361"/>
      <c r="F35" s="161"/>
      <c r="G35" s="161"/>
    </row>
    <row r="36" spans="1:7" ht="15.6">
      <c r="A36" s="351"/>
      <c r="B36" s="352"/>
      <c r="C36" s="1002" t="s">
        <v>2632</v>
      </c>
      <c r="D36" s="1002"/>
      <c r="E36" s="367"/>
      <c r="F36" s="161"/>
      <c r="G36" s="161"/>
    </row>
    <row r="37" spans="1:7" ht="15.6">
      <c r="A37" s="349"/>
      <c r="B37" s="350"/>
      <c r="C37" s="1011" t="s">
        <v>2633</v>
      </c>
      <c r="D37" s="1011"/>
      <c r="E37" s="367"/>
      <c r="F37" s="161"/>
      <c r="G37" s="161"/>
    </row>
    <row r="38" spans="1:7" ht="15.6">
      <c r="A38" s="351"/>
      <c r="B38" s="352"/>
      <c r="C38" s="1002" t="s">
        <v>806</v>
      </c>
      <c r="D38" s="1002"/>
      <c r="E38" s="367"/>
      <c r="F38" s="161"/>
      <c r="G38" s="161"/>
    </row>
    <row r="39" spans="1:7" ht="15.6">
      <c r="A39" s="349"/>
      <c r="B39" s="350"/>
      <c r="C39" s="338" t="s">
        <v>807</v>
      </c>
      <c r="D39" s="338"/>
      <c r="E39" s="362"/>
      <c r="F39" s="161"/>
      <c r="G39" s="161"/>
    </row>
    <row r="40" spans="1:7" ht="15.6">
      <c r="A40" s="351"/>
      <c r="B40" s="352"/>
      <c r="C40" s="572" t="s">
        <v>808</v>
      </c>
      <c r="D40" s="363"/>
      <c r="E40" s="364">
        <f>E19+E23+E28+E29+E30+E31+E32+E33+E34+E35+E36+E37+E38+E39</f>
        <v>0</v>
      </c>
      <c r="F40" s="161"/>
      <c r="G40" s="161"/>
    </row>
    <row r="41" spans="1:7" ht="15.6">
      <c r="A41" s="351"/>
      <c r="B41" s="553" t="s">
        <v>809</v>
      </c>
      <c r="C41" s="553"/>
      <c r="D41" s="554"/>
      <c r="E41" s="342"/>
      <c r="F41" s="161"/>
      <c r="G41" s="161"/>
    </row>
    <row r="42" spans="1:7" ht="15.6">
      <c r="A42" s="351"/>
      <c r="B42" s="338"/>
      <c r="C42" s="553" t="s">
        <v>637</v>
      </c>
      <c r="D42" s="554"/>
      <c r="E42" s="365"/>
      <c r="F42" s="161"/>
      <c r="G42" s="161"/>
    </row>
    <row r="43" spans="1:7" ht="15.6">
      <c r="A43" s="351"/>
      <c r="B43" s="350"/>
      <c r="C43" s="553" t="s">
        <v>2567</v>
      </c>
      <c r="D43" s="554"/>
      <c r="E43" s="365"/>
      <c r="F43" s="161"/>
      <c r="G43" s="161"/>
    </row>
    <row r="44" spans="1:7" ht="15.6">
      <c r="A44" s="351"/>
      <c r="C44" s="553" t="s">
        <v>2561</v>
      </c>
      <c r="D44" s="554"/>
      <c r="E44" s="342"/>
      <c r="F44" s="161"/>
      <c r="G44" s="161"/>
    </row>
    <row r="45" spans="1:7" ht="15.6">
      <c r="A45" s="351"/>
      <c r="B45" s="338"/>
      <c r="C45" s="553"/>
      <c r="D45" s="553" t="s">
        <v>810</v>
      </c>
      <c r="E45" s="338"/>
      <c r="F45" s="161"/>
      <c r="G45" s="161"/>
    </row>
    <row r="46" spans="1:7" ht="15.6">
      <c r="A46" s="351"/>
      <c r="B46" s="338"/>
      <c r="C46" s="564" t="s">
        <v>1699</v>
      </c>
      <c r="D46" s="554"/>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567" t="s">
        <v>2644</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554" t="s">
        <v>820</v>
      </c>
      <c r="E57" s="350"/>
      <c r="F57" s="161"/>
      <c r="G57" s="161"/>
    </row>
    <row r="58" spans="1:7" ht="15.6">
      <c r="A58" s="349"/>
      <c r="B58" s="350"/>
      <c r="C58" s="350"/>
      <c r="D58" s="360" t="s">
        <v>821</v>
      </c>
      <c r="E58" s="350"/>
      <c r="F58" s="161"/>
      <c r="G58" s="161"/>
    </row>
    <row r="59" spans="1:7" ht="15.6">
      <c r="A59" s="351"/>
      <c r="B59" s="352"/>
      <c r="C59" s="352"/>
      <c r="D59" s="569" t="s">
        <v>822</v>
      </c>
      <c r="E59" s="367">
        <f>SUM(E49:E58)</f>
        <v>0</v>
      </c>
      <c r="F59" s="161"/>
      <c r="G59" s="161"/>
    </row>
    <row r="60" spans="1:7" ht="15.6">
      <c r="A60" s="349"/>
      <c r="B60" s="350"/>
      <c r="C60" s="976" t="s">
        <v>2575</v>
      </c>
      <c r="D60" s="982"/>
      <c r="E60" s="368"/>
      <c r="F60" s="161"/>
      <c r="G60" s="161"/>
    </row>
    <row r="61" spans="1:7" ht="15.6">
      <c r="A61" s="351"/>
      <c r="B61" s="352"/>
      <c r="C61" s="572"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553" t="s">
        <v>828</v>
      </c>
      <c r="D66" s="554"/>
      <c r="E66" s="350"/>
      <c r="F66" s="161"/>
      <c r="G66" s="161"/>
    </row>
    <row r="67" spans="1:7" ht="15.6">
      <c r="A67" s="349"/>
      <c r="B67" s="350"/>
      <c r="C67" s="580" t="s">
        <v>829</v>
      </c>
      <c r="D67" s="360"/>
      <c r="E67" s="369">
        <f>+E63+E64+E65+E66</f>
        <v>0</v>
      </c>
      <c r="F67" s="161"/>
      <c r="G67" s="161"/>
    </row>
    <row r="68" spans="1:7" ht="15.6">
      <c r="A68" s="351"/>
      <c r="B68" s="976" t="s">
        <v>2585</v>
      </c>
      <c r="C68" s="982"/>
      <c r="D68" s="977"/>
      <c r="E68" s="342"/>
      <c r="F68" s="161"/>
      <c r="G68" s="161"/>
    </row>
    <row r="69" spans="1:7" ht="15.6">
      <c r="A69" s="349"/>
      <c r="B69" s="350"/>
      <c r="C69" s="976" t="s">
        <v>2586</v>
      </c>
      <c r="D69" s="977"/>
      <c r="E69" s="350"/>
      <c r="F69" s="161"/>
      <c r="G69" s="161"/>
    </row>
    <row r="70" spans="1:7" ht="15.6">
      <c r="A70" s="349"/>
      <c r="B70" s="350"/>
      <c r="C70" s="976" t="s">
        <v>2584</v>
      </c>
      <c r="D70" s="977"/>
      <c r="E70" s="350"/>
      <c r="F70" s="161"/>
      <c r="G70" s="161"/>
    </row>
    <row r="71" spans="1:7" ht="15.6">
      <c r="A71" s="349"/>
      <c r="B71" s="343"/>
      <c r="C71" s="993" t="s">
        <v>830</v>
      </c>
      <c r="D71" s="994"/>
      <c r="E71" s="343"/>
      <c r="F71" s="161"/>
      <c r="G71" s="161"/>
    </row>
    <row r="72" spans="1:7" ht="15.6">
      <c r="A72" s="349"/>
      <c r="B72" s="350"/>
      <c r="C72" s="976" t="s">
        <v>2589</v>
      </c>
      <c r="D72" s="977"/>
      <c r="E72" s="350"/>
      <c r="F72" s="161"/>
      <c r="G72" s="161"/>
    </row>
    <row r="73" spans="1:7" ht="15.6">
      <c r="A73" s="351"/>
      <c r="B73" s="352"/>
      <c r="C73" s="352"/>
      <c r="D73" s="567" t="s">
        <v>2588</v>
      </c>
      <c r="E73" s="350"/>
      <c r="F73" s="161"/>
      <c r="G73" s="161"/>
    </row>
    <row r="74" spans="1:7" ht="15.6">
      <c r="A74" s="351"/>
      <c r="B74" s="352"/>
      <c r="C74" s="359" t="s">
        <v>2590</v>
      </c>
      <c r="D74" s="567"/>
      <c r="E74" s="350"/>
      <c r="F74" s="161"/>
      <c r="G74" s="161"/>
    </row>
    <row r="75" spans="1:7" ht="15.6">
      <c r="A75" s="349"/>
      <c r="B75" s="350"/>
      <c r="C75" s="976" t="s">
        <v>2587</v>
      </c>
      <c r="D75" s="977"/>
      <c r="E75" s="350"/>
      <c r="F75" s="161"/>
      <c r="G75" s="161"/>
    </row>
    <row r="76" spans="1:7" ht="15.6">
      <c r="A76" s="351"/>
      <c r="B76" s="352"/>
      <c r="C76" s="978" t="s">
        <v>2591</v>
      </c>
      <c r="D76" s="979"/>
      <c r="E76" s="367">
        <f>+E69+E70+E71+E72+E73+E74+E75</f>
        <v>0</v>
      </c>
      <c r="F76" s="161"/>
      <c r="G76" s="161"/>
    </row>
    <row r="77" spans="1:7" ht="15.6">
      <c r="A77" s="570"/>
      <c r="B77" s="553" t="s">
        <v>2570</v>
      </c>
      <c r="C77" s="553"/>
      <c r="D77" s="554"/>
      <c r="E77" s="342"/>
      <c r="F77" s="161"/>
      <c r="G77" s="161"/>
    </row>
    <row r="78" spans="1:7" ht="15.6">
      <c r="A78" s="570"/>
      <c r="B78" s="379"/>
      <c r="C78" s="557" t="s">
        <v>2572</v>
      </c>
      <c r="D78" s="560"/>
      <c r="E78" s="342"/>
      <c r="F78" s="161"/>
      <c r="G78" s="161"/>
    </row>
    <row r="79" spans="1:7" ht="15.6">
      <c r="A79" s="570"/>
      <c r="B79" s="379"/>
      <c r="C79" s="557" t="s">
        <v>831</v>
      </c>
      <c r="D79" s="560"/>
      <c r="E79" s="365"/>
      <c r="F79" s="161"/>
      <c r="G79" s="161"/>
    </row>
    <row r="80" spans="1:7" ht="15.6">
      <c r="A80" s="570"/>
      <c r="B80" s="379"/>
      <c r="C80" s="557" t="s">
        <v>832</v>
      </c>
      <c r="D80" s="560"/>
      <c r="E80" s="365"/>
      <c r="F80" s="161"/>
      <c r="G80" s="161"/>
    </row>
    <row r="81" spans="1:7" ht="15.6">
      <c r="A81" s="570"/>
      <c r="B81" s="379"/>
      <c r="C81" s="557" t="s">
        <v>833</v>
      </c>
      <c r="D81" s="560"/>
      <c r="E81" s="365"/>
      <c r="F81" s="161"/>
      <c r="G81" s="161"/>
    </row>
    <row r="82" spans="1:7" ht="15.6">
      <c r="A82" s="570"/>
      <c r="B82" s="379"/>
      <c r="C82" s="557" t="s">
        <v>834</v>
      </c>
      <c r="D82" s="560"/>
      <c r="E82" s="365"/>
      <c r="F82" s="161"/>
      <c r="G82" s="161"/>
    </row>
    <row r="83" spans="1:7" ht="15.6">
      <c r="A83" s="570"/>
      <c r="B83" s="379"/>
      <c r="C83" s="561" t="s">
        <v>2568</v>
      </c>
      <c r="D83" s="562"/>
      <c r="E83" s="371">
        <f>+E78+E79+E80+E81+E82</f>
        <v>0</v>
      </c>
      <c r="F83" s="161"/>
      <c r="G83" s="161"/>
    </row>
    <row r="84" spans="1:7" ht="15.6">
      <c r="A84" s="570"/>
      <c r="B84" s="379"/>
      <c r="C84" s="557" t="s">
        <v>2573</v>
      </c>
      <c r="D84" s="560"/>
      <c r="E84" s="342"/>
      <c r="F84" s="161"/>
      <c r="G84" s="161"/>
    </row>
    <row r="85" spans="1:7" ht="15.6">
      <c r="A85" s="570"/>
      <c r="B85" s="379"/>
      <c r="C85" s="557" t="s">
        <v>831</v>
      </c>
      <c r="D85" s="560"/>
      <c r="E85" s="365"/>
      <c r="F85" s="161"/>
      <c r="G85" s="161"/>
    </row>
    <row r="86" spans="1:7" ht="15.6">
      <c r="A86" s="570"/>
      <c r="B86" s="379"/>
      <c r="C86" s="557" t="s">
        <v>832</v>
      </c>
      <c r="D86" s="560"/>
      <c r="E86" s="365"/>
      <c r="F86" s="161"/>
      <c r="G86" s="161"/>
    </row>
    <row r="87" spans="1:7" ht="15.6">
      <c r="A87" s="570"/>
      <c r="B87" s="379"/>
      <c r="C87" s="557" t="s">
        <v>833</v>
      </c>
      <c r="D87" s="560"/>
      <c r="E87" s="365"/>
      <c r="F87" s="161"/>
      <c r="G87" s="161"/>
    </row>
    <row r="88" spans="1:7" ht="15.6">
      <c r="A88" s="570"/>
      <c r="B88" s="379"/>
      <c r="C88" s="557" t="s">
        <v>834</v>
      </c>
      <c r="D88" s="560"/>
      <c r="E88" s="365"/>
      <c r="F88" s="161"/>
      <c r="G88" s="161"/>
    </row>
    <row r="89" spans="1:7" ht="15.6">
      <c r="A89" s="570"/>
      <c r="B89" s="379"/>
      <c r="C89" s="561" t="s">
        <v>2569</v>
      </c>
      <c r="D89" s="563"/>
      <c r="E89" s="372">
        <f>+E84+E85+E86+E87+E88</f>
        <v>0</v>
      </c>
      <c r="F89" s="161"/>
      <c r="G89" s="161"/>
    </row>
    <row r="90" spans="1:7" ht="15.6">
      <c r="A90" s="570"/>
      <c r="B90" s="379"/>
      <c r="C90" s="564" t="s">
        <v>2571</v>
      </c>
      <c r="D90" s="554"/>
      <c r="E90" s="371">
        <f>E83+E89</f>
        <v>0</v>
      </c>
      <c r="F90" s="161"/>
      <c r="G90" s="161"/>
    </row>
    <row r="91" spans="1:7" ht="15.6">
      <c r="A91" s="349"/>
      <c r="B91" s="995" t="s">
        <v>835</v>
      </c>
      <c r="C91" s="996"/>
      <c r="D91" s="997"/>
      <c r="E91" s="342"/>
      <c r="F91" s="161"/>
      <c r="G91" s="161"/>
    </row>
    <row r="92" spans="1:7" ht="15.6">
      <c r="A92" s="349"/>
      <c r="B92" s="350"/>
      <c r="C92" s="359" t="s">
        <v>2562</v>
      </c>
      <c r="D92" s="370"/>
      <c r="E92" s="373"/>
      <c r="F92" s="161"/>
      <c r="G92" s="161"/>
    </row>
    <row r="93" spans="1:7" ht="15.6">
      <c r="A93" s="351"/>
      <c r="B93" s="352"/>
      <c r="C93" s="359" t="s">
        <v>2563</v>
      </c>
      <c r="D93" s="370"/>
      <c r="E93" s="373"/>
      <c r="F93" s="161"/>
      <c r="G93" s="161"/>
    </row>
    <row r="94" spans="1:7" ht="15.6">
      <c r="A94" s="349"/>
      <c r="B94" s="350"/>
      <c r="C94" s="359" t="s">
        <v>2564</v>
      </c>
      <c r="D94" s="370"/>
      <c r="E94" s="373"/>
      <c r="F94" s="161"/>
      <c r="G94" s="161"/>
    </row>
    <row r="95" spans="1:7" ht="15.6">
      <c r="A95" s="351"/>
      <c r="B95" s="352"/>
      <c r="C95" s="359" t="s">
        <v>2565</v>
      </c>
      <c r="D95" s="370"/>
      <c r="E95" s="373"/>
      <c r="F95" s="161"/>
      <c r="G95" s="161"/>
    </row>
    <row r="96" spans="1:7" ht="15.6">
      <c r="A96" s="351"/>
      <c r="B96" s="352"/>
      <c r="C96" s="348" t="s">
        <v>836</v>
      </c>
      <c r="D96" s="363"/>
      <c r="E96" s="373"/>
      <c r="F96" s="161"/>
      <c r="G96" s="161"/>
    </row>
    <row r="97" spans="1:7" ht="15.6">
      <c r="A97" s="351"/>
      <c r="B97" s="352"/>
      <c r="C97" s="348" t="s">
        <v>470</v>
      </c>
      <c r="D97" s="551"/>
      <c r="E97" s="373"/>
      <c r="F97" s="161"/>
      <c r="G97" s="161"/>
    </row>
    <row r="98" spans="1:7" ht="15.6">
      <c r="A98" s="349"/>
      <c r="B98" s="350"/>
      <c r="C98" s="359" t="s">
        <v>2566</v>
      </c>
      <c r="D98" s="370"/>
      <c r="E98" s="373"/>
      <c r="F98" s="161"/>
      <c r="G98" s="161"/>
    </row>
    <row r="99" spans="1:7" ht="15.6">
      <c r="A99" s="351"/>
      <c r="B99" s="976" t="s">
        <v>2599</v>
      </c>
      <c r="C99" s="982"/>
      <c r="D99" s="977"/>
      <c r="E99" s="342"/>
      <c r="F99" s="161"/>
      <c r="G99" s="161"/>
    </row>
    <row r="100" spans="1:7" ht="15.6">
      <c r="A100" s="349"/>
      <c r="B100" s="350"/>
      <c r="C100" s="976" t="s">
        <v>2598</v>
      </c>
      <c r="D100" s="977"/>
      <c r="E100" s="373"/>
      <c r="F100" s="161"/>
      <c r="G100" s="161"/>
    </row>
    <row r="101" spans="1:7" ht="15.6">
      <c r="A101" s="351"/>
      <c r="B101" s="352"/>
      <c r="C101" s="976" t="s">
        <v>2597</v>
      </c>
      <c r="D101" s="977"/>
      <c r="E101" s="373"/>
      <c r="F101" s="161"/>
      <c r="G101" s="161"/>
    </row>
    <row r="102" spans="1:7" ht="15.6">
      <c r="A102" s="349"/>
      <c r="B102" s="350"/>
      <c r="C102" s="976" t="s">
        <v>2596</v>
      </c>
      <c r="D102" s="977"/>
      <c r="E102" s="342"/>
      <c r="F102" s="161"/>
      <c r="G102" s="161"/>
    </row>
    <row r="103" spans="1:7" ht="15.6">
      <c r="A103" s="351"/>
      <c r="B103" s="352"/>
      <c r="C103" s="352"/>
      <c r="D103" s="567" t="s">
        <v>2595</v>
      </c>
      <c r="E103" s="373"/>
      <c r="F103" s="161"/>
      <c r="G103" s="161"/>
    </row>
    <row r="104" spans="1:7" ht="15.6">
      <c r="A104" s="349"/>
      <c r="B104" s="350"/>
      <c r="C104" s="350"/>
      <c r="D104" s="567" t="s">
        <v>2594</v>
      </c>
      <c r="E104" s="373"/>
      <c r="F104" s="161"/>
      <c r="G104" s="161"/>
    </row>
    <row r="105" spans="1:7" ht="15.6">
      <c r="A105" s="351"/>
      <c r="B105" s="352"/>
      <c r="C105" s="352"/>
      <c r="D105" s="568" t="s">
        <v>2631</v>
      </c>
      <c r="E105" s="372">
        <f>E103+E104</f>
        <v>0</v>
      </c>
      <c r="F105" s="161"/>
      <c r="G105" s="161"/>
    </row>
    <row r="106" spans="1:7" ht="15.6">
      <c r="A106" s="349"/>
      <c r="B106" s="350"/>
      <c r="C106" s="976" t="s">
        <v>2592</v>
      </c>
      <c r="D106" s="977"/>
      <c r="E106" s="373"/>
      <c r="F106" s="161"/>
      <c r="G106" s="161"/>
    </row>
    <row r="107" spans="1:7" ht="15.6">
      <c r="A107" s="351"/>
      <c r="B107" s="352"/>
      <c r="C107" s="352"/>
      <c r="D107" s="567" t="s">
        <v>2593</v>
      </c>
      <c r="E107" s="373"/>
      <c r="F107" s="161"/>
      <c r="G107" s="161"/>
    </row>
    <row r="108" spans="1:7" ht="15.6">
      <c r="A108" s="570"/>
      <c r="B108" s="350"/>
      <c r="C108" s="373"/>
      <c r="D108" s="583" t="s">
        <v>837</v>
      </c>
      <c r="E108" s="373"/>
      <c r="F108" s="161"/>
      <c r="G108" s="161"/>
    </row>
    <row r="109" spans="1:7" ht="15.6">
      <c r="A109" s="349"/>
      <c r="B109" s="350"/>
      <c r="C109" s="976" t="s">
        <v>2600</v>
      </c>
      <c r="D109" s="977"/>
      <c r="E109" s="373"/>
      <c r="F109" s="161"/>
      <c r="G109" s="161"/>
    </row>
    <row r="110" spans="1:7" ht="15.6">
      <c r="A110" s="351"/>
      <c r="B110" s="352"/>
      <c r="C110" s="978" t="s">
        <v>2601</v>
      </c>
      <c r="D110" s="979"/>
      <c r="E110" s="369">
        <f>E100+E101+E105+E106+E108+E109</f>
        <v>0</v>
      </c>
      <c r="F110" s="161"/>
      <c r="G110" s="161"/>
    </row>
    <row r="111" spans="1:7" ht="15.6">
      <c r="A111" s="349"/>
      <c r="B111" s="995" t="s">
        <v>838</v>
      </c>
      <c r="C111" s="996"/>
      <c r="D111" s="997"/>
      <c r="E111" s="342"/>
      <c r="F111" s="161"/>
      <c r="G111" s="161"/>
    </row>
    <row r="112" spans="1:7" ht="15.6">
      <c r="A112" s="351"/>
      <c r="B112" s="352"/>
      <c r="C112" s="980" t="s">
        <v>839</v>
      </c>
      <c r="D112" s="981"/>
      <c r="E112" s="374"/>
      <c r="F112" s="161"/>
      <c r="G112" s="161"/>
    </row>
    <row r="113" spans="1:7" ht="15.6">
      <c r="A113" s="349"/>
      <c r="B113" s="350"/>
      <c r="C113" s="995" t="s">
        <v>840</v>
      </c>
      <c r="D113" s="997"/>
      <c r="E113" s="373"/>
      <c r="F113" s="161"/>
      <c r="G113" s="161"/>
    </row>
    <row r="114" spans="1:7" ht="15.6">
      <c r="A114" s="351"/>
      <c r="B114" s="352"/>
      <c r="C114" s="980" t="s">
        <v>841</v>
      </c>
      <c r="D114" s="981"/>
      <c r="E114" s="373"/>
      <c r="F114" s="161"/>
      <c r="G114" s="161"/>
    </row>
    <row r="115" spans="1:7" ht="15.6">
      <c r="A115" s="349"/>
      <c r="B115" s="350"/>
      <c r="C115" s="995" t="s">
        <v>842</v>
      </c>
      <c r="D115" s="997"/>
      <c r="E115" s="373"/>
      <c r="F115" s="161"/>
      <c r="G115" s="161"/>
    </row>
    <row r="116" spans="1:7" ht="15.6">
      <c r="A116" s="351"/>
      <c r="B116" s="352"/>
      <c r="C116" s="352"/>
      <c r="D116" s="363" t="s">
        <v>843</v>
      </c>
      <c r="E116" s="373"/>
      <c r="F116" s="161"/>
      <c r="G116" s="161"/>
    </row>
    <row r="117" spans="1:7" ht="15.6">
      <c r="A117" s="351"/>
      <c r="B117" s="352"/>
      <c r="C117" s="352"/>
      <c r="D117" s="554" t="s">
        <v>844</v>
      </c>
      <c r="E117" s="373"/>
      <c r="F117" s="161"/>
      <c r="G117" s="161"/>
    </row>
    <row r="118" spans="1:7" ht="15.6">
      <c r="A118" s="349"/>
      <c r="B118" s="350"/>
      <c r="C118" s="995" t="s">
        <v>845</v>
      </c>
      <c r="D118" s="997"/>
      <c r="E118" s="373"/>
      <c r="F118" s="161"/>
      <c r="G118" s="161"/>
    </row>
    <row r="119" spans="1:7" ht="15.6">
      <c r="A119" s="351"/>
      <c r="B119" s="352"/>
      <c r="C119" s="989" t="s">
        <v>846</v>
      </c>
      <c r="D119" s="990"/>
      <c r="E119" s="372">
        <f>E112+E113+E114+E115+E118</f>
        <v>0</v>
      </c>
      <c r="F119" s="161"/>
      <c r="G119" s="161"/>
    </row>
    <row r="120" spans="1:7" ht="15.6">
      <c r="A120" s="349"/>
      <c r="B120" s="976" t="s">
        <v>2576</v>
      </c>
      <c r="C120" s="982"/>
      <c r="D120" s="977"/>
      <c r="E120" s="375"/>
      <c r="F120" s="161"/>
      <c r="G120" s="161"/>
    </row>
    <row r="121" spans="1:7" ht="15.6">
      <c r="A121" s="349"/>
      <c r="B121" s="350"/>
      <c r="C121" s="976" t="s">
        <v>2577</v>
      </c>
      <c r="D121" s="977"/>
      <c r="E121" s="373"/>
      <c r="F121" s="161"/>
      <c r="G121" s="161"/>
    </row>
    <row r="122" spans="1:7" ht="15.6">
      <c r="A122" s="351"/>
      <c r="B122" s="352"/>
      <c r="C122" s="976" t="s">
        <v>2578</v>
      </c>
      <c r="D122" s="977"/>
      <c r="E122" s="373"/>
      <c r="F122" s="161"/>
      <c r="G122" s="161"/>
    </row>
    <row r="123" spans="1:7" ht="15.6">
      <c r="A123" s="349"/>
      <c r="B123" s="350"/>
      <c r="C123" s="976" t="s">
        <v>2579</v>
      </c>
      <c r="D123" s="977"/>
      <c r="E123" s="373"/>
      <c r="F123" s="161"/>
      <c r="G123" s="161"/>
    </row>
    <row r="124" spans="1:7" ht="15.6">
      <c r="A124" s="351"/>
      <c r="B124" s="352"/>
      <c r="C124" s="976" t="s">
        <v>2580</v>
      </c>
      <c r="D124" s="977"/>
      <c r="E124" s="373"/>
      <c r="F124" s="161"/>
      <c r="G124" s="161"/>
    </row>
    <row r="125" spans="1:7" ht="15.6">
      <c r="A125" s="349"/>
      <c r="B125" s="350"/>
      <c r="C125" s="976" t="s">
        <v>2581</v>
      </c>
      <c r="D125" s="977"/>
      <c r="E125" s="373"/>
      <c r="F125" s="161"/>
      <c r="G125" s="161"/>
    </row>
    <row r="126" spans="1:7" ht="15.6">
      <c r="A126" s="351"/>
      <c r="B126" s="352"/>
      <c r="C126" s="978" t="s">
        <v>2582</v>
      </c>
      <c r="D126" s="979"/>
      <c r="E126" s="372">
        <f>SUM(E21:E125)</f>
        <v>0</v>
      </c>
      <c r="F126" s="161"/>
      <c r="G126" s="161"/>
    </row>
    <row r="127" spans="1:7" ht="15.6">
      <c r="A127" s="349"/>
      <c r="B127" s="976" t="s">
        <v>2603</v>
      </c>
      <c r="C127" s="982"/>
      <c r="D127" s="977"/>
      <c r="E127" s="342"/>
      <c r="F127" s="161"/>
      <c r="G127" s="161"/>
    </row>
    <row r="128" spans="1:7" ht="15.6">
      <c r="A128" s="351"/>
      <c r="B128" s="352"/>
      <c r="C128" s="976" t="s">
        <v>2604</v>
      </c>
      <c r="D128" s="977"/>
      <c r="E128" s="342"/>
      <c r="F128" s="161"/>
      <c r="G128" s="161"/>
    </row>
    <row r="129" spans="1:7" ht="15.6">
      <c r="A129" s="351"/>
      <c r="B129" s="352"/>
      <c r="D129" s="576" t="s">
        <v>2621</v>
      </c>
      <c r="E129" s="342"/>
      <c r="F129" s="161"/>
      <c r="G129" s="161"/>
    </row>
    <row r="130" spans="1:7" ht="15.6">
      <c r="A130" s="351"/>
      <c r="B130" s="352"/>
      <c r="C130" s="348"/>
      <c r="D130" s="556" t="s">
        <v>2204</v>
      </c>
      <c r="E130" s="376"/>
      <c r="F130" s="161"/>
      <c r="G130" s="161"/>
    </row>
    <row r="131" spans="1:7" ht="15.6">
      <c r="A131" s="351"/>
      <c r="B131" s="352"/>
      <c r="C131" s="348"/>
      <c r="D131" s="556" t="s">
        <v>2205</v>
      </c>
      <c r="E131" s="376"/>
      <c r="F131" s="161"/>
      <c r="G131" s="161"/>
    </row>
    <row r="132" spans="1:7" ht="15.6">
      <c r="A132" s="351"/>
      <c r="B132" s="352"/>
      <c r="C132" s="348"/>
      <c r="D132" s="577" t="s">
        <v>2605</v>
      </c>
      <c r="E132" s="377">
        <f>+E130+E131</f>
        <v>0</v>
      </c>
      <c r="F132" s="161"/>
      <c r="G132" s="161"/>
    </row>
    <row r="133" spans="1:7" ht="15.6">
      <c r="A133" s="351"/>
      <c r="B133" s="352"/>
      <c r="D133" s="576" t="s">
        <v>2609</v>
      </c>
      <c r="E133" s="390"/>
      <c r="F133" s="161"/>
      <c r="G133" s="161"/>
    </row>
    <row r="134" spans="1:7" ht="15.6">
      <c r="A134" s="351"/>
      <c r="B134" s="352"/>
      <c r="C134" s="361"/>
      <c r="D134" s="556" t="s">
        <v>847</v>
      </c>
      <c r="E134" s="376"/>
      <c r="F134" s="161"/>
      <c r="G134" s="161"/>
    </row>
    <row r="135" spans="1:7" ht="15.6">
      <c r="A135" s="351"/>
      <c r="B135" s="352"/>
      <c r="C135" s="361"/>
      <c r="D135" s="556" t="s">
        <v>848</v>
      </c>
      <c r="E135" s="376"/>
      <c r="F135" s="161"/>
      <c r="G135" s="161"/>
    </row>
    <row r="136" spans="1:7" ht="15.6">
      <c r="A136" s="351"/>
      <c r="B136" s="352"/>
      <c r="C136" s="361"/>
      <c r="D136" s="556" t="s">
        <v>849</v>
      </c>
      <c r="E136" s="376"/>
      <c r="F136" s="161"/>
      <c r="G136" s="161"/>
    </row>
    <row r="137" spans="1:7" ht="15.6">
      <c r="A137" s="351"/>
      <c r="B137" s="352"/>
      <c r="C137" s="361"/>
      <c r="D137" s="556" t="s">
        <v>2602</v>
      </c>
      <c r="E137" s="376"/>
      <c r="F137" s="161"/>
      <c r="G137" s="161"/>
    </row>
    <row r="138" spans="1:7" ht="15.6">
      <c r="A138" s="351"/>
      <c r="B138" s="352"/>
      <c r="D138" s="574" t="s">
        <v>2606</v>
      </c>
      <c r="E138" s="371">
        <f>E134+E135+E136+E137</f>
        <v>0</v>
      </c>
      <c r="F138" s="161"/>
      <c r="G138" s="161"/>
    </row>
    <row r="139" spans="1:7" ht="15.6">
      <c r="A139" s="351"/>
      <c r="B139" s="352"/>
      <c r="D139" s="576" t="s">
        <v>2610</v>
      </c>
      <c r="E139" s="390"/>
      <c r="F139" s="161"/>
      <c r="G139" s="161"/>
    </row>
    <row r="140" spans="1:7" ht="15.6">
      <c r="A140" s="351"/>
      <c r="B140" s="352"/>
      <c r="C140" s="361"/>
      <c r="D140" s="556" t="s">
        <v>851</v>
      </c>
      <c r="E140" s="376"/>
      <c r="F140" s="161"/>
      <c r="G140" s="161"/>
    </row>
    <row r="141" spans="1:7" ht="15.6">
      <c r="A141" s="351"/>
      <c r="B141" s="352"/>
      <c r="C141" s="361"/>
      <c r="D141" s="556" t="s">
        <v>852</v>
      </c>
      <c r="E141" s="376"/>
      <c r="F141" s="161"/>
      <c r="G141" s="161"/>
    </row>
    <row r="142" spans="1:7" ht="15.6">
      <c r="A142" s="351"/>
      <c r="B142" s="352"/>
      <c r="C142" s="361"/>
      <c r="D142" s="556" t="s">
        <v>853</v>
      </c>
      <c r="E142" s="376"/>
      <c r="F142" s="161"/>
      <c r="G142" s="161"/>
    </row>
    <row r="143" spans="1:7" ht="15.6">
      <c r="A143" s="351"/>
      <c r="B143" s="352"/>
      <c r="C143" s="361"/>
      <c r="D143" s="556" t="s">
        <v>854</v>
      </c>
      <c r="E143" s="376"/>
      <c r="F143" s="161"/>
      <c r="G143" s="161"/>
    </row>
    <row r="144" spans="1:7" ht="15.6">
      <c r="A144" s="351"/>
      <c r="B144" s="352"/>
      <c r="D144" s="574" t="s">
        <v>2607</v>
      </c>
      <c r="E144" s="378">
        <f>+E140+E141+E142+E143</f>
        <v>0</v>
      </c>
      <c r="F144" s="161"/>
      <c r="G144" s="161"/>
    </row>
    <row r="145" spans="1:7" ht="15.6">
      <c r="A145" s="351"/>
      <c r="B145" s="352"/>
      <c r="D145" s="573" t="s">
        <v>2619</v>
      </c>
      <c r="E145" s="378">
        <f>E132+E138+E144</f>
        <v>0</v>
      </c>
      <c r="F145" s="161"/>
      <c r="G145" s="161"/>
    </row>
    <row r="146" spans="1:7" ht="15.6">
      <c r="A146" s="351"/>
      <c r="B146" s="352"/>
      <c r="C146" s="986" t="s">
        <v>2608</v>
      </c>
      <c r="D146" s="988"/>
      <c r="E146" s="390"/>
      <c r="F146" s="161"/>
      <c r="G146" s="161"/>
    </row>
    <row r="147" spans="1:7" ht="15.6">
      <c r="A147" s="351"/>
      <c r="B147" s="352"/>
      <c r="C147" s="373"/>
      <c r="D147" s="556" t="s">
        <v>2613</v>
      </c>
      <c r="E147" s="390"/>
      <c r="F147" s="161"/>
      <c r="G147" s="161"/>
    </row>
    <row r="148" spans="1:7" ht="15.6">
      <c r="A148" s="351"/>
      <c r="B148" s="352"/>
      <c r="C148" s="373"/>
      <c r="D148" s="556" t="s">
        <v>855</v>
      </c>
      <c r="E148" s="371"/>
      <c r="F148" s="161"/>
      <c r="G148" s="161"/>
    </row>
    <row r="149" spans="1:7" ht="15.6">
      <c r="A149" s="351"/>
      <c r="B149" s="352"/>
      <c r="C149" s="373"/>
      <c r="D149" s="556" t="s">
        <v>856</v>
      </c>
      <c r="E149" s="371"/>
      <c r="F149" s="161"/>
      <c r="G149" s="161"/>
    </row>
    <row r="150" spans="1:7" ht="15.6">
      <c r="A150" s="351"/>
      <c r="B150" s="352"/>
      <c r="C150" s="373"/>
      <c r="D150" s="577" t="s">
        <v>2615</v>
      </c>
      <c r="E150" s="371">
        <f>E148+E149</f>
        <v>0</v>
      </c>
      <c r="F150" s="161"/>
      <c r="G150" s="161"/>
    </row>
    <row r="151" spans="1:7" ht="15.6">
      <c r="A151" s="351"/>
      <c r="B151" s="352"/>
      <c r="C151" s="373"/>
      <c r="D151" s="556" t="s">
        <v>2614</v>
      </c>
      <c r="E151" s="390"/>
      <c r="F151" s="161"/>
      <c r="G151" s="161"/>
    </row>
    <row r="152" spans="1:7" ht="15.6">
      <c r="A152" s="351"/>
      <c r="B152" s="352"/>
      <c r="C152" s="373"/>
      <c r="D152" s="556" t="s">
        <v>855</v>
      </c>
      <c r="E152" s="371"/>
      <c r="F152" s="161"/>
      <c r="G152" s="161"/>
    </row>
    <row r="153" spans="1:7" ht="15.6">
      <c r="A153" s="351"/>
      <c r="B153" s="352"/>
      <c r="C153" s="373"/>
      <c r="D153" s="556" t="s">
        <v>856</v>
      </c>
      <c r="E153" s="371"/>
      <c r="F153" s="161"/>
      <c r="G153" s="161"/>
    </row>
    <row r="154" spans="1:7" ht="15.6">
      <c r="A154" s="351"/>
      <c r="B154" s="352"/>
      <c r="C154" s="373"/>
      <c r="D154" s="577" t="s">
        <v>2616</v>
      </c>
      <c r="E154" s="371">
        <f>E152+E153</f>
        <v>0</v>
      </c>
      <c r="F154" s="161"/>
      <c r="G154" s="161"/>
    </row>
    <row r="155" spans="1:7" ht="15.6">
      <c r="A155" s="570"/>
      <c r="B155" s="373"/>
      <c r="C155" s="373"/>
      <c r="D155" s="584" t="s">
        <v>2712</v>
      </c>
      <c r="E155" s="372"/>
      <c r="F155" s="161"/>
      <c r="G155" s="161"/>
    </row>
    <row r="156" spans="1:7" ht="15.6">
      <c r="A156" s="351"/>
      <c r="B156" s="352"/>
      <c r="C156" s="373"/>
      <c r="D156" s="561" t="s">
        <v>857</v>
      </c>
      <c r="E156" s="371">
        <f>+E150+E154+E155</f>
        <v>0</v>
      </c>
      <c r="F156" s="161"/>
      <c r="G156" s="161"/>
    </row>
    <row r="157" spans="1:7" ht="15.6">
      <c r="A157" s="349"/>
      <c r="B157" s="350"/>
      <c r="C157" s="976" t="s">
        <v>2611</v>
      </c>
      <c r="D157" s="977"/>
      <c r="E157" s="350"/>
      <c r="F157" s="161"/>
      <c r="G157" s="161"/>
    </row>
    <row r="158" spans="1:7" ht="15.6">
      <c r="A158" s="351"/>
      <c r="B158" s="352"/>
      <c r="C158" s="986" t="s">
        <v>2623</v>
      </c>
      <c r="D158" s="988"/>
      <c r="E158" s="390"/>
      <c r="F158" s="161"/>
      <c r="G158" s="161"/>
    </row>
    <row r="159" spans="1:7" ht="15.6">
      <c r="A159" s="351"/>
      <c r="B159" s="352"/>
      <c r="C159" s="379"/>
      <c r="D159" s="583" t="s">
        <v>2617</v>
      </c>
      <c r="E159" s="350"/>
      <c r="F159" s="161"/>
      <c r="G159" s="161"/>
    </row>
    <row r="160" spans="1:7" ht="15.6">
      <c r="A160" s="351"/>
      <c r="B160" s="352"/>
      <c r="C160" s="379"/>
      <c r="D160" s="556" t="s">
        <v>2618</v>
      </c>
      <c r="E160" s="350"/>
      <c r="F160" s="161"/>
      <c r="G160" s="161"/>
    </row>
    <row r="161" spans="1:7" ht="15.6">
      <c r="A161" s="351"/>
      <c r="B161" s="352"/>
      <c r="D161" s="573" t="s">
        <v>2622</v>
      </c>
      <c r="E161" s="371">
        <f>+E159+E160</f>
        <v>0</v>
      </c>
      <c r="F161" s="161"/>
      <c r="G161" s="161"/>
    </row>
    <row r="162" spans="1:7" ht="15.6">
      <c r="A162" s="349"/>
      <c r="B162" s="350"/>
      <c r="C162" s="986" t="s">
        <v>2625</v>
      </c>
      <c r="D162" s="988"/>
      <c r="E162" s="390"/>
      <c r="F162" s="161"/>
      <c r="G162" s="161"/>
    </row>
    <row r="163" spans="1:7" ht="15.6">
      <c r="A163" s="349"/>
      <c r="B163" s="350"/>
      <c r="C163" s="379"/>
      <c r="D163" s="553" t="s">
        <v>2610</v>
      </c>
      <c r="E163" s="390"/>
      <c r="F163" s="161"/>
      <c r="G163" s="161"/>
    </row>
    <row r="164" spans="1:7" ht="15.6">
      <c r="A164" s="349"/>
      <c r="B164" s="350"/>
      <c r="C164" s="379"/>
      <c r="D164" s="556" t="s">
        <v>851</v>
      </c>
      <c r="E164" s="350"/>
      <c r="F164" s="161"/>
      <c r="G164" s="161"/>
    </row>
    <row r="165" spans="1:7" ht="15.6">
      <c r="A165" s="349"/>
      <c r="B165" s="350"/>
      <c r="C165" s="379"/>
      <c r="D165" s="556" t="s">
        <v>852</v>
      </c>
      <c r="E165" s="350"/>
      <c r="F165" s="161"/>
      <c r="G165" s="161"/>
    </row>
    <row r="166" spans="1:7" ht="15.6">
      <c r="A166" s="349"/>
      <c r="B166" s="350"/>
      <c r="C166" s="379"/>
      <c r="D166" s="556" t="s">
        <v>853</v>
      </c>
      <c r="E166" s="350"/>
      <c r="F166" s="161"/>
      <c r="G166" s="161"/>
    </row>
    <row r="167" spans="1:7" ht="15.6">
      <c r="A167" s="349"/>
      <c r="B167" s="350"/>
      <c r="C167" s="379"/>
      <c r="D167" s="556" t="s">
        <v>854</v>
      </c>
      <c r="E167" s="350"/>
      <c r="F167" s="161"/>
      <c r="G167" s="161"/>
    </row>
    <row r="168" spans="1:7" ht="15.6">
      <c r="A168" s="349"/>
      <c r="B168" s="350"/>
      <c r="C168" s="379"/>
      <c r="D168" s="564" t="s">
        <v>2607</v>
      </c>
      <c r="E168" s="371">
        <f>+E164+E165+E166+E167</f>
        <v>0</v>
      </c>
      <c r="F168" s="161"/>
      <c r="G168" s="161"/>
    </row>
    <row r="169" spans="1:7" ht="15.6">
      <c r="A169" s="349"/>
      <c r="B169" s="350"/>
      <c r="C169" s="379"/>
      <c r="D169" s="553" t="s">
        <v>2620</v>
      </c>
      <c r="E169" s="350"/>
      <c r="F169" s="161"/>
      <c r="G169" s="161"/>
    </row>
    <row r="170" spans="1:7" ht="15.6">
      <c r="A170" s="349"/>
      <c r="B170" s="352"/>
      <c r="D170" s="578" t="s">
        <v>2624</v>
      </c>
      <c r="E170" s="372">
        <f>E168+E169</f>
        <v>0</v>
      </c>
      <c r="F170" s="161"/>
      <c r="G170" s="161"/>
    </row>
    <row r="171" spans="1:7" ht="15.6">
      <c r="A171" s="349"/>
      <c r="B171" s="352"/>
      <c r="C171" s="978" t="s">
        <v>2612</v>
      </c>
      <c r="D171" s="979"/>
      <c r="E171" s="371">
        <f>E145+E156+E157+E161+E170</f>
        <v>0</v>
      </c>
      <c r="F171" s="161"/>
      <c r="G171" s="161"/>
    </row>
    <row r="172" spans="1:7" ht="15.6">
      <c r="A172" s="349"/>
      <c r="B172" s="998" t="s">
        <v>858</v>
      </c>
      <c r="C172" s="999"/>
      <c r="D172" s="1000"/>
      <c r="E172" s="382"/>
      <c r="F172" s="161"/>
      <c r="G172" s="161"/>
    </row>
    <row r="173" spans="1:7" ht="15.6">
      <c r="A173" s="351"/>
      <c r="B173" s="343"/>
      <c r="C173" s="998" t="s">
        <v>859</v>
      </c>
      <c r="D173" s="1000"/>
      <c r="E173" s="343"/>
      <c r="F173" s="161"/>
      <c r="G173" s="161"/>
    </row>
    <row r="174" spans="1:7" ht="15.6">
      <c r="A174" s="349"/>
      <c r="B174" s="343"/>
      <c r="C174" s="998" t="s">
        <v>860</v>
      </c>
      <c r="D174" s="1000"/>
      <c r="E174" s="343"/>
      <c r="F174" s="161"/>
      <c r="G174" s="161"/>
    </row>
    <row r="175" spans="1:7" ht="15.6">
      <c r="A175" s="351"/>
      <c r="B175" s="343"/>
      <c r="C175" s="998" t="s">
        <v>861</v>
      </c>
      <c r="D175" s="1000"/>
      <c r="E175" s="378">
        <f>+E173+E174</f>
        <v>0</v>
      </c>
      <c r="F175" s="161"/>
      <c r="G175" s="161"/>
    </row>
    <row r="176" spans="1:7" ht="15.6">
      <c r="A176" s="349"/>
      <c r="B176" s="350"/>
      <c r="C176" s="991" t="s">
        <v>2583</v>
      </c>
      <c r="D176" s="992"/>
      <c r="E176" s="350"/>
      <c r="F176" s="161"/>
      <c r="G176" s="161"/>
    </row>
    <row r="177" spans="1:7" ht="15.6">
      <c r="A177" s="351"/>
      <c r="B177" s="352"/>
      <c r="C177" s="989" t="s">
        <v>862</v>
      </c>
      <c r="D177" s="990"/>
      <c r="E177" s="371">
        <f>SUM(E173:E176)</f>
        <v>0</v>
      </c>
      <c r="F177" s="161"/>
      <c r="G177" s="161"/>
    </row>
    <row r="178" spans="1:7" ht="15.6">
      <c r="A178" s="351"/>
      <c r="B178" s="555" t="s">
        <v>863</v>
      </c>
      <c r="C178" s="553"/>
      <c r="D178" s="554"/>
      <c r="E178" s="371"/>
      <c r="F178" s="161"/>
      <c r="G178" s="161"/>
    </row>
    <row r="179" spans="1:7" ht="15.6">
      <c r="A179" s="349"/>
      <c r="B179" s="976" t="s">
        <v>2206</v>
      </c>
      <c r="C179" s="982"/>
      <c r="D179" s="977"/>
      <c r="E179" s="384"/>
      <c r="F179" s="161"/>
      <c r="G179" s="161"/>
    </row>
    <row r="180" spans="1:7" ht="15.6">
      <c r="A180" s="351"/>
      <c r="B180" s="352"/>
      <c r="C180" s="976" t="s">
        <v>2207</v>
      </c>
      <c r="D180" s="977"/>
      <c r="E180" s="350"/>
      <c r="F180" s="161"/>
      <c r="G180" s="161"/>
    </row>
    <row r="181" spans="1:7" ht="15.6">
      <c r="A181" s="349"/>
      <c r="B181" s="350"/>
      <c r="C181" s="976" t="s">
        <v>2628</v>
      </c>
      <c r="D181" s="977"/>
      <c r="E181" s="350"/>
      <c r="F181" s="161"/>
      <c r="G181" s="161"/>
    </row>
    <row r="182" spans="1:7" ht="15.6">
      <c r="A182" s="351"/>
      <c r="B182" s="352"/>
      <c r="C182" s="976" t="s">
        <v>2208</v>
      </c>
      <c r="D182" s="977"/>
      <c r="E182" s="350"/>
      <c r="F182" s="161"/>
      <c r="G182" s="161"/>
    </row>
    <row r="183" spans="1:7" ht="15.6">
      <c r="A183" s="349"/>
      <c r="B183" s="350"/>
      <c r="C183" s="976" t="s">
        <v>2626</v>
      </c>
      <c r="D183" s="977"/>
      <c r="E183" s="350"/>
      <c r="F183" s="161"/>
      <c r="G183" s="161"/>
    </row>
    <row r="184" spans="1:7" ht="15.6">
      <c r="A184" s="351"/>
      <c r="B184" s="352"/>
      <c r="C184" s="976" t="s">
        <v>2209</v>
      </c>
      <c r="D184" s="977"/>
      <c r="E184" s="350"/>
      <c r="F184" s="161"/>
      <c r="G184" s="161"/>
    </row>
    <row r="185" spans="1:7" ht="15.6">
      <c r="A185" s="349"/>
      <c r="B185" s="350"/>
      <c r="C185" s="986" t="s">
        <v>864</v>
      </c>
      <c r="D185" s="988"/>
      <c r="E185" s="350"/>
      <c r="F185" s="161"/>
      <c r="G185" s="161"/>
    </row>
    <row r="186" spans="1:7" ht="15.6">
      <c r="A186" s="349"/>
      <c r="B186" s="350"/>
      <c r="C186" s="986" t="s">
        <v>865</v>
      </c>
      <c r="D186" s="988"/>
      <c r="E186" s="350"/>
      <c r="F186" s="161"/>
      <c r="G186" s="161"/>
    </row>
    <row r="187" spans="1:7" ht="15.6">
      <c r="A187" s="349"/>
      <c r="B187" s="350"/>
      <c r="C187" s="976" t="s">
        <v>2210</v>
      </c>
      <c r="D187" s="977"/>
      <c r="E187" s="371"/>
      <c r="F187" s="161"/>
      <c r="G187" s="161"/>
    </row>
    <row r="188" spans="1:7" ht="15.6">
      <c r="A188" s="351"/>
      <c r="B188" s="352"/>
      <c r="C188" s="976" t="s">
        <v>2211</v>
      </c>
      <c r="D188" s="977"/>
      <c r="E188" s="376"/>
      <c r="F188" s="161"/>
      <c r="G188" s="161"/>
    </row>
    <row r="189" spans="1:7" ht="15.6">
      <c r="A189" s="349"/>
      <c r="B189" s="350"/>
      <c r="C189" s="978" t="s">
        <v>2627</v>
      </c>
      <c r="D189" s="979"/>
      <c r="E189" s="371">
        <f>+E180+E181+E182+E183+E184+E185+E186+E187+E188</f>
        <v>0</v>
      </c>
      <c r="F189" s="161"/>
      <c r="G189" s="161"/>
    </row>
    <row r="190" spans="1:7" ht="15.6">
      <c r="A190" s="352"/>
      <c r="B190" s="1002" t="s">
        <v>2634</v>
      </c>
      <c r="C190" s="1002"/>
      <c r="D190" s="1002"/>
      <c r="E190" s="384"/>
      <c r="F190" s="161"/>
      <c r="G190" s="161"/>
    </row>
    <row r="191" spans="1:7" ht="15.6">
      <c r="A191" s="350"/>
      <c r="B191" s="373"/>
      <c r="C191" s="379" t="s">
        <v>2635</v>
      </c>
      <c r="D191" s="571"/>
      <c r="E191" s="371"/>
      <c r="F191" s="161"/>
      <c r="G191" s="161"/>
    </row>
    <row r="192" spans="1:7" ht="15.6">
      <c r="A192" s="352"/>
      <c r="B192" s="1002" t="s">
        <v>2636</v>
      </c>
      <c r="C192" s="1002"/>
      <c r="D192" s="1002"/>
      <c r="E192" s="384"/>
      <c r="F192" s="161"/>
      <c r="G192" s="161"/>
    </row>
    <row r="193" spans="1:7" ht="15.6">
      <c r="A193" s="350"/>
      <c r="B193" s="373"/>
      <c r="C193" s="379" t="s">
        <v>2637</v>
      </c>
      <c r="D193" s="571"/>
      <c r="E193" s="371"/>
      <c r="F193" s="161"/>
      <c r="G193" s="161"/>
    </row>
    <row r="194" spans="1:7" ht="15.6">
      <c r="A194" s="352"/>
      <c r="B194" s="352"/>
      <c r="C194" s="1002" t="s">
        <v>2638</v>
      </c>
      <c r="D194" s="1002"/>
      <c r="E194" s="371"/>
      <c r="F194" s="161"/>
      <c r="G194" s="161"/>
    </row>
    <row r="195" spans="1:7" ht="15.6">
      <c r="A195" s="350"/>
      <c r="B195" s="373"/>
      <c r="C195" s="379" t="s">
        <v>2639</v>
      </c>
      <c r="D195" s="571"/>
      <c r="E195" s="371"/>
      <c r="F195" s="161"/>
      <c r="G195" s="161"/>
    </row>
    <row r="196" spans="1:7" ht="15.6">
      <c r="A196" s="352"/>
      <c r="B196" s="352"/>
      <c r="C196" s="1002" t="s">
        <v>2640</v>
      </c>
      <c r="D196" s="1002"/>
      <c r="E196" s="371"/>
      <c r="F196" s="161"/>
      <c r="G196" s="161"/>
    </row>
    <row r="197" spans="1:7" ht="15.6">
      <c r="A197" s="349"/>
      <c r="B197" s="983" t="s">
        <v>2212</v>
      </c>
      <c r="C197" s="984"/>
      <c r="D197" s="985"/>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580"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876" t="s">
        <v>2996</v>
      </c>
      <c r="D203" s="360"/>
      <c r="E203" s="350"/>
      <c r="F203" s="161"/>
      <c r="G203" s="161"/>
    </row>
    <row r="204" spans="1:7" ht="15.6">
      <c r="A204" s="349"/>
      <c r="B204" s="350"/>
      <c r="C204" s="871" t="s">
        <v>871</v>
      </c>
      <c r="D204" s="870"/>
      <c r="E204" s="350"/>
      <c r="F204" s="161"/>
      <c r="G204" s="161"/>
    </row>
    <row r="205" spans="1:7" ht="15.6">
      <c r="A205" s="349"/>
      <c r="B205" s="350"/>
      <c r="C205" s="553" t="s">
        <v>850</v>
      </c>
      <c r="D205" s="554"/>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1747</v>
      </c>
      <c r="C210" s="338"/>
      <c r="D210" s="360"/>
      <c r="E210" s="342"/>
      <c r="F210" s="161"/>
      <c r="G210" s="161"/>
    </row>
    <row r="211" spans="1:7" ht="15.6">
      <c r="A211" s="874"/>
      <c r="B211" s="875"/>
      <c r="C211" s="876" t="s">
        <v>2997</v>
      </c>
      <c r="D211" s="877"/>
      <c r="E211" s="875"/>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81"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986" t="s">
        <v>2645</v>
      </c>
      <c r="C234" s="987"/>
      <c r="D234" s="988"/>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81"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81"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81"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81"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81"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81"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81"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81"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81" t="s">
        <v>936</v>
      </c>
      <c r="E273" s="376"/>
      <c r="F273" s="161"/>
      <c r="G273" s="161"/>
    </row>
    <row r="274" spans="1:7" ht="15.6">
      <c r="A274" s="351"/>
      <c r="B274" s="352"/>
      <c r="C274" s="572"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580"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572"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580"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572"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572"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580"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980" t="s">
        <v>1010</v>
      </c>
      <c r="C349" s="1001"/>
      <c r="D349" s="981"/>
      <c r="E349" s="388"/>
      <c r="F349" s="161"/>
      <c r="G349" s="161"/>
    </row>
    <row r="350" spans="1:7" ht="15.6">
      <c r="A350" s="351"/>
      <c r="B350" s="348"/>
      <c r="C350" s="986" t="s">
        <v>1700</v>
      </c>
      <c r="D350" s="988"/>
      <c r="E350" s="388"/>
      <c r="F350" s="161"/>
      <c r="G350" s="161"/>
    </row>
    <row r="351" spans="1:7" ht="15.6">
      <c r="A351" s="351"/>
      <c r="B351" s="348"/>
      <c r="C351" s="986" t="s">
        <v>847</v>
      </c>
      <c r="D351" s="988"/>
      <c r="E351" s="350"/>
      <c r="F351" s="161"/>
      <c r="G351" s="161"/>
    </row>
    <row r="352" spans="1:7" ht="15.6">
      <c r="A352" s="351"/>
      <c r="B352" s="348"/>
      <c r="C352" s="986" t="s">
        <v>848</v>
      </c>
      <c r="D352" s="988"/>
      <c r="E352" s="350"/>
      <c r="F352" s="161"/>
      <c r="G352" s="161"/>
    </row>
    <row r="353" spans="1:7" ht="15.6">
      <c r="A353" s="351"/>
      <c r="B353" s="348"/>
      <c r="C353" s="986" t="s">
        <v>849</v>
      </c>
      <c r="D353" s="988"/>
      <c r="E353" s="350"/>
      <c r="F353" s="161"/>
      <c r="G353" s="161"/>
    </row>
    <row r="354" spans="1:7" ht="15.6">
      <c r="A354" s="351"/>
      <c r="B354" s="348"/>
      <c r="C354" s="986" t="s">
        <v>2630</v>
      </c>
      <c r="D354" s="988"/>
      <c r="E354" s="350"/>
      <c r="F354" s="161"/>
      <c r="G354" s="161"/>
    </row>
    <row r="355" spans="1:7" ht="15.6">
      <c r="A355" s="351"/>
      <c r="B355" s="348"/>
      <c r="C355" s="1003" t="s">
        <v>2629</v>
      </c>
      <c r="D355" s="1004"/>
      <c r="E355" s="371">
        <f>+E351+E352+E353+E354</f>
        <v>0</v>
      </c>
      <c r="F355" s="161"/>
      <c r="G355" s="161"/>
    </row>
    <row r="356" spans="1:7" ht="15.6">
      <c r="A356" s="351"/>
      <c r="B356" s="348"/>
      <c r="C356" s="986" t="s">
        <v>2610</v>
      </c>
      <c r="D356" s="988"/>
      <c r="E356" s="388"/>
      <c r="F356" s="161"/>
      <c r="G356" s="161"/>
    </row>
    <row r="357" spans="1:7" ht="15.6">
      <c r="A357" s="351"/>
      <c r="B357" s="348"/>
      <c r="C357" s="986" t="s">
        <v>851</v>
      </c>
      <c r="D357" s="988"/>
      <c r="E357" s="350"/>
      <c r="F357" s="161"/>
      <c r="G357" s="161"/>
    </row>
    <row r="358" spans="1:7" ht="15.6">
      <c r="A358" s="351"/>
      <c r="B358" s="348"/>
      <c r="C358" s="986" t="s">
        <v>852</v>
      </c>
      <c r="D358" s="988"/>
      <c r="E358" s="350"/>
      <c r="F358" s="161"/>
      <c r="G358" s="161"/>
    </row>
    <row r="359" spans="1:7" ht="15.6">
      <c r="A359" s="351"/>
      <c r="B359" s="348"/>
      <c r="C359" s="986" t="s">
        <v>853</v>
      </c>
      <c r="D359" s="988"/>
      <c r="E359" s="350"/>
      <c r="F359" s="161"/>
      <c r="G359" s="161"/>
    </row>
    <row r="360" spans="1:7" ht="15.6">
      <c r="A360" s="351"/>
      <c r="B360" s="348"/>
      <c r="C360" s="986" t="s">
        <v>854</v>
      </c>
      <c r="D360" s="988"/>
      <c r="E360" s="350"/>
      <c r="F360" s="161"/>
      <c r="G360" s="161"/>
    </row>
    <row r="361" spans="1:7" ht="15.6">
      <c r="A361" s="351"/>
      <c r="B361" s="348"/>
      <c r="C361" s="1003" t="s">
        <v>2607</v>
      </c>
      <c r="D361" s="1004"/>
      <c r="E361" s="371">
        <f>+E357+E358+E359+E360</f>
        <v>0</v>
      </c>
      <c r="F361" s="161"/>
      <c r="G361" s="161"/>
    </row>
    <row r="362" spans="1:7" ht="15.6">
      <c r="A362" s="351"/>
      <c r="B362" s="352"/>
      <c r="C362" s="980" t="s">
        <v>1011</v>
      </c>
      <c r="D362" s="981"/>
      <c r="E362" s="350"/>
      <c r="F362" s="161"/>
      <c r="G362" s="161"/>
    </row>
    <row r="363" spans="1:7" ht="15.6">
      <c r="A363" s="349"/>
      <c r="B363" s="350"/>
      <c r="C363" s="995" t="s">
        <v>1012</v>
      </c>
      <c r="D363" s="997"/>
      <c r="E363" s="350"/>
      <c r="F363" s="161"/>
      <c r="G363" s="161"/>
    </row>
    <row r="364" spans="1:7" ht="15.6">
      <c r="A364" s="351"/>
      <c r="B364" s="352"/>
      <c r="C364" s="980" t="s">
        <v>1013</v>
      </c>
      <c r="D364" s="981"/>
      <c r="E364" s="350"/>
      <c r="F364" s="161"/>
      <c r="G364" s="161"/>
    </row>
    <row r="365" spans="1:7" ht="15.6">
      <c r="A365" s="349"/>
      <c r="B365" s="350"/>
      <c r="C365" s="995" t="s">
        <v>1014</v>
      </c>
      <c r="D365" s="997"/>
      <c r="E365" s="376"/>
      <c r="F365" s="161"/>
      <c r="G365" s="161"/>
    </row>
    <row r="366" spans="1:7" ht="15.6">
      <c r="A366" s="351"/>
      <c r="B366" s="352"/>
      <c r="C366" s="980" t="s">
        <v>1015</v>
      </c>
      <c r="D366" s="981"/>
      <c r="E366" s="350"/>
      <c r="F366" s="161"/>
      <c r="G366" s="161"/>
    </row>
    <row r="367" spans="1:7" ht="15.6">
      <c r="A367" s="349"/>
      <c r="B367" s="350"/>
      <c r="C367" s="995" t="s">
        <v>1016</v>
      </c>
      <c r="D367" s="997"/>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569" t="s">
        <v>1021</v>
      </c>
      <c r="E372" s="371">
        <f>+E371+E370+E369+E368</f>
        <v>0</v>
      </c>
      <c r="F372" s="161"/>
      <c r="G372" s="161"/>
    </row>
    <row r="373" spans="1:7" ht="15.6">
      <c r="A373" s="351"/>
      <c r="B373" s="352"/>
      <c r="C373" s="575" t="s">
        <v>2641</v>
      </c>
      <c r="D373" s="582"/>
      <c r="E373" s="371"/>
      <c r="F373" s="161"/>
      <c r="G373" s="161"/>
    </row>
    <row r="374" spans="1:7" ht="15.6">
      <c r="A374" s="349"/>
      <c r="B374" s="350"/>
      <c r="C374" s="995" t="s">
        <v>1022</v>
      </c>
      <c r="D374" s="997"/>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569" t="s">
        <v>1025</v>
      </c>
      <c r="E377" s="371">
        <f>SUM(E375:E376)</f>
        <v>0</v>
      </c>
      <c r="F377" s="161"/>
      <c r="G377" s="161"/>
    </row>
    <row r="378" spans="1:7" ht="15.6">
      <c r="A378" s="349"/>
      <c r="B378" s="350"/>
      <c r="C378" s="995" t="s">
        <v>1026</v>
      </c>
      <c r="D378" s="997"/>
      <c r="E378" s="350"/>
      <c r="F378" s="161"/>
      <c r="G378" s="161"/>
    </row>
    <row r="379" spans="1:7" ht="15.6">
      <c r="A379" s="351"/>
      <c r="B379" s="352"/>
      <c r="C379" s="980" t="s">
        <v>1027</v>
      </c>
      <c r="D379" s="981"/>
      <c r="E379" s="350"/>
      <c r="F379" s="161"/>
      <c r="G379" s="161"/>
    </row>
    <row r="380" spans="1:7" ht="15.6">
      <c r="A380" s="349"/>
      <c r="B380" s="350"/>
      <c r="C380" s="995" t="s">
        <v>1028</v>
      </c>
      <c r="D380" s="997"/>
      <c r="E380" s="350"/>
      <c r="F380" s="161"/>
      <c r="G380" s="161"/>
    </row>
    <row r="381" spans="1:7" ht="15.6">
      <c r="A381" s="351"/>
      <c r="B381" s="352"/>
      <c r="C381" s="980" t="s">
        <v>1029</v>
      </c>
      <c r="D381" s="981"/>
      <c r="E381" s="376"/>
      <c r="F381" s="161"/>
      <c r="G381" s="161"/>
    </row>
    <row r="382" spans="1:7" ht="15.6">
      <c r="A382" s="349"/>
      <c r="B382" s="350"/>
      <c r="C382" s="995" t="s">
        <v>1030</v>
      </c>
      <c r="D382" s="997"/>
      <c r="E382" s="350"/>
      <c r="F382" s="161"/>
      <c r="G382" s="161"/>
    </row>
    <row r="383" spans="1:7" ht="15.6">
      <c r="A383" s="351"/>
      <c r="B383" s="986" t="s">
        <v>1701</v>
      </c>
      <c r="C383" s="987"/>
      <c r="D383" s="988"/>
      <c r="E383" s="350"/>
      <c r="F383" s="161"/>
      <c r="G383" s="161"/>
    </row>
    <row r="384" spans="1:7" ht="15.6">
      <c r="A384" s="349"/>
      <c r="B384" s="557" t="s">
        <v>2985</v>
      </c>
      <c r="C384" s="558"/>
      <c r="D384" s="559"/>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553" t="s">
        <v>1702</v>
      </c>
      <c r="D406" s="553"/>
      <c r="E406" s="376"/>
      <c r="F406" s="161"/>
      <c r="G406" s="161"/>
    </row>
    <row r="407" spans="1:7" ht="15.6">
      <c r="A407" s="350"/>
      <c r="B407" s="350"/>
      <c r="C407" s="553" t="s">
        <v>1052</v>
      </c>
      <c r="D407" s="553"/>
      <c r="E407" s="376"/>
      <c r="F407" s="161"/>
      <c r="G407" s="161"/>
    </row>
    <row r="408" spans="1:7" ht="15.6">
      <c r="A408" s="352"/>
      <c r="B408" s="352"/>
      <c r="C408" s="572" t="s">
        <v>1053</v>
      </c>
      <c r="D408" s="348"/>
      <c r="E408" s="387">
        <f>+E390+E391+E392+E393+E394+E395+E396+E397+E398+E399+E400+E401+E402+E403+E404+E405+E406+E407</f>
        <v>0</v>
      </c>
      <c r="F408" s="161"/>
      <c r="G408" s="161"/>
    </row>
    <row r="409" spans="1:7" ht="15.6">
      <c r="A409" s="350"/>
      <c r="B409" s="995" t="s">
        <v>1054</v>
      </c>
      <c r="C409" s="996"/>
      <c r="D409" s="997"/>
      <c r="E409" s="388"/>
      <c r="F409" s="161"/>
      <c r="G409" s="161"/>
    </row>
    <row r="410" spans="1:7" ht="15.6">
      <c r="A410" s="352"/>
      <c r="B410" s="352"/>
      <c r="C410" s="980" t="s">
        <v>11</v>
      </c>
      <c r="D410" s="981"/>
      <c r="E410" s="367"/>
      <c r="F410" s="161"/>
      <c r="G410" s="161"/>
    </row>
    <row r="411" spans="1:7" ht="15.6">
      <c r="A411" s="350"/>
      <c r="B411" s="350"/>
      <c r="C411" s="995" t="s">
        <v>12</v>
      </c>
      <c r="D411" s="997"/>
      <c r="E411" s="365"/>
      <c r="F411" s="161"/>
      <c r="G411" s="161"/>
    </row>
    <row r="412" spans="1:7" ht="15.6">
      <c r="A412" s="352"/>
      <c r="B412" s="352"/>
      <c r="C412" s="989" t="s">
        <v>1055</v>
      </c>
      <c r="D412" s="990"/>
      <c r="E412" s="387">
        <f>E410-E411</f>
        <v>0</v>
      </c>
      <c r="F412" s="161"/>
      <c r="G412" s="161"/>
    </row>
    <row r="413" spans="1:7" ht="15.6">
      <c r="A413" s="350"/>
      <c r="B413" s="995" t="s">
        <v>2642</v>
      </c>
      <c r="C413" s="996"/>
      <c r="D413" s="997"/>
      <c r="E413" s="388"/>
      <c r="F413" s="161"/>
      <c r="G413" s="161"/>
    </row>
    <row r="414" spans="1:7" ht="15.6">
      <c r="A414" s="352"/>
      <c r="B414" s="352"/>
      <c r="C414" s="980" t="s">
        <v>445</v>
      </c>
      <c r="D414" s="981"/>
      <c r="E414" s="367"/>
      <c r="F414" s="161"/>
      <c r="G414" s="161"/>
    </row>
    <row r="415" spans="1:7" ht="15.6">
      <c r="A415" s="350"/>
      <c r="B415" s="350"/>
      <c r="C415" s="995" t="s">
        <v>447</v>
      </c>
      <c r="D415" s="997"/>
      <c r="E415" s="365"/>
      <c r="F415" s="161"/>
      <c r="G415" s="161"/>
    </row>
    <row r="416" spans="1:7" ht="15.6">
      <c r="A416" s="352"/>
      <c r="B416" s="352"/>
      <c r="C416" s="989" t="s">
        <v>2643</v>
      </c>
      <c r="D416" s="990"/>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450" customFormat="1" ht="10.199999999999999">
      <c r="A1" s="1451" t="s">
        <v>2317</v>
      </c>
      <c r="B1" s="1451"/>
      <c r="C1" s="1451"/>
      <c r="D1" s="1451"/>
      <c r="E1" s="1451"/>
      <c r="F1" s="1451"/>
      <c r="G1" s="1451"/>
      <c r="H1" s="1451"/>
      <c r="I1" s="1451"/>
      <c r="J1" s="1451"/>
      <c r="K1" s="1451"/>
      <c r="L1" s="1451"/>
      <c r="M1" s="801"/>
    </row>
    <row r="2" spans="1:36" s="450" customFormat="1" ht="10.199999999999999">
      <c r="A2" s="846"/>
      <c r="B2" s="847"/>
      <c r="C2" s="847"/>
      <c r="D2" s="847"/>
      <c r="E2" s="847"/>
      <c r="F2" s="847"/>
      <c r="G2" s="846"/>
      <c r="H2" s="846"/>
      <c r="I2" s="846"/>
      <c r="J2" s="846"/>
      <c r="K2" s="846"/>
      <c r="L2" s="846"/>
    </row>
    <row r="3" spans="1:36" s="450" customFormat="1" ht="10.199999999999999">
      <c r="A3" s="452"/>
      <c r="B3" s="1443" t="s">
        <v>2318</v>
      </c>
      <c r="C3" s="1443"/>
      <c r="D3" s="1443"/>
      <c r="E3" s="1443"/>
      <c r="F3" s="1443"/>
    </row>
    <row r="4" spans="1:36" s="450" customFormat="1" ht="20.399999999999999">
      <c r="A4" s="475" t="s">
        <v>2946</v>
      </c>
      <c r="B4" s="837" t="s">
        <v>2319</v>
      </c>
      <c r="C4" s="465" t="s">
        <v>2320</v>
      </c>
      <c r="D4" s="837" t="s">
        <v>2321</v>
      </c>
      <c r="E4" s="465" t="s">
        <v>2971</v>
      </c>
      <c r="F4" s="837" t="s">
        <v>2323</v>
      </c>
    </row>
    <row r="5" spans="1:36" s="450" customFormat="1" ht="10.199999999999999">
      <c r="A5" s="804" t="s">
        <v>2875</v>
      </c>
      <c r="B5" s="839"/>
      <c r="C5" s="840"/>
      <c r="D5" s="840"/>
      <c r="E5" s="840"/>
      <c r="F5" s="840"/>
    </row>
    <row r="6" spans="1:36" s="450" customFormat="1" ht="10.199999999999999">
      <c r="A6" s="804" t="s">
        <v>2876</v>
      </c>
      <c r="B6" s="839"/>
      <c r="C6" s="840"/>
      <c r="D6" s="840"/>
      <c r="E6" s="840"/>
      <c r="F6" s="840"/>
    </row>
    <row r="7" spans="1:36" s="450" customFormat="1" ht="10.199999999999999">
      <c r="A7" s="804" t="s">
        <v>2877</v>
      </c>
      <c r="B7" s="839"/>
      <c r="C7" s="840"/>
      <c r="D7" s="840"/>
      <c r="E7" s="840"/>
      <c r="F7" s="840"/>
    </row>
    <row r="8" spans="1:36" s="450" customFormat="1" ht="10.199999999999999">
      <c r="A8" s="804" t="s">
        <v>2878</v>
      </c>
      <c r="B8" s="840"/>
      <c r="C8" s="840"/>
      <c r="D8" s="840"/>
      <c r="E8" s="840"/>
      <c r="F8" s="840"/>
    </row>
    <row r="9" spans="1:36" s="450" customFormat="1" ht="10.199999999999999">
      <c r="A9" s="484" t="s">
        <v>2935</v>
      </c>
      <c r="B9" s="463">
        <f>SUM(B5:B8)</f>
        <v>0</v>
      </c>
      <c r="C9" s="463">
        <f>SUM(C5:C8)</f>
        <v>0</v>
      </c>
      <c r="D9" s="463">
        <f>SUM(D5:D8)</f>
        <v>0</v>
      </c>
      <c r="E9" s="463">
        <f>SUM(E5:E8)</f>
        <v>0</v>
      </c>
      <c r="F9" s="463">
        <f>SUM(F5:F8)</f>
        <v>0</v>
      </c>
    </row>
    <row r="10" spans="1:36" s="450" customFormat="1" ht="10.199999999999999">
      <c r="A10" s="452"/>
    </row>
    <row r="11" spans="1:36" s="450" customFormat="1" ht="10.199999999999999">
      <c r="A11" s="1440" t="s">
        <v>2858</v>
      </c>
      <c r="B11" s="1440"/>
      <c r="C11" s="1440"/>
      <c r="D11" s="1440"/>
      <c r="E11" s="1440"/>
      <c r="F11" s="1440"/>
      <c r="G11" s="1440"/>
      <c r="H11" s="1440"/>
      <c r="I11" s="1440"/>
      <c r="J11" s="1440"/>
      <c r="K11" s="1440"/>
      <c r="L11" s="1440"/>
      <c r="M11" s="801"/>
    </row>
    <row r="12" spans="1:36" s="450" customFormat="1" ht="10.199999999999999">
      <c r="B12" s="1447" t="s">
        <v>2326</v>
      </c>
      <c r="C12" s="1448"/>
      <c r="D12" s="1448"/>
      <c r="E12" s="1448"/>
      <c r="F12" s="1448"/>
      <c r="G12" s="1449"/>
      <c r="H12" s="1447" t="s">
        <v>2327</v>
      </c>
      <c r="I12" s="1448"/>
      <c r="J12" s="1448"/>
      <c r="K12" s="1448"/>
      <c r="L12" s="1448"/>
      <c r="M12" s="1449"/>
      <c r="N12" s="1447" t="s">
        <v>2328</v>
      </c>
      <c r="O12" s="1448"/>
      <c r="P12" s="1448"/>
      <c r="Q12" s="1448"/>
      <c r="R12" s="1448"/>
      <c r="S12" s="1449"/>
      <c r="T12" s="1447" t="s">
        <v>2329</v>
      </c>
      <c r="U12" s="1448"/>
      <c r="V12" s="1448"/>
      <c r="W12" s="1448"/>
      <c r="X12" s="1448"/>
      <c r="Y12" s="1449"/>
      <c r="Z12" s="1447" t="s">
        <v>2330</v>
      </c>
      <c r="AA12" s="1448"/>
      <c r="AB12" s="1448"/>
      <c r="AC12" s="1448"/>
      <c r="AD12" s="1448"/>
      <c r="AE12" s="1448"/>
      <c r="AF12" s="454"/>
      <c r="AG12" s="455"/>
      <c r="AH12" s="455"/>
      <c r="AI12" s="455"/>
      <c r="AJ12" s="455"/>
    </row>
    <row r="13" spans="1:36" s="450" customFormat="1" ht="30.6">
      <c r="A13" s="475" t="s">
        <v>2947</v>
      </c>
      <c r="B13" s="837" t="s">
        <v>2319</v>
      </c>
      <c r="C13" s="465" t="s">
        <v>2320</v>
      </c>
      <c r="D13" s="837" t="s">
        <v>2331</v>
      </c>
      <c r="E13" s="837" t="s">
        <v>2866</v>
      </c>
      <c r="F13" s="837" t="s">
        <v>2332</v>
      </c>
      <c r="G13" s="837" t="s">
        <v>2333</v>
      </c>
      <c r="H13" s="837" t="s">
        <v>2319</v>
      </c>
      <c r="I13" s="465" t="s">
        <v>2320</v>
      </c>
      <c r="J13" s="837" t="s">
        <v>2331</v>
      </c>
      <c r="K13" s="837" t="s">
        <v>2866</v>
      </c>
      <c r="L13" s="837" t="s">
        <v>2332</v>
      </c>
      <c r="M13" s="837" t="s">
        <v>2333</v>
      </c>
      <c r="N13" s="837" t="s">
        <v>2319</v>
      </c>
      <c r="O13" s="465" t="s">
        <v>2320</v>
      </c>
      <c r="P13" s="837" t="s">
        <v>2331</v>
      </c>
      <c r="Q13" s="837" t="s">
        <v>2866</v>
      </c>
      <c r="R13" s="837" t="s">
        <v>2332</v>
      </c>
      <c r="S13" s="837" t="s">
        <v>2333</v>
      </c>
      <c r="T13" s="837" t="s">
        <v>2319</v>
      </c>
      <c r="U13" s="465" t="s">
        <v>2320</v>
      </c>
      <c r="V13" s="837" t="s">
        <v>2331</v>
      </c>
      <c r="W13" s="837" t="s">
        <v>2866</v>
      </c>
      <c r="X13" s="837" t="s">
        <v>2332</v>
      </c>
      <c r="Y13" s="837" t="s">
        <v>2333</v>
      </c>
      <c r="Z13" s="837" t="s">
        <v>2872</v>
      </c>
      <c r="AA13" s="465" t="s">
        <v>2320</v>
      </c>
      <c r="AB13" s="837" t="s">
        <v>2331</v>
      </c>
      <c r="AC13" s="837" t="s">
        <v>2874</v>
      </c>
      <c r="AD13" s="837" t="s">
        <v>2332</v>
      </c>
      <c r="AE13" s="908" t="s">
        <v>2873</v>
      </c>
      <c r="AF13" s="456"/>
      <c r="AG13" s="457"/>
      <c r="AH13" s="457"/>
      <c r="AI13" s="457"/>
      <c r="AJ13" s="457"/>
    </row>
    <row r="14" spans="1:36" s="450" customFormat="1" ht="40.799999999999997">
      <c r="A14" s="488" t="s">
        <v>2879</v>
      </c>
      <c r="B14" s="839"/>
      <c r="C14" s="840"/>
      <c r="D14" s="840"/>
      <c r="E14" s="840"/>
      <c r="F14" s="840"/>
      <c r="G14" s="840"/>
      <c r="H14" s="840"/>
      <c r="I14" s="839"/>
      <c r="J14" s="840"/>
      <c r="K14" s="840"/>
      <c r="L14" s="840"/>
      <c r="M14" s="840"/>
      <c r="N14" s="840"/>
      <c r="O14" s="840"/>
      <c r="P14" s="839"/>
      <c r="Q14" s="840"/>
      <c r="R14" s="840"/>
      <c r="S14" s="840"/>
      <c r="T14" s="840"/>
      <c r="U14" s="840"/>
      <c r="V14" s="840"/>
      <c r="W14" s="839"/>
      <c r="X14" s="840"/>
      <c r="Y14" s="840"/>
      <c r="Z14" s="840"/>
      <c r="AA14" s="840"/>
      <c r="AB14" s="840"/>
      <c r="AC14" s="840"/>
      <c r="AD14" s="839"/>
      <c r="AE14" s="848"/>
      <c r="AF14" s="458"/>
      <c r="AG14" s="459"/>
      <c r="AH14" s="459"/>
      <c r="AI14" s="459"/>
      <c r="AJ14" s="459"/>
    </row>
    <row r="15" spans="1:36" s="450" customFormat="1" ht="40.799999999999997">
      <c r="A15" s="488" t="s">
        <v>2868</v>
      </c>
      <c r="B15" s="839"/>
      <c r="C15" s="840"/>
      <c r="D15" s="840"/>
      <c r="E15" s="840"/>
      <c r="F15" s="840"/>
      <c r="G15" s="840"/>
      <c r="H15" s="840"/>
      <c r="I15" s="839"/>
      <c r="J15" s="840"/>
      <c r="K15" s="840"/>
      <c r="L15" s="840"/>
      <c r="M15" s="840"/>
      <c r="N15" s="840"/>
      <c r="O15" s="840"/>
      <c r="P15" s="839"/>
      <c r="Q15" s="840"/>
      <c r="R15" s="840"/>
      <c r="S15" s="840"/>
      <c r="T15" s="840"/>
      <c r="U15" s="840"/>
      <c r="V15" s="840"/>
      <c r="W15" s="839"/>
      <c r="X15" s="840"/>
      <c r="Y15" s="840"/>
      <c r="Z15" s="840"/>
      <c r="AA15" s="840"/>
      <c r="AB15" s="840"/>
      <c r="AC15" s="840"/>
      <c r="AD15" s="839"/>
      <c r="AE15" s="848"/>
      <c r="AF15" s="458"/>
      <c r="AG15" s="459"/>
      <c r="AH15" s="459"/>
      <c r="AI15" s="459"/>
      <c r="AJ15" s="459"/>
    </row>
    <row r="16" spans="1:36" s="450" customFormat="1" ht="30.6">
      <c r="A16" s="488" t="s">
        <v>2955</v>
      </c>
      <c r="B16" s="841">
        <f t="shared" ref="B16:AE16" si="0">SUM(B14:B15)</f>
        <v>0</v>
      </c>
      <c r="C16" s="841">
        <f t="shared" si="0"/>
        <v>0</v>
      </c>
      <c r="D16" s="841">
        <f t="shared" si="0"/>
        <v>0</v>
      </c>
      <c r="E16" s="841">
        <f t="shared" si="0"/>
        <v>0</v>
      </c>
      <c r="F16" s="841">
        <f t="shared" si="0"/>
        <v>0</v>
      </c>
      <c r="G16" s="841">
        <f t="shared" si="0"/>
        <v>0</v>
      </c>
      <c r="H16" s="841">
        <f t="shared" si="0"/>
        <v>0</v>
      </c>
      <c r="I16" s="841">
        <f t="shared" si="0"/>
        <v>0</v>
      </c>
      <c r="J16" s="841">
        <f t="shared" si="0"/>
        <v>0</v>
      </c>
      <c r="K16" s="841">
        <f t="shared" si="0"/>
        <v>0</v>
      </c>
      <c r="L16" s="841">
        <f t="shared" si="0"/>
        <v>0</v>
      </c>
      <c r="M16" s="841">
        <f t="shared" si="0"/>
        <v>0</v>
      </c>
      <c r="N16" s="841">
        <f t="shared" si="0"/>
        <v>0</v>
      </c>
      <c r="O16" s="841">
        <f t="shared" si="0"/>
        <v>0</v>
      </c>
      <c r="P16" s="841">
        <f t="shared" si="0"/>
        <v>0</v>
      </c>
      <c r="Q16" s="841">
        <f t="shared" si="0"/>
        <v>0</v>
      </c>
      <c r="R16" s="841">
        <f t="shared" si="0"/>
        <v>0</v>
      </c>
      <c r="S16" s="841">
        <f t="shared" si="0"/>
        <v>0</v>
      </c>
      <c r="T16" s="841">
        <f t="shared" si="0"/>
        <v>0</v>
      </c>
      <c r="U16" s="841">
        <f t="shared" si="0"/>
        <v>0</v>
      </c>
      <c r="V16" s="841">
        <f t="shared" si="0"/>
        <v>0</v>
      </c>
      <c r="W16" s="841">
        <f t="shared" si="0"/>
        <v>0</v>
      </c>
      <c r="X16" s="841">
        <f t="shared" si="0"/>
        <v>0</v>
      </c>
      <c r="Y16" s="841">
        <f t="shared" si="0"/>
        <v>0</v>
      </c>
      <c r="Z16" s="841">
        <f t="shared" si="0"/>
        <v>0</v>
      </c>
      <c r="AA16" s="841">
        <f t="shared" si="0"/>
        <v>0</v>
      </c>
      <c r="AB16" s="841">
        <f t="shared" si="0"/>
        <v>0</v>
      </c>
      <c r="AC16" s="841">
        <f t="shared" si="0"/>
        <v>0</v>
      </c>
      <c r="AD16" s="841">
        <f t="shared" si="0"/>
        <v>0</v>
      </c>
      <c r="AE16" s="936">
        <f t="shared" si="0"/>
        <v>0</v>
      </c>
      <c r="AF16" s="458"/>
      <c r="AG16" s="459"/>
      <c r="AH16" s="459"/>
      <c r="AI16" s="459"/>
      <c r="AJ16" s="459"/>
    </row>
    <row r="17" spans="1:43" s="450" customFormat="1" ht="51">
      <c r="A17" s="488" t="s">
        <v>2952</v>
      </c>
      <c r="B17" s="842"/>
      <c r="C17" s="843"/>
      <c r="D17" s="843"/>
      <c r="E17" s="840"/>
      <c r="F17" s="840"/>
      <c r="G17" s="840"/>
      <c r="H17" s="840"/>
      <c r="I17" s="839"/>
      <c r="J17" s="840"/>
      <c r="K17" s="840"/>
      <c r="L17" s="840"/>
      <c r="M17" s="840"/>
      <c r="N17" s="840"/>
      <c r="O17" s="840"/>
      <c r="P17" s="839"/>
      <c r="Q17" s="840"/>
      <c r="R17" s="840"/>
      <c r="S17" s="840"/>
      <c r="T17" s="840"/>
      <c r="U17" s="840"/>
      <c r="V17" s="840"/>
      <c r="W17" s="839"/>
      <c r="X17" s="840"/>
      <c r="Y17" s="840"/>
      <c r="Z17" s="840"/>
      <c r="AA17" s="840"/>
      <c r="AB17" s="840"/>
      <c r="AC17" s="840"/>
      <c r="AD17" s="839"/>
      <c r="AE17" s="848"/>
      <c r="AF17" s="458"/>
      <c r="AG17" s="460"/>
      <c r="AH17" s="459"/>
      <c r="AI17" s="459"/>
      <c r="AJ17" s="459"/>
    </row>
    <row r="18" spans="1:43" s="450" customFormat="1" ht="51">
      <c r="A18" s="488" t="s">
        <v>2880</v>
      </c>
      <c r="B18" s="842"/>
      <c r="C18" s="843"/>
      <c r="D18" s="843"/>
      <c r="E18" s="840"/>
      <c r="F18" s="840"/>
      <c r="G18" s="840"/>
      <c r="H18" s="840"/>
      <c r="I18" s="839"/>
      <c r="J18" s="840"/>
      <c r="K18" s="840"/>
      <c r="L18" s="840"/>
      <c r="M18" s="840"/>
      <c r="N18" s="840"/>
      <c r="O18" s="840"/>
      <c r="P18" s="839"/>
      <c r="Q18" s="840"/>
      <c r="R18" s="840"/>
      <c r="S18" s="840"/>
      <c r="T18" s="840"/>
      <c r="U18" s="840"/>
      <c r="V18" s="840"/>
      <c r="W18" s="839"/>
      <c r="X18" s="840"/>
      <c r="Y18" s="840"/>
      <c r="Z18" s="840"/>
      <c r="AA18" s="840"/>
      <c r="AB18" s="840"/>
      <c r="AC18" s="840"/>
      <c r="AD18" s="839"/>
      <c r="AE18" s="848"/>
      <c r="AF18" s="458"/>
      <c r="AG18" s="459"/>
      <c r="AH18" s="459"/>
      <c r="AI18" s="459"/>
      <c r="AJ18" s="459"/>
    </row>
    <row r="19" spans="1:43" s="450" customFormat="1" ht="30.6">
      <c r="A19" s="488" t="s">
        <v>2953</v>
      </c>
      <c r="B19" s="841">
        <f t="shared" ref="B19:AE19" si="1">SUM(B17:B18)</f>
        <v>0</v>
      </c>
      <c r="C19" s="841">
        <f t="shared" si="1"/>
        <v>0</v>
      </c>
      <c r="D19" s="841">
        <f t="shared" si="1"/>
        <v>0</v>
      </c>
      <c r="E19" s="841">
        <f t="shared" si="1"/>
        <v>0</v>
      </c>
      <c r="F19" s="841">
        <f t="shared" si="1"/>
        <v>0</v>
      </c>
      <c r="G19" s="841">
        <f t="shared" si="1"/>
        <v>0</v>
      </c>
      <c r="H19" s="841">
        <f t="shared" si="1"/>
        <v>0</v>
      </c>
      <c r="I19" s="841">
        <f t="shared" si="1"/>
        <v>0</v>
      </c>
      <c r="J19" s="841">
        <f t="shared" si="1"/>
        <v>0</v>
      </c>
      <c r="K19" s="841">
        <f t="shared" si="1"/>
        <v>0</v>
      </c>
      <c r="L19" s="841">
        <f t="shared" si="1"/>
        <v>0</v>
      </c>
      <c r="M19" s="841">
        <f t="shared" si="1"/>
        <v>0</v>
      </c>
      <c r="N19" s="841">
        <f t="shared" si="1"/>
        <v>0</v>
      </c>
      <c r="O19" s="841">
        <f t="shared" si="1"/>
        <v>0</v>
      </c>
      <c r="P19" s="841">
        <f t="shared" si="1"/>
        <v>0</v>
      </c>
      <c r="Q19" s="841">
        <f t="shared" si="1"/>
        <v>0</v>
      </c>
      <c r="R19" s="841">
        <f t="shared" si="1"/>
        <v>0</v>
      </c>
      <c r="S19" s="841">
        <f t="shared" si="1"/>
        <v>0</v>
      </c>
      <c r="T19" s="841">
        <f t="shared" si="1"/>
        <v>0</v>
      </c>
      <c r="U19" s="841">
        <f t="shared" si="1"/>
        <v>0</v>
      </c>
      <c r="V19" s="841">
        <f t="shared" si="1"/>
        <v>0</v>
      </c>
      <c r="W19" s="841">
        <f t="shared" si="1"/>
        <v>0</v>
      </c>
      <c r="X19" s="841">
        <f t="shared" si="1"/>
        <v>0</v>
      </c>
      <c r="Y19" s="841">
        <f t="shared" si="1"/>
        <v>0</v>
      </c>
      <c r="Z19" s="841">
        <f t="shared" si="1"/>
        <v>0</v>
      </c>
      <c r="AA19" s="841">
        <f t="shared" si="1"/>
        <v>0</v>
      </c>
      <c r="AB19" s="841">
        <f t="shared" si="1"/>
        <v>0</v>
      </c>
      <c r="AC19" s="841">
        <f t="shared" si="1"/>
        <v>0</v>
      </c>
      <c r="AD19" s="841">
        <f t="shared" si="1"/>
        <v>0</v>
      </c>
      <c r="AE19" s="936">
        <f t="shared" si="1"/>
        <v>0</v>
      </c>
      <c r="AF19" s="458"/>
      <c r="AG19" s="459"/>
      <c r="AH19" s="459"/>
      <c r="AI19" s="459"/>
      <c r="AJ19" s="459"/>
    </row>
    <row r="20" spans="1:43" s="450" customFormat="1" ht="40.799999999999997">
      <c r="A20" s="488" t="s">
        <v>2881</v>
      </c>
      <c r="B20" s="842"/>
      <c r="C20" s="843"/>
      <c r="D20" s="843"/>
      <c r="E20" s="840"/>
      <c r="F20" s="840"/>
      <c r="G20" s="840"/>
      <c r="H20" s="840"/>
      <c r="I20" s="839"/>
      <c r="J20" s="840"/>
      <c r="K20" s="840"/>
      <c r="L20" s="840"/>
      <c r="M20" s="840"/>
      <c r="N20" s="840"/>
      <c r="O20" s="840"/>
      <c r="P20" s="839"/>
      <c r="Q20" s="840"/>
      <c r="R20" s="840"/>
      <c r="S20" s="840"/>
      <c r="T20" s="840"/>
      <c r="U20" s="840"/>
      <c r="V20" s="840"/>
      <c r="W20" s="839"/>
      <c r="X20" s="840"/>
      <c r="Y20" s="840"/>
      <c r="Z20" s="840"/>
      <c r="AA20" s="840"/>
      <c r="AB20" s="840"/>
      <c r="AC20" s="840"/>
      <c r="AD20" s="839"/>
      <c r="AE20" s="848"/>
      <c r="AF20" s="458"/>
      <c r="AG20" s="459"/>
      <c r="AH20" s="459"/>
      <c r="AI20" s="459"/>
      <c r="AJ20" s="459"/>
    </row>
    <row r="21" spans="1:43" s="450" customFormat="1" ht="40.799999999999997">
      <c r="A21" s="488" t="s">
        <v>2882</v>
      </c>
      <c r="B21" s="842"/>
      <c r="C21" s="843"/>
      <c r="D21" s="843"/>
      <c r="E21" s="840"/>
      <c r="F21" s="840"/>
      <c r="G21" s="840"/>
      <c r="H21" s="840"/>
      <c r="I21" s="839"/>
      <c r="J21" s="840"/>
      <c r="K21" s="840"/>
      <c r="L21" s="840"/>
      <c r="M21" s="840"/>
      <c r="N21" s="840"/>
      <c r="O21" s="840"/>
      <c r="P21" s="839"/>
      <c r="Q21" s="840"/>
      <c r="R21" s="840"/>
      <c r="S21" s="840"/>
      <c r="T21" s="840"/>
      <c r="U21" s="840"/>
      <c r="V21" s="840"/>
      <c r="W21" s="839"/>
      <c r="X21" s="840"/>
      <c r="Y21" s="840"/>
      <c r="Z21" s="840"/>
      <c r="AA21" s="840"/>
      <c r="AB21" s="840"/>
      <c r="AC21" s="840"/>
      <c r="AD21" s="839"/>
      <c r="AE21" s="848"/>
      <c r="AF21" s="458"/>
      <c r="AG21" s="459"/>
      <c r="AH21" s="459"/>
      <c r="AI21" s="459"/>
      <c r="AJ21" s="459"/>
    </row>
    <row r="22" spans="1:43" s="450" customFormat="1" ht="30.6">
      <c r="A22" s="488" t="s">
        <v>2954</v>
      </c>
      <c r="B22" s="841">
        <f t="shared" ref="B22:AE22" si="2">SUM(B20:B21)</f>
        <v>0</v>
      </c>
      <c r="C22" s="841">
        <f t="shared" si="2"/>
        <v>0</v>
      </c>
      <c r="D22" s="841">
        <f t="shared" si="2"/>
        <v>0</v>
      </c>
      <c r="E22" s="841">
        <f t="shared" si="2"/>
        <v>0</v>
      </c>
      <c r="F22" s="841">
        <f t="shared" si="2"/>
        <v>0</v>
      </c>
      <c r="G22" s="841">
        <f t="shared" si="2"/>
        <v>0</v>
      </c>
      <c r="H22" s="841">
        <f t="shared" si="2"/>
        <v>0</v>
      </c>
      <c r="I22" s="841">
        <f t="shared" si="2"/>
        <v>0</v>
      </c>
      <c r="J22" s="841">
        <f t="shared" si="2"/>
        <v>0</v>
      </c>
      <c r="K22" s="841">
        <f t="shared" si="2"/>
        <v>0</v>
      </c>
      <c r="L22" s="841">
        <f t="shared" si="2"/>
        <v>0</v>
      </c>
      <c r="M22" s="841">
        <f t="shared" si="2"/>
        <v>0</v>
      </c>
      <c r="N22" s="841">
        <f t="shared" si="2"/>
        <v>0</v>
      </c>
      <c r="O22" s="841">
        <f t="shared" si="2"/>
        <v>0</v>
      </c>
      <c r="P22" s="841">
        <f t="shared" si="2"/>
        <v>0</v>
      </c>
      <c r="Q22" s="841">
        <f t="shared" si="2"/>
        <v>0</v>
      </c>
      <c r="R22" s="841">
        <f t="shared" si="2"/>
        <v>0</v>
      </c>
      <c r="S22" s="841">
        <f t="shared" si="2"/>
        <v>0</v>
      </c>
      <c r="T22" s="841">
        <f t="shared" si="2"/>
        <v>0</v>
      </c>
      <c r="U22" s="841">
        <f t="shared" si="2"/>
        <v>0</v>
      </c>
      <c r="V22" s="841">
        <f t="shared" si="2"/>
        <v>0</v>
      </c>
      <c r="W22" s="841">
        <f t="shared" si="2"/>
        <v>0</v>
      </c>
      <c r="X22" s="841">
        <f t="shared" si="2"/>
        <v>0</v>
      </c>
      <c r="Y22" s="841">
        <f t="shared" si="2"/>
        <v>0</v>
      </c>
      <c r="Z22" s="841">
        <f t="shared" si="2"/>
        <v>0</v>
      </c>
      <c r="AA22" s="841">
        <f t="shared" si="2"/>
        <v>0</v>
      </c>
      <c r="AB22" s="841">
        <f t="shared" si="2"/>
        <v>0</v>
      </c>
      <c r="AC22" s="841">
        <f t="shared" si="2"/>
        <v>0</v>
      </c>
      <c r="AD22" s="841">
        <f t="shared" si="2"/>
        <v>0</v>
      </c>
      <c r="AE22" s="936">
        <f t="shared" si="2"/>
        <v>0</v>
      </c>
      <c r="AF22" s="458"/>
      <c r="AG22" s="459"/>
      <c r="AH22" s="459"/>
      <c r="AI22" s="459"/>
      <c r="AJ22" s="459"/>
    </row>
    <row r="23" spans="1:43" s="450" customFormat="1" ht="51">
      <c r="A23" s="488" t="s">
        <v>2883</v>
      </c>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8"/>
      <c r="AF23" s="458"/>
      <c r="AG23" s="459"/>
      <c r="AH23" s="459"/>
      <c r="AI23" s="459"/>
      <c r="AJ23" s="459"/>
    </row>
    <row r="24" spans="1:43" s="450" customFormat="1" ht="10.199999999999999">
      <c r="A24" s="489" t="s">
        <v>2935</v>
      </c>
      <c r="B24" s="463">
        <f>B16+B19+B22+B23</f>
        <v>0</v>
      </c>
      <c r="C24" s="463">
        <f>SUM(C14:C23)</f>
        <v>0</v>
      </c>
      <c r="D24" s="463"/>
      <c r="E24" s="463">
        <f>SUM(E14:E23)</f>
        <v>0</v>
      </c>
      <c r="F24" s="463"/>
      <c r="G24" s="463">
        <f>SUM(G14:G23)</f>
        <v>0</v>
      </c>
      <c r="H24" s="463"/>
      <c r="I24" s="463">
        <f>SUM(I14:I23)</f>
        <v>0</v>
      </c>
      <c r="J24" s="463">
        <f>SUM(J14:J23)</f>
        <v>0</v>
      </c>
      <c r="K24" s="463"/>
      <c r="L24" s="463">
        <f>SUM(L14:L23)</f>
        <v>0</v>
      </c>
      <c r="M24" s="463"/>
      <c r="N24" s="463">
        <f>SUM(N14:N23)</f>
        <v>0</v>
      </c>
      <c r="O24" s="463"/>
      <c r="P24" s="463">
        <f>SUM(P14:P23)</f>
        <v>0</v>
      </c>
      <c r="Q24" s="463">
        <f>SUM(Q14:Q23)</f>
        <v>0</v>
      </c>
      <c r="R24" s="463"/>
      <c r="S24" s="463">
        <f>SUM(S14:S23)</f>
        <v>0</v>
      </c>
      <c r="T24" s="463"/>
      <c r="U24" s="463">
        <f>SUM(U14:U23)</f>
        <v>0</v>
      </c>
      <c r="V24" s="463"/>
      <c r="W24" s="463">
        <f>SUM(W14:W23)</f>
        <v>0</v>
      </c>
      <c r="X24" s="463">
        <f>SUM(X14:X23)</f>
        <v>0</v>
      </c>
      <c r="Y24" s="463"/>
      <c r="Z24" s="463">
        <f>SUM(Z14:Z23)</f>
        <v>0</v>
      </c>
      <c r="AA24" s="463"/>
      <c r="AB24" s="463">
        <f>SUM(AB14:AB23)</f>
        <v>0</v>
      </c>
      <c r="AC24" s="463"/>
      <c r="AD24" s="463">
        <f>SUM(AD14:AD23)</f>
        <v>0</v>
      </c>
      <c r="AE24" s="495">
        <f>SUM(AE14:AE23)</f>
        <v>0</v>
      </c>
      <c r="AF24" s="461"/>
      <c r="AG24" s="462"/>
      <c r="AH24" s="462"/>
      <c r="AI24" s="462"/>
      <c r="AJ24" s="462"/>
    </row>
    <row r="25" spans="1:43" s="450" customFormat="1" ht="10.199999999999999">
      <c r="A25" s="452"/>
    </row>
    <row r="26" spans="1:43" s="450" customFormat="1" ht="10.199999999999999">
      <c r="A26" s="1440" t="s">
        <v>2964</v>
      </c>
      <c r="B26" s="1440"/>
      <c r="C26" s="1440"/>
      <c r="D26" s="1440"/>
      <c r="E26" s="1440"/>
      <c r="F26" s="1440"/>
      <c r="G26" s="1440"/>
      <c r="H26" s="1440"/>
      <c r="I26" s="1440"/>
      <c r="J26" s="1440"/>
      <c r="K26" s="1440"/>
      <c r="L26" s="1440"/>
      <c r="M26" s="855"/>
    </row>
    <row r="27" spans="1:43" s="450" customFormat="1" ht="10.199999999999999">
      <c r="B27" s="1437" t="s">
        <v>2337</v>
      </c>
      <c r="C27" s="1438"/>
      <c r="D27" s="1438"/>
      <c r="E27" s="1438"/>
      <c r="F27" s="1438"/>
      <c r="G27" s="1439"/>
      <c r="H27" s="1437" t="s">
        <v>2334</v>
      </c>
      <c r="I27" s="1438"/>
      <c r="J27" s="1438"/>
      <c r="K27" s="1438"/>
      <c r="L27" s="1438"/>
      <c r="M27" s="1439"/>
      <c r="N27" s="1437" t="s">
        <v>2335</v>
      </c>
      <c r="O27" s="1438"/>
      <c r="P27" s="1438"/>
      <c r="Q27" s="1438"/>
      <c r="R27" s="1438"/>
      <c r="S27" s="1439"/>
      <c r="T27" s="1437" t="s">
        <v>2338</v>
      </c>
      <c r="U27" s="1438"/>
      <c r="V27" s="1438"/>
      <c r="W27" s="1438"/>
      <c r="X27" s="1438"/>
      <c r="Y27" s="1439"/>
      <c r="Z27" s="1437" t="s">
        <v>2339</v>
      </c>
      <c r="AA27" s="1438"/>
      <c r="AB27" s="1438"/>
      <c r="AC27" s="1438"/>
      <c r="AD27" s="1438"/>
      <c r="AE27" s="1439"/>
      <c r="AF27" s="1437" t="s">
        <v>2340</v>
      </c>
      <c r="AG27" s="1438"/>
      <c r="AH27" s="1438"/>
      <c r="AI27" s="1438"/>
      <c r="AJ27" s="1438"/>
      <c r="AK27" s="1439"/>
      <c r="AL27" s="1437" t="s">
        <v>2970</v>
      </c>
      <c r="AM27" s="1438"/>
      <c r="AN27" s="1438"/>
      <c r="AO27" s="1438"/>
      <c r="AP27" s="1438"/>
      <c r="AQ27" s="1439"/>
    </row>
    <row r="28" spans="1:43" s="450" customFormat="1" ht="30.6">
      <c r="A28" s="475" t="s">
        <v>2948</v>
      </c>
      <c r="B28" s="837" t="s">
        <v>2872</v>
      </c>
      <c r="C28" s="465" t="s">
        <v>2320</v>
      </c>
      <c r="D28" s="837" t="s">
        <v>2331</v>
      </c>
      <c r="E28" s="837" t="s">
        <v>2874</v>
      </c>
      <c r="F28" s="837" t="s">
        <v>2332</v>
      </c>
      <c r="G28" s="837" t="s">
        <v>2333</v>
      </c>
      <c r="H28" s="837" t="s">
        <v>2319</v>
      </c>
      <c r="I28" s="465" t="s">
        <v>2320</v>
      </c>
      <c r="J28" s="837" t="s">
        <v>2331</v>
      </c>
      <c r="K28" s="837" t="s">
        <v>2866</v>
      </c>
      <c r="L28" s="837" t="s">
        <v>2332</v>
      </c>
      <c r="M28" s="837" t="s">
        <v>2333</v>
      </c>
      <c r="N28" s="837" t="s">
        <v>2319</v>
      </c>
      <c r="O28" s="465" t="s">
        <v>2320</v>
      </c>
      <c r="P28" s="837" t="s">
        <v>2331</v>
      </c>
      <c r="Q28" s="837" t="s">
        <v>2866</v>
      </c>
      <c r="R28" s="837" t="s">
        <v>2332</v>
      </c>
      <c r="S28" s="837" t="s">
        <v>2333</v>
      </c>
      <c r="T28" s="837" t="s">
        <v>2319</v>
      </c>
      <c r="U28" s="465" t="s">
        <v>2320</v>
      </c>
      <c r="V28" s="837" t="s">
        <v>2331</v>
      </c>
      <c r="W28" s="837" t="s">
        <v>2866</v>
      </c>
      <c r="X28" s="837" t="s">
        <v>2332</v>
      </c>
      <c r="Y28" s="837" t="s">
        <v>2333</v>
      </c>
      <c r="Z28" s="837" t="s">
        <v>2319</v>
      </c>
      <c r="AA28" s="465" t="s">
        <v>2320</v>
      </c>
      <c r="AB28" s="837" t="s">
        <v>2331</v>
      </c>
      <c r="AC28" s="837" t="s">
        <v>2866</v>
      </c>
      <c r="AD28" s="837" t="s">
        <v>2332</v>
      </c>
      <c r="AE28" s="837" t="s">
        <v>2333</v>
      </c>
      <c r="AF28" s="837" t="s">
        <v>2319</v>
      </c>
      <c r="AG28" s="465" t="s">
        <v>2320</v>
      </c>
      <c r="AH28" s="837" t="s">
        <v>2331</v>
      </c>
      <c r="AI28" s="837" t="s">
        <v>2866</v>
      </c>
      <c r="AJ28" s="837" t="s">
        <v>2332</v>
      </c>
      <c r="AK28" s="837" t="s">
        <v>2333</v>
      </c>
      <c r="AL28" s="837" t="s">
        <v>2319</v>
      </c>
      <c r="AM28" s="465" t="s">
        <v>2320</v>
      </c>
      <c r="AN28" s="837" t="s">
        <v>2331</v>
      </c>
      <c r="AO28" s="837" t="s">
        <v>2866</v>
      </c>
      <c r="AP28" s="837" t="s">
        <v>2332</v>
      </c>
      <c r="AQ28" s="837" t="s">
        <v>2333</v>
      </c>
    </row>
    <row r="29" spans="1:43" s="450" customFormat="1" ht="10.199999999999999">
      <c r="A29" s="481" t="s">
        <v>2884</v>
      </c>
      <c r="B29" s="839"/>
      <c r="C29" s="840"/>
      <c r="D29" s="840"/>
      <c r="E29" s="840"/>
      <c r="F29" s="840"/>
      <c r="G29" s="840"/>
      <c r="H29" s="840"/>
      <c r="I29" s="839"/>
      <c r="J29" s="840"/>
      <c r="K29" s="840"/>
      <c r="L29" s="840"/>
      <c r="M29" s="840"/>
      <c r="N29" s="840"/>
      <c r="O29" s="840"/>
      <c r="P29" s="839"/>
      <c r="Q29" s="840"/>
      <c r="R29" s="840"/>
      <c r="S29" s="840"/>
      <c r="T29" s="840"/>
      <c r="U29" s="840"/>
      <c r="V29" s="840"/>
      <c r="W29" s="839"/>
      <c r="X29" s="840"/>
      <c r="Y29" s="840"/>
      <c r="Z29" s="840"/>
      <c r="AA29" s="840"/>
      <c r="AB29" s="840"/>
      <c r="AC29" s="840"/>
      <c r="AD29" s="839"/>
      <c r="AE29" s="840"/>
      <c r="AF29" s="840"/>
      <c r="AG29" s="840"/>
      <c r="AH29" s="840"/>
      <c r="AI29" s="840"/>
      <c r="AJ29" s="840"/>
      <c r="AK29" s="840"/>
      <c r="AL29" s="840"/>
      <c r="AM29" s="840"/>
      <c r="AN29" s="840"/>
      <c r="AO29" s="840"/>
      <c r="AP29" s="840"/>
      <c r="AQ29" s="840"/>
    </row>
    <row r="30" spans="1:43" s="450" customFormat="1" ht="10.199999999999999">
      <c r="A30" s="481" t="s">
        <v>2885</v>
      </c>
      <c r="B30" s="839"/>
      <c r="C30" s="840"/>
      <c r="D30" s="840"/>
      <c r="E30" s="840"/>
      <c r="F30" s="840"/>
      <c r="G30" s="840"/>
      <c r="H30" s="840"/>
      <c r="I30" s="839"/>
      <c r="J30" s="840"/>
      <c r="K30" s="840"/>
      <c r="L30" s="840"/>
      <c r="M30" s="840"/>
      <c r="N30" s="840"/>
      <c r="O30" s="840"/>
      <c r="P30" s="839"/>
      <c r="Q30" s="840"/>
      <c r="R30" s="840"/>
      <c r="S30" s="840"/>
      <c r="T30" s="840"/>
      <c r="U30" s="840"/>
      <c r="V30" s="840"/>
      <c r="W30" s="839"/>
      <c r="X30" s="840"/>
      <c r="Y30" s="840"/>
      <c r="Z30" s="840"/>
      <c r="AA30" s="840"/>
      <c r="AB30" s="840"/>
      <c r="AC30" s="840"/>
      <c r="AD30" s="839"/>
      <c r="AE30" s="840"/>
      <c r="AF30" s="840"/>
      <c r="AG30" s="840"/>
      <c r="AH30" s="840"/>
      <c r="AI30" s="840"/>
      <c r="AJ30" s="840"/>
      <c r="AK30" s="840"/>
      <c r="AL30" s="840"/>
      <c r="AM30" s="840"/>
      <c r="AN30" s="840"/>
      <c r="AO30" s="840"/>
      <c r="AP30" s="840"/>
      <c r="AQ30" s="840"/>
    </row>
    <row r="31" spans="1:43" s="450" customFormat="1" ht="10.199999999999999">
      <c r="A31" s="481" t="s">
        <v>2886</v>
      </c>
      <c r="B31" s="839"/>
      <c r="C31" s="840"/>
      <c r="D31" s="840"/>
      <c r="E31" s="840"/>
      <c r="F31" s="840"/>
      <c r="G31" s="840"/>
      <c r="H31" s="840"/>
      <c r="I31" s="839"/>
      <c r="J31" s="840"/>
      <c r="K31" s="840"/>
      <c r="L31" s="840"/>
      <c r="M31" s="840"/>
      <c r="N31" s="840"/>
      <c r="O31" s="840"/>
      <c r="P31" s="839"/>
      <c r="Q31" s="840"/>
      <c r="R31" s="840"/>
      <c r="S31" s="840"/>
      <c r="T31" s="840"/>
      <c r="U31" s="840"/>
      <c r="V31" s="840"/>
      <c r="W31" s="839"/>
      <c r="X31" s="840"/>
      <c r="Y31" s="840"/>
      <c r="Z31" s="840"/>
      <c r="AA31" s="840"/>
      <c r="AB31" s="840"/>
      <c r="AC31" s="840"/>
      <c r="AD31" s="839"/>
      <c r="AE31" s="840"/>
      <c r="AF31" s="840"/>
      <c r="AG31" s="840"/>
      <c r="AH31" s="840"/>
      <c r="AI31" s="840"/>
      <c r="AJ31" s="840"/>
      <c r="AK31" s="840"/>
      <c r="AL31" s="840"/>
      <c r="AM31" s="840"/>
      <c r="AN31" s="840"/>
      <c r="AO31" s="840"/>
      <c r="AP31" s="840"/>
      <c r="AQ31" s="840"/>
    </row>
    <row r="32" spans="1:43" s="450" customFormat="1" ht="10.199999999999999">
      <c r="A32" s="481" t="s">
        <v>2887</v>
      </c>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row>
    <row r="33" spans="1:43" s="450" customFormat="1" ht="102">
      <c r="A33" s="482" t="s">
        <v>2888</v>
      </c>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row>
    <row r="34" spans="1:43" s="450" customFormat="1" ht="10.199999999999999">
      <c r="A34" s="481" t="s">
        <v>2889</v>
      </c>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row>
    <row r="35" spans="1:43" s="450" customFormat="1" ht="10.199999999999999">
      <c r="A35" s="481" t="s">
        <v>2890</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row>
    <row r="36" spans="1:43" s="450" customFormat="1" ht="10.199999999999999">
      <c r="A36" s="481" t="s">
        <v>2891</v>
      </c>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row>
    <row r="37" spans="1:43" s="450" customFormat="1" ht="10.199999999999999">
      <c r="A37" s="481" t="s">
        <v>2892</v>
      </c>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row>
    <row r="38" spans="1:43" s="450" customFormat="1" ht="10.199999999999999">
      <c r="A38" s="481" t="s">
        <v>2893</v>
      </c>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row>
    <row r="39" spans="1:43" s="450" customFormat="1" ht="10.199999999999999">
      <c r="A39" s="481" t="s">
        <v>2894</v>
      </c>
      <c r="B39" s="840"/>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row>
    <row r="40" spans="1:43" s="450" customFormat="1" ht="10.199999999999999">
      <c r="A40" s="481" t="s">
        <v>2895</v>
      </c>
      <c r="B40" s="840"/>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row>
    <row r="41" spans="1:43" s="450" customFormat="1" ht="10.199999999999999">
      <c r="A41" s="481" t="s">
        <v>2896</v>
      </c>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row>
    <row r="42" spans="1:43" s="450" customFormat="1" ht="10.199999999999999">
      <c r="A42" s="481" t="s">
        <v>2897</v>
      </c>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row>
    <row r="43" spans="1:43" s="450" customFormat="1" ht="10.199999999999999">
      <c r="A43" s="481" t="s">
        <v>2898</v>
      </c>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840"/>
      <c r="AQ43" s="840"/>
    </row>
    <row r="44" spans="1:43" s="450" customFormat="1" ht="10.199999999999999">
      <c r="A44" s="481" t="s">
        <v>2899</v>
      </c>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row>
    <row r="45" spans="1:43" s="450" customFormat="1" ht="10.199999999999999">
      <c r="A45" s="481" t="s">
        <v>2900</v>
      </c>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row>
    <row r="46" spans="1:43" s="450" customFormat="1" ht="10.199999999999999">
      <c r="A46" s="481" t="s">
        <v>2901</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row>
    <row r="47" spans="1:43" s="450" customFormat="1" ht="10.199999999999999">
      <c r="A47" s="481" t="s">
        <v>2902</v>
      </c>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row>
    <row r="48" spans="1:43" s="450" customFormat="1" ht="183.6">
      <c r="A48" s="482" t="s">
        <v>2903</v>
      </c>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row>
    <row r="49" spans="1:43" s="450" customFormat="1" ht="10.199999999999999">
      <c r="A49" s="481" t="s">
        <v>2904</v>
      </c>
      <c r="B49" s="840"/>
      <c r="C49" s="840"/>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row>
    <row r="50" spans="1:43" s="450" customFormat="1" ht="183.6">
      <c r="A50" s="483" t="s">
        <v>2905</v>
      </c>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row>
    <row r="51" spans="1:43" s="450" customFormat="1" ht="357">
      <c r="A51" s="483" t="s">
        <v>2906</v>
      </c>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row>
    <row r="52" spans="1:43" s="450" customFormat="1" ht="10.199999999999999">
      <c r="A52" s="484" t="s">
        <v>2935</v>
      </c>
      <c r="B52" s="463">
        <f t="shared" ref="B52:AQ52" si="3">SUM(B29:B51)</f>
        <v>0</v>
      </c>
      <c r="C52" s="463">
        <f t="shared" si="3"/>
        <v>0</v>
      </c>
      <c r="D52" s="463">
        <f t="shared" si="3"/>
        <v>0</v>
      </c>
      <c r="E52" s="463">
        <f t="shared" si="3"/>
        <v>0</v>
      </c>
      <c r="F52" s="463">
        <f t="shared" si="3"/>
        <v>0</v>
      </c>
      <c r="G52" s="463">
        <f t="shared" si="3"/>
        <v>0</v>
      </c>
      <c r="H52" s="463">
        <f t="shared" si="3"/>
        <v>0</v>
      </c>
      <c r="I52" s="463">
        <f t="shared" si="3"/>
        <v>0</v>
      </c>
      <c r="J52" s="463">
        <f t="shared" si="3"/>
        <v>0</v>
      </c>
      <c r="K52" s="463">
        <f t="shared" si="3"/>
        <v>0</v>
      </c>
      <c r="L52" s="463">
        <f t="shared" si="3"/>
        <v>0</v>
      </c>
      <c r="M52" s="463">
        <f t="shared" si="3"/>
        <v>0</v>
      </c>
      <c r="N52" s="463">
        <f t="shared" si="3"/>
        <v>0</v>
      </c>
      <c r="O52" s="463">
        <f t="shared" si="3"/>
        <v>0</v>
      </c>
      <c r="P52" s="463">
        <f t="shared" si="3"/>
        <v>0</v>
      </c>
      <c r="Q52" s="463">
        <f t="shared" si="3"/>
        <v>0</v>
      </c>
      <c r="R52" s="463">
        <f t="shared" si="3"/>
        <v>0</v>
      </c>
      <c r="S52" s="463">
        <f t="shared" si="3"/>
        <v>0</v>
      </c>
      <c r="T52" s="463">
        <f t="shared" si="3"/>
        <v>0</v>
      </c>
      <c r="U52" s="463">
        <f t="shared" si="3"/>
        <v>0</v>
      </c>
      <c r="V52" s="463">
        <f t="shared" si="3"/>
        <v>0</v>
      </c>
      <c r="W52" s="463">
        <f t="shared" si="3"/>
        <v>0</v>
      </c>
      <c r="X52" s="463">
        <f t="shared" si="3"/>
        <v>0</v>
      </c>
      <c r="Y52" s="463">
        <f t="shared" si="3"/>
        <v>0</v>
      </c>
      <c r="Z52" s="463">
        <f t="shared" si="3"/>
        <v>0</v>
      </c>
      <c r="AA52" s="463">
        <f t="shared" si="3"/>
        <v>0</v>
      </c>
      <c r="AB52" s="463">
        <f t="shared" si="3"/>
        <v>0</v>
      </c>
      <c r="AC52" s="463">
        <f t="shared" si="3"/>
        <v>0</v>
      </c>
      <c r="AD52" s="463">
        <f t="shared" si="3"/>
        <v>0</v>
      </c>
      <c r="AE52" s="463">
        <f t="shared" si="3"/>
        <v>0</v>
      </c>
      <c r="AF52" s="463">
        <f t="shared" si="3"/>
        <v>0</v>
      </c>
      <c r="AG52" s="463">
        <f t="shared" si="3"/>
        <v>0</v>
      </c>
      <c r="AH52" s="463">
        <f t="shared" si="3"/>
        <v>0</v>
      </c>
      <c r="AI52" s="463">
        <f t="shared" si="3"/>
        <v>0</v>
      </c>
      <c r="AJ52" s="463">
        <f t="shared" si="3"/>
        <v>0</v>
      </c>
      <c r="AK52" s="463">
        <f t="shared" si="3"/>
        <v>0</v>
      </c>
      <c r="AL52" s="463">
        <f t="shared" si="3"/>
        <v>0</v>
      </c>
      <c r="AM52" s="463">
        <f t="shared" si="3"/>
        <v>0</v>
      </c>
      <c r="AN52" s="463">
        <f t="shared" si="3"/>
        <v>0</v>
      </c>
      <c r="AO52" s="463">
        <f t="shared" si="3"/>
        <v>0</v>
      </c>
      <c r="AP52" s="463">
        <f t="shared" si="3"/>
        <v>0</v>
      </c>
      <c r="AQ52" s="463">
        <f t="shared" si="3"/>
        <v>0</v>
      </c>
    </row>
    <row r="53" spans="1:43" s="450" customFormat="1" ht="10.199999999999999">
      <c r="A53" s="452"/>
    </row>
    <row r="54" spans="1:43" s="450" customFormat="1" ht="10.199999999999999">
      <c r="A54" s="1440" t="s">
        <v>2859</v>
      </c>
      <c r="B54" s="1440"/>
      <c r="C54" s="1440"/>
      <c r="D54" s="1440"/>
      <c r="E54" s="1440"/>
      <c r="F54" s="1440"/>
      <c r="G54" s="1440"/>
      <c r="H54" s="1440"/>
      <c r="I54" s="1440"/>
      <c r="J54" s="1440"/>
      <c r="K54" s="1440"/>
      <c r="L54" s="1440"/>
      <c r="M54" s="801"/>
    </row>
    <row r="55" spans="1:43" s="450" customFormat="1" ht="10.199999999999999">
      <c r="B55" s="1437" t="s">
        <v>2337</v>
      </c>
      <c r="C55" s="1438"/>
      <c r="D55" s="1438"/>
      <c r="E55" s="1438"/>
      <c r="F55" s="1438"/>
      <c r="G55" s="1439"/>
      <c r="H55" s="1437" t="s">
        <v>2334</v>
      </c>
      <c r="I55" s="1438"/>
      <c r="J55" s="1438"/>
      <c r="K55" s="1438"/>
      <c r="L55" s="1438"/>
      <c r="M55" s="1439"/>
      <c r="N55" s="1437" t="s">
        <v>2335</v>
      </c>
      <c r="O55" s="1438"/>
      <c r="P55" s="1438"/>
      <c r="Q55" s="1438"/>
      <c r="R55" s="1438"/>
      <c r="S55" s="1439"/>
      <c r="T55" s="1437" t="s">
        <v>2338</v>
      </c>
      <c r="U55" s="1438"/>
      <c r="V55" s="1438"/>
      <c r="W55" s="1438"/>
      <c r="X55" s="1438"/>
      <c r="Y55" s="1439"/>
      <c r="Z55" s="1437" t="s">
        <v>2339</v>
      </c>
      <c r="AA55" s="1438"/>
      <c r="AB55" s="1438"/>
      <c r="AC55" s="1438"/>
      <c r="AD55" s="1438"/>
      <c r="AE55" s="1439"/>
      <c r="AF55" s="1437" t="s">
        <v>2340</v>
      </c>
      <c r="AG55" s="1438"/>
      <c r="AH55" s="1438"/>
      <c r="AI55" s="1438"/>
      <c r="AJ55" s="1438"/>
      <c r="AK55" s="1439"/>
      <c r="AL55" s="1437" t="s">
        <v>2341</v>
      </c>
      <c r="AM55" s="1438"/>
      <c r="AN55" s="1438"/>
      <c r="AO55" s="1438"/>
      <c r="AP55" s="1438"/>
      <c r="AQ55" s="1439"/>
    </row>
    <row r="56" spans="1:43" s="450" customFormat="1" ht="30.6">
      <c r="A56" s="470" t="s">
        <v>2949</v>
      </c>
      <c r="B56" s="837" t="s">
        <v>2319</v>
      </c>
      <c r="C56" s="465" t="s">
        <v>2320</v>
      </c>
      <c r="D56" s="837" t="s">
        <v>2331</v>
      </c>
      <c r="E56" s="837" t="s">
        <v>2866</v>
      </c>
      <c r="F56" s="837" t="s">
        <v>2332</v>
      </c>
      <c r="G56" s="837" t="s">
        <v>2333</v>
      </c>
      <c r="H56" s="837" t="s">
        <v>2319</v>
      </c>
      <c r="I56" s="465" t="s">
        <v>2320</v>
      </c>
      <c r="J56" s="837" t="s">
        <v>2331</v>
      </c>
      <c r="K56" s="837" t="s">
        <v>2866</v>
      </c>
      <c r="L56" s="837" t="s">
        <v>2332</v>
      </c>
      <c r="M56" s="837" t="s">
        <v>2333</v>
      </c>
      <c r="N56" s="837" t="s">
        <v>2319</v>
      </c>
      <c r="O56" s="465" t="s">
        <v>2320</v>
      </c>
      <c r="P56" s="837" t="s">
        <v>2331</v>
      </c>
      <c r="Q56" s="837" t="s">
        <v>2866</v>
      </c>
      <c r="R56" s="837" t="s">
        <v>2332</v>
      </c>
      <c r="S56" s="837" t="s">
        <v>2333</v>
      </c>
      <c r="T56" s="837" t="s">
        <v>2319</v>
      </c>
      <c r="U56" s="465" t="s">
        <v>2320</v>
      </c>
      <c r="V56" s="837" t="s">
        <v>2331</v>
      </c>
      <c r="W56" s="837" t="s">
        <v>2866</v>
      </c>
      <c r="X56" s="837" t="s">
        <v>2332</v>
      </c>
      <c r="Y56" s="837" t="s">
        <v>2333</v>
      </c>
      <c r="Z56" s="837" t="s">
        <v>2319</v>
      </c>
      <c r="AA56" s="465" t="s">
        <v>2320</v>
      </c>
      <c r="AB56" s="837" t="s">
        <v>2331</v>
      </c>
      <c r="AC56" s="837" t="s">
        <v>2866</v>
      </c>
      <c r="AD56" s="837" t="s">
        <v>2332</v>
      </c>
      <c r="AE56" s="837" t="s">
        <v>2333</v>
      </c>
      <c r="AF56" s="837" t="s">
        <v>2319</v>
      </c>
      <c r="AG56" s="465" t="s">
        <v>2320</v>
      </c>
      <c r="AH56" s="837" t="s">
        <v>2331</v>
      </c>
      <c r="AI56" s="837" t="s">
        <v>2866</v>
      </c>
      <c r="AJ56" s="837" t="s">
        <v>2332</v>
      </c>
      <c r="AK56" s="837" t="s">
        <v>2333</v>
      </c>
      <c r="AL56" s="837" t="s">
        <v>2319</v>
      </c>
      <c r="AM56" s="465" t="s">
        <v>2320</v>
      </c>
      <c r="AN56" s="837" t="s">
        <v>2331</v>
      </c>
      <c r="AO56" s="837" t="s">
        <v>2866</v>
      </c>
      <c r="AP56" s="837" t="s">
        <v>2332</v>
      </c>
      <c r="AQ56" s="837" t="s">
        <v>2333</v>
      </c>
    </row>
    <row r="57" spans="1:43" s="450" customFormat="1" ht="10.199999999999999">
      <c r="A57" s="485" t="s">
        <v>2907</v>
      </c>
      <c r="B57" s="844"/>
      <c r="C57" s="845"/>
      <c r="D57" s="844"/>
      <c r="E57" s="844"/>
      <c r="F57" s="844"/>
      <c r="G57" s="844"/>
      <c r="H57" s="844"/>
      <c r="I57" s="845"/>
      <c r="J57" s="844"/>
      <c r="K57" s="844"/>
      <c r="L57" s="844"/>
      <c r="M57" s="844"/>
      <c r="N57" s="844"/>
      <c r="O57" s="845"/>
      <c r="P57" s="844"/>
      <c r="Q57" s="844"/>
      <c r="R57" s="844"/>
      <c r="S57" s="844"/>
      <c r="T57" s="844"/>
      <c r="U57" s="845"/>
      <c r="V57" s="844"/>
      <c r="W57" s="844"/>
      <c r="X57" s="844"/>
      <c r="Y57" s="844"/>
      <c r="Z57" s="844"/>
      <c r="AA57" s="845"/>
      <c r="AB57" s="844"/>
      <c r="AC57" s="844"/>
      <c r="AD57" s="844"/>
      <c r="AE57" s="844"/>
      <c r="AF57" s="844"/>
      <c r="AG57" s="845"/>
      <c r="AH57" s="844"/>
      <c r="AI57" s="844"/>
      <c r="AJ57" s="844"/>
      <c r="AK57" s="844"/>
      <c r="AL57" s="844"/>
      <c r="AM57" s="844"/>
      <c r="AN57" s="845"/>
      <c r="AO57" s="844"/>
      <c r="AP57" s="844"/>
      <c r="AQ57" s="844"/>
    </row>
    <row r="58" spans="1:43" s="450" customFormat="1" ht="10.199999999999999">
      <c r="A58" s="485" t="s">
        <v>2908</v>
      </c>
      <c r="B58" s="844"/>
      <c r="C58" s="845"/>
      <c r="D58" s="844"/>
      <c r="E58" s="844"/>
      <c r="F58" s="844"/>
      <c r="G58" s="844"/>
      <c r="H58" s="844"/>
      <c r="I58" s="845"/>
      <c r="J58" s="844"/>
      <c r="K58" s="844"/>
      <c r="L58" s="844"/>
      <c r="M58" s="844"/>
      <c r="N58" s="844"/>
      <c r="O58" s="845"/>
      <c r="P58" s="844"/>
      <c r="Q58" s="844"/>
      <c r="R58" s="844"/>
      <c r="S58" s="844"/>
      <c r="T58" s="844"/>
      <c r="U58" s="845"/>
      <c r="V58" s="844"/>
      <c r="W58" s="844"/>
      <c r="X58" s="844"/>
      <c r="Y58" s="844"/>
      <c r="Z58" s="844"/>
      <c r="AA58" s="845"/>
      <c r="AB58" s="844"/>
      <c r="AC58" s="844"/>
      <c r="AD58" s="844"/>
      <c r="AE58" s="844"/>
      <c r="AF58" s="844"/>
      <c r="AG58" s="845"/>
      <c r="AH58" s="844"/>
      <c r="AI58" s="844"/>
      <c r="AJ58" s="844"/>
      <c r="AK58" s="844"/>
      <c r="AL58" s="844"/>
      <c r="AM58" s="844"/>
      <c r="AN58" s="845"/>
      <c r="AO58" s="844"/>
      <c r="AP58" s="844"/>
      <c r="AQ58" s="844"/>
    </row>
    <row r="59" spans="1:43" s="450" customFormat="1" ht="10.199999999999999">
      <c r="A59" s="485" t="s">
        <v>2909</v>
      </c>
      <c r="B59" s="844"/>
      <c r="C59" s="845"/>
      <c r="D59" s="844"/>
      <c r="E59" s="844"/>
      <c r="F59" s="844"/>
      <c r="G59" s="844"/>
      <c r="H59" s="844"/>
      <c r="I59" s="845"/>
      <c r="J59" s="844"/>
      <c r="K59" s="844"/>
      <c r="L59" s="844"/>
      <c r="M59" s="844"/>
      <c r="N59" s="844"/>
      <c r="O59" s="845"/>
      <c r="P59" s="844"/>
      <c r="Q59" s="844"/>
      <c r="R59" s="844"/>
      <c r="S59" s="844"/>
      <c r="T59" s="844"/>
      <c r="U59" s="845"/>
      <c r="V59" s="844"/>
      <c r="W59" s="844"/>
      <c r="X59" s="844"/>
      <c r="Y59" s="844"/>
      <c r="Z59" s="844"/>
      <c r="AA59" s="845"/>
      <c r="AB59" s="844"/>
      <c r="AC59" s="844"/>
      <c r="AD59" s="844"/>
      <c r="AE59" s="844"/>
      <c r="AF59" s="844"/>
      <c r="AG59" s="845"/>
      <c r="AH59" s="844"/>
      <c r="AI59" s="844"/>
      <c r="AJ59" s="844"/>
      <c r="AK59" s="844"/>
      <c r="AL59" s="844"/>
      <c r="AM59" s="844"/>
      <c r="AN59" s="845"/>
      <c r="AO59" s="844"/>
      <c r="AP59" s="844"/>
      <c r="AQ59" s="844"/>
    </row>
    <row r="60" spans="1:43" s="450" customFormat="1" ht="10.199999999999999">
      <c r="A60" s="485" t="s">
        <v>2910</v>
      </c>
      <c r="B60" s="839"/>
      <c r="C60" s="840"/>
      <c r="D60" s="840"/>
      <c r="E60" s="840"/>
      <c r="F60" s="840"/>
      <c r="G60" s="840"/>
      <c r="H60" s="840"/>
      <c r="I60" s="839"/>
      <c r="J60" s="840"/>
      <c r="K60" s="840"/>
      <c r="L60" s="840"/>
      <c r="M60" s="840"/>
      <c r="N60" s="840"/>
      <c r="O60" s="840"/>
      <c r="P60" s="839"/>
      <c r="Q60" s="840"/>
      <c r="R60" s="840"/>
      <c r="S60" s="840"/>
      <c r="T60" s="840"/>
      <c r="U60" s="840"/>
      <c r="V60" s="840"/>
      <c r="W60" s="839"/>
      <c r="X60" s="840"/>
      <c r="Y60" s="840"/>
      <c r="Z60" s="840"/>
      <c r="AA60" s="840"/>
      <c r="AB60" s="840"/>
      <c r="AC60" s="840"/>
      <c r="AD60" s="839"/>
      <c r="AE60" s="840"/>
      <c r="AF60" s="840"/>
      <c r="AG60" s="840"/>
      <c r="AH60" s="840"/>
      <c r="AI60" s="840"/>
      <c r="AJ60" s="840"/>
      <c r="AK60" s="839"/>
      <c r="AL60" s="840"/>
      <c r="AM60" s="840"/>
      <c r="AN60" s="840"/>
      <c r="AO60" s="840"/>
      <c r="AP60" s="840"/>
      <c r="AQ60" s="840"/>
    </row>
    <row r="61" spans="1:43" s="450" customFormat="1" ht="10.199999999999999">
      <c r="A61" s="485" t="s">
        <v>2911</v>
      </c>
      <c r="B61" s="839"/>
      <c r="C61" s="840"/>
      <c r="D61" s="840"/>
      <c r="E61" s="840"/>
      <c r="F61" s="840"/>
      <c r="G61" s="840"/>
      <c r="H61" s="840"/>
      <c r="I61" s="839"/>
      <c r="J61" s="840"/>
      <c r="K61" s="840"/>
      <c r="L61" s="840"/>
      <c r="M61" s="840"/>
      <c r="N61" s="840"/>
      <c r="O61" s="840"/>
      <c r="P61" s="839"/>
      <c r="Q61" s="840"/>
      <c r="R61" s="840"/>
      <c r="S61" s="840"/>
      <c r="T61" s="840"/>
      <c r="U61" s="840"/>
      <c r="V61" s="840"/>
      <c r="W61" s="839"/>
      <c r="X61" s="840"/>
      <c r="Y61" s="840"/>
      <c r="Z61" s="840"/>
      <c r="AA61" s="840"/>
      <c r="AB61" s="840"/>
      <c r="AC61" s="840"/>
      <c r="AD61" s="839"/>
      <c r="AE61" s="840"/>
      <c r="AF61" s="840"/>
      <c r="AG61" s="840"/>
      <c r="AH61" s="840"/>
      <c r="AI61" s="840"/>
      <c r="AJ61" s="840"/>
      <c r="AK61" s="839"/>
      <c r="AL61" s="840"/>
      <c r="AM61" s="840"/>
      <c r="AN61" s="840"/>
      <c r="AO61" s="840"/>
      <c r="AP61" s="840"/>
      <c r="AQ61" s="840"/>
    </row>
    <row r="62" spans="1:43" s="450" customFormat="1" ht="10.199999999999999">
      <c r="A62" s="485" t="s">
        <v>2912</v>
      </c>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row>
    <row r="63" spans="1:43" s="450" customFormat="1" ht="10.199999999999999">
      <c r="A63" s="485" t="s">
        <v>2913</v>
      </c>
      <c r="B63" s="803"/>
      <c r="C63" s="803"/>
      <c r="D63" s="803"/>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row>
    <row r="64" spans="1:43" s="450" customFormat="1" ht="10.199999999999999">
      <c r="A64" s="494" t="s">
        <v>2935</v>
      </c>
      <c r="B64" s="466">
        <f t="shared" ref="B64:AQ64" si="4">SUM(B62:B63)</f>
        <v>0</v>
      </c>
      <c r="C64" s="466">
        <f t="shared" si="4"/>
        <v>0</v>
      </c>
      <c r="D64" s="466">
        <f t="shared" si="4"/>
        <v>0</v>
      </c>
      <c r="E64" s="466">
        <f t="shared" si="4"/>
        <v>0</v>
      </c>
      <c r="F64" s="466">
        <f t="shared" si="4"/>
        <v>0</v>
      </c>
      <c r="G64" s="466">
        <f t="shared" si="4"/>
        <v>0</v>
      </c>
      <c r="H64" s="466">
        <f t="shared" si="4"/>
        <v>0</v>
      </c>
      <c r="I64" s="466">
        <f t="shared" si="4"/>
        <v>0</v>
      </c>
      <c r="J64" s="466">
        <f t="shared" si="4"/>
        <v>0</v>
      </c>
      <c r="K64" s="466">
        <f t="shared" si="4"/>
        <v>0</v>
      </c>
      <c r="L64" s="466">
        <f t="shared" si="4"/>
        <v>0</v>
      </c>
      <c r="M64" s="466">
        <f t="shared" si="4"/>
        <v>0</v>
      </c>
      <c r="N64" s="466">
        <f t="shared" si="4"/>
        <v>0</v>
      </c>
      <c r="O64" s="466">
        <f t="shared" si="4"/>
        <v>0</v>
      </c>
      <c r="P64" s="466">
        <f t="shared" si="4"/>
        <v>0</v>
      </c>
      <c r="Q64" s="466">
        <f t="shared" si="4"/>
        <v>0</v>
      </c>
      <c r="R64" s="466">
        <f t="shared" si="4"/>
        <v>0</v>
      </c>
      <c r="S64" s="466">
        <f t="shared" si="4"/>
        <v>0</v>
      </c>
      <c r="T64" s="466">
        <f t="shared" si="4"/>
        <v>0</v>
      </c>
      <c r="U64" s="466">
        <f t="shared" si="4"/>
        <v>0</v>
      </c>
      <c r="V64" s="466">
        <f t="shared" si="4"/>
        <v>0</v>
      </c>
      <c r="W64" s="466">
        <f t="shared" si="4"/>
        <v>0</v>
      </c>
      <c r="X64" s="466">
        <f t="shared" si="4"/>
        <v>0</v>
      </c>
      <c r="Y64" s="466">
        <f t="shared" si="4"/>
        <v>0</v>
      </c>
      <c r="Z64" s="466">
        <f t="shared" si="4"/>
        <v>0</v>
      </c>
      <c r="AA64" s="466">
        <f t="shared" si="4"/>
        <v>0</v>
      </c>
      <c r="AB64" s="466">
        <f t="shared" si="4"/>
        <v>0</v>
      </c>
      <c r="AC64" s="466">
        <f t="shared" si="4"/>
        <v>0</v>
      </c>
      <c r="AD64" s="466">
        <f t="shared" si="4"/>
        <v>0</v>
      </c>
      <c r="AE64" s="466">
        <f t="shared" si="4"/>
        <v>0</v>
      </c>
      <c r="AF64" s="466">
        <f t="shared" si="4"/>
        <v>0</v>
      </c>
      <c r="AG64" s="466">
        <f t="shared" si="4"/>
        <v>0</v>
      </c>
      <c r="AH64" s="466">
        <f t="shared" si="4"/>
        <v>0</v>
      </c>
      <c r="AI64" s="466">
        <f t="shared" si="4"/>
        <v>0</v>
      </c>
      <c r="AJ64" s="466">
        <f t="shared" si="4"/>
        <v>0</v>
      </c>
      <c r="AK64" s="466">
        <f t="shared" si="4"/>
        <v>0</v>
      </c>
      <c r="AL64" s="466">
        <f t="shared" si="4"/>
        <v>0</v>
      </c>
      <c r="AM64" s="466">
        <f t="shared" si="4"/>
        <v>0</v>
      </c>
      <c r="AN64" s="466">
        <f t="shared" si="4"/>
        <v>0</v>
      </c>
      <c r="AO64" s="466">
        <f t="shared" si="4"/>
        <v>0</v>
      </c>
      <c r="AP64" s="466">
        <f t="shared" si="4"/>
        <v>0</v>
      </c>
      <c r="AQ64" s="466">
        <f t="shared" si="4"/>
        <v>0</v>
      </c>
    </row>
    <row r="65" spans="1:38" s="450" customFormat="1" ht="10.199999999999999">
      <c r="A65" s="452"/>
    </row>
    <row r="66" spans="1:38" s="450" customFormat="1" ht="10.199999999999999">
      <c r="A66" s="1440" t="s">
        <v>2342</v>
      </c>
      <c r="B66" s="1440"/>
      <c r="C66" s="1440"/>
      <c r="D66" s="1440"/>
      <c r="E66" s="1440"/>
      <c r="F66" s="1440"/>
      <c r="G66" s="1440"/>
      <c r="H66" s="1440"/>
      <c r="I66" s="1440"/>
      <c r="J66" s="1440"/>
      <c r="K66" s="1440"/>
      <c r="L66" s="1440"/>
      <c r="M66" s="801"/>
    </row>
    <row r="67" spans="1:38" s="450" customFormat="1" ht="10.199999999999999">
      <c r="B67" s="1441" t="s">
        <v>2318</v>
      </c>
      <c r="C67" s="1444"/>
      <c r="D67" s="1444"/>
      <c r="E67" s="467"/>
      <c r="F67" s="468"/>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69"/>
      <c r="AL67" s="469"/>
    </row>
    <row r="68" spans="1:38" s="450" customFormat="1" ht="20.399999999999999">
      <c r="A68" s="470" t="s">
        <v>2946</v>
      </c>
      <c r="B68" s="837" t="s">
        <v>2343</v>
      </c>
      <c r="C68" s="471" t="s">
        <v>2344</v>
      </c>
      <c r="D68" s="908" t="s">
        <v>2345</v>
      </c>
      <c r="E68" s="456"/>
      <c r="F68" s="457"/>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row>
    <row r="69" spans="1:38" s="450" customFormat="1" ht="10.199999999999999">
      <c r="A69" s="804" t="s">
        <v>2875</v>
      </c>
      <c r="B69" s="839"/>
      <c r="C69" s="840"/>
      <c r="D69" s="848"/>
      <c r="E69" s="472"/>
      <c r="F69" s="473"/>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row>
    <row r="70" spans="1:38" s="450" customFormat="1" ht="10.199999999999999">
      <c r="A70" s="804" t="s">
        <v>2876</v>
      </c>
      <c r="B70" s="839"/>
      <c r="C70" s="840"/>
      <c r="D70" s="848"/>
      <c r="E70" s="472"/>
      <c r="F70" s="473"/>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row>
    <row r="71" spans="1:38" s="450" customFormat="1" ht="10.199999999999999">
      <c r="A71" s="804" t="s">
        <v>2877</v>
      </c>
      <c r="B71" s="839"/>
      <c r="C71" s="840"/>
      <c r="D71" s="848"/>
      <c r="E71" s="472"/>
      <c r="F71" s="473"/>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row>
    <row r="72" spans="1:38" s="450" customFormat="1" ht="10.199999999999999">
      <c r="A72" s="804" t="s">
        <v>2878</v>
      </c>
      <c r="B72" s="840"/>
      <c r="C72" s="840"/>
      <c r="D72" s="848"/>
      <c r="E72" s="472"/>
      <c r="F72" s="473"/>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row>
    <row r="73" spans="1:38" s="450" customFormat="1" ht="10.199999999999999">
      <c r="A73" s="484" t="s">
        <v>2935</v>
      </c>
      <c r="B73" s="463">
        <f>SUM(B69:B72)</f>
        <v>0</v>
      </c>
      <c r="C73" s="463">
        <f>SUM(C69:C72)</f>
        <v>0</v>
      </c>
      <c r="D73" s="495">
        <f>SUM(D69:D72)</f>
        <v>0</v>
      </c>
      <c r="E73" s="472"/>
      <c r="F73" s="1454"/>
      <c r="G73" s="1454"/>
      <c r="H73" s="1454"/>
      <c r="I73" s="1454"/>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row>
    <row r="74" spans="1:38" s="450" customFormat="1" ht="10.199999999999999">
      <c r="A74" s="474"/>
      <c r="B74" s="473"/>
      <c r="C74" s="473"/>
      <c r="D74" s="473"/>
      <c r="E74" s="473"/>
      <c r="F74" s="473"/>
    </row>
    <row r="75" spans="1:38" s="450" customFormat="1" ht="10.199999999999999">
      <c r="A75" s="1440" t="s">
        <v>2864</v>
      </c>
      <c r="B75" s="1440"/>
      <c r="C75" s="1440"/>
      <c r="D75" s="1440"/>
      <c r="E75" s="1440"/>
      <c r="F75" s="1440"/>
      <c r="G75" s="1440"/>
      <c r="H75" s="1440"/>
      <c r="I75" s="1440"/>
      <c r="J75" s="1440"/>
      <c r="K75" s="1440"/>
      <c r="L75" s="1440"/>
      <c r="M75" s="801"/>
    </row>
    <row r="76" spans="1:38" s="450" customFormat="1" ht="10.199999999999999">
      <c r="A76" s="854"/>
      <c r="B76" s="1443" t="s">
        <v>2318</v>
      </c>
      <c r="C76" s="1443"/>
      <c r="D76" s="1443"/>
      <c r="E76" s="1443"/>
      <c r="F76" s="1443"/>
      <c r="G76" s="1443"/>
    </row>
    <row r="77" spans="1:38" s="450" customFormat="1" ht="30.6">
      <c r="A77" s="475" t="s">
        <v>2950</v>
      </c>
      <c r="B77" s="837" t="s">
        <v>2872</v>
      </c>
      <c r="C77" s="465" t="s">
        <v>2320</v>
      </c>
      <c r="D77" s="837" t="s">
        <v>2331</v>
      </c>
      <c r="E77" s="837" t="s">
        <v>2874</v>
      </c>
      <c r="F77" s="837" t="s">
        <v>2332</v>
      </c>
      <c r="G77" s="837" t="s">
        <v>2873</v>
      </c>
    </row>
    <row r="78" spans="1:38" s="450" customFormat="1" ht="71.400000000000006">
      <c r="A78" s="486" t="s">
        <v>2914</v>
      </c>
      <c r="B78" s="839"/>
      <c r="C78" s="840"/>
      <c r="D78" s="840"/>
      <c r="E78" s="840"/>
      <c r="F78" s="840"/>
      <c r="G78" s="840"/>
    </row>
    <row r="79" spans="1:38" s="450" customFormat="1" ht="10.199999999999999">
      <c r="A79" s="487" t="s">
        <v>2915</v>
      </c>
      <c r="B79" s="839"/>
      <c r="C79" s="840"/>
      <c r="D79" s="840"/>
      <c r="E79" s="840"/>
      <c r="F79" s="840"/>
      <c r="G79" s="840"/>
    </row>
    <row r="80" spans="1:38" s="450" customFormat="1" ht="51">
      <c r="A80" s="488" t="s">
        <v>2916</v>
      </c>
      <c r="B80" s="839"/>
      <c r="C80" s="840"/>
      <c r="D80" s="840"/>
      <c r="E80" s="840"/>
      <c r="F80" s="840"/>
      <c r="G80" s="840"/>
    </row>
    <row r="81" spans="1:36" s="450" customFormat="1" ht="40.799999999999997">
      <c r="A81" s="488" t="s">
        <v>2917</v>
      </c>
      <c r="B81" s="839"/>
      <c r="C81" s="840"/>
      <c r="D81" s="840"/>
      <c r="E81" s="840"/>
      <c r="F81" s="840"/>
      <c r="G81" s="840"/>
    </row>
    <row r="82" spans="1:36" s="450" customFormat="1" ht="10.199999999999999">
      <c r="A82" s="487" t="s">
        <v>2918</v>
      </c>
      <c r="B82" s="839"/>
      <c r="C82" s="840"/>
      <c r="D82" s="840"/>
      <c r="E82" s="840"/>
      <c r="F82" s="840"/>
      <c r="G82" s="840"/>
    </row>
    <row r="83" spans="1:36" s="450" customFormat="1" ht="10.199999999999999">
      <c r="A83" s="487" t="s">
        <v>2919</v>
      </c>
      <c r="B83" s="839"/>
      <c r="C83" s="840"/>
      <c r="D83" s="840"/>
      <c r="E83" s="840"/>
      <c r="F83" s="840"/>
      <c r="G83" s="840"/>
    </row>
    <row r="84" spans="1:36" s="450" customFormat="1" ht="51">
      <c r="A84" s="488" t="s">
        <v>2920</v>
      </c>
      <c r="B84" s="839"/>
      <c r="C84" s="840"/>
      <c r="D84" s="840"/>
      <c r="E84" s="840"/>
      <c r="F84" s="840"/>
      <c r="G84" s="840"/>
    </row>
    <row r="85" spans="1:36" s="450" customFormat="1" ht="10.199999999999999">
      <c r="A85" s="489" t="s">
        <v>2935</v>
      </c>
      <c r="B85" s="463">
        <f t="shared" ref="B85:G85" si="5">SUM(B78:B84)</f>
        <v>0</v>
      </c>
      <c r="C85" s="463">
        <f t="shared" si="5"/>
        <v>0</v>
      </c>
      <c r="D85" s="463">
        <f t="shared" si="5"/>
        <v>0</v>
      </c>
      <c r="E85" s="463">
        <f t="shared" si="5"/>
        <v>0</v>
      </c>
      <c r="F85" s="463">
        <f t="shared" si="5"/>
        <v>0</v>
      </c>
      <c r="G85" s="463">
        <f t="shared" si="5"/>
        <v>0</v>
      </c>
    </row>
    <row r="86" spans="1:36" s="450" customFormat="1" ht="10.199999999999999">
      <c r="A86" s="477"/>
    </row>
    <row r="87" spans="1:36" s="450" customFormat="1" ht="10.199999999999999">
      <c r="A87" s="1440" t="s">
        <v>2860</v>
      </c>
      <c r="B87" s="1440"/>
      <c r="C87" s="1440"/>
      <c r="D87" s="1440"/>
      <c r="E87" s="1440"/>
      <c r="F87" s="1440"/>
      <c r="G87" s="1440"/>
      <c r="H87" s="1440"/>
      <c r="I87" s="1440"/>
      <c r="J87" s="1440"/>
      <c r="K87" s="1440"/>
      <c r="L87" s="1440"/>
      <c r="M87" s="801"/>
    </row>
    <row r="88" spans="1:36" s="450" customFormat="1" ht="10.199999999999999">
      <c r="A88" s="464"/>
      <c r="B88" s="1447" t="s">
        <v>2326</v>
      </c>
      <c r="C88" s="1448"/>
      <c r="D88" s="1448"/>
      <c r="E88" s="1448"/>
      <c r="F88" s="1448"/>
      <c r="G88" s="1448"/>
      <c r="H88" s="1449"/>
      <c r="I88" s="1447" t="s">
        <v>2327</v>
      </c>
      <c r="J88" s="1448"/>
      <c r="K88" s="1448"/>
      <c r="L88" s="1448"/>
      <c r="M88" s="1448"/>
      <c r="N88" s="1448"/>
      <c r="O88" s="1449"/>
      <c r="P88" s="1447" t="s">
        <v>2328</v>
      </c>
      <c r="Q88" s="1448"/>
      <c r="R88" s="1448"/>
      <c r="S88" s="1448"/>
      <c r="T88" s="1448"/>
      <c r="U88" s="1448"/>
      <c r="V88" s="1449"/>
      <c r="W88" s="1447" t="s">
        <v>2329</v>
      </c>
      <c r="X88" s="1448"/>
      <c r="Y88" s="1448"/>
      <c r="Z88" s="1448"/>
      <c r="AA88" s="1448"/>
      <c r="AB88" s="1448"/>
      <c r="AC88" s="1449"/>
      <c r="AD88" s="1450" t="s">
        <v>2330</v>
      </c>
      <c r="AE88" s="1450"/>
      <c r="AF88" s="1450"/>
      <c r="AG88" s="1450"/>
      <c r="AH88" s="1450"/>
      <c r="AI88" s="1450"/>
      <c r="AJ88" s="1450"/>
    </row>
    <row r="89" spans="1:36" s="450" customFormat="1" ht="30.6">
      <c r="A89" s="475" t="s">
        <v>2951</v>
      </c>
      <c r="B89" s="837" t="s">
        <v>2348</v>
      </c>
      <c r="C89" s="837" t="s">
        <v>2319</v>
      </c>
      <c r="D89" s="465" t="s">
        <v>2320</v>
      </c>
      <c r="E89" s="837" t="s">
        <v>2331</v>
      </c>
      <c r="F89" s="837" t="s">
        <v>2866</v>
      </c>
      <c r="G89" s="837" t="s">
        <v>2332</v>
      </c>
      <c r="H89" s="837" t="s">
        <v>2333</v>
      </c>
      <c r="I89" s="837" t="s">
        <v>2348</v>
      </c>
      <c r="J89" s="837" t="s">
        <v>2319</v>
      </c>
      <c r="K89" s="465" t="s">
        <v>2320</v>
      </c>
      <c r="L89" s="837" t="s">
        <v>2331</v>
      </c>
      <c r="M89" s="837" t="s">
        <v>2866</v>
      </c>
      <c r="N89" s="837" t="s">
        <v>2332</v>
      </c>
      <c r="O89" s="837" t="s">
        <v>2333</v>
      </c>
      <c r="P89" s="837" t="s">
        <v>2348</v>
      </c>
      <c r="Q89" s="837" t="s">
        <v>2319</v>
      </c>
      <c r="R89" s="465" t="s">
        <v>2320</v>
      </c>
      <c r="S89" s="837" t="s">
        <v>2331</v>
      </c>
      <c r="T89" s="837" t="s">
        <v>2866</v>
      </c>
      <c r="U89" s="837" t="s">
        <v>2332</v>
      </c>
      <c r="V89" s="837" t="s">
        <v>2333</v>
      </c>
      <c r="W89" s="837" t="s">
        <v>2348</v>
      </c>
      <c r="X89" s="837" t="s">
        <v>2319</v>
      </c>
      <c r="Y89" s="465" t="s">
        <v>2320</v>
      </c>
      <c r="Z89" s="837" t="s">
        <v>2331</v>
      </c>
      <c r="AA89" s="837" t="s">
        <v>2866</v>
      </c>
      <c r="AB89" s="837" t="s">
        <v>2332</v>
      </c>
      <c r="AC89" s="837" t="s">
        <v>2333</v>
      </c>
      <c r="AD89" s="837" t="s">
        <v>2348</v>
      </c>
      <c r="AE89" s="837" t="s">
        <v>2319</v>
      </c>
      <c r="AF89" s="465" t="s">
        <v>2320</v>
      </c>
      <c r="AG89" s="837" t="s">
        <v>2331</v>
      </c>
      <c r="AH89" s="837" t="s">
        <v>2866</v>
      </c>
      <c r="AI89" s="837" t="s">
        <v>2332</v>
      </c>
      <c r="AJ89" s="837" t="s">
        <v>2333</v>
      </c>
    </row>
    <row r="90" spans="1:36" s="450" customFormat="1" ht="40.799999999999997">
      <c r="A90" s="488" t="s">
        <v>2879</v>
      </c>
      <c r="B90" s="839"/>
      <c r="C90" s="840"/>
      <c r="D90" s="840"/>
      <c r="E90" s="840"/>
      <c r="F90" s="840"/>
      <c r="G90" s="840"/>
      <c r="H90" s="840"/>
      <c r="I90" s="839"/>
      <c r="J90" s="840"/>
      <c r="K90" s="840"/>
      <c r="L90" s="840"/>
      <c r="M90" s="840"/>
      <c r="N90" s="840"/>
      <c r="O90" s="840"/>
      <c r="P90" s="839"/>
      <c r="Q90" s="840"/>
      <c r="R90" s="840"/>
      <c r="S90" s="840"/>
      <c r="T90" s="840"/>
      <c r="U90" s="840"/>
      <c r="V90" s="840"/>
      <c r="W90" s="839"/>
      <c r="X90" s="840"/>
      <c r="Y90" s="840"/>
      <c r="Z90" s="840"/>
      <c r="AA90" s="840"/>
      <c r="AB90" s="840"/>
      <c r="AC90" s="840"/>
      <c r="AD90" s="839"/>
      <c r="AE90" s="840"/>
      <c r="AF90" s="840"/>
      <c r="AG90" s="840"/>
      <c r="AH90" s="840"/>
      <c r="AI90" s="840"/>
      <c r="AJ90" s="840"/>
    </row>
    <row r="91" spans="1:36" s="450" customFormat="1" ht="40.799999999999997">
      <c r="A91" s="488" t="s">
        <v>2868</v>
      </c>
      <c r="B91" s="839"/>
      <c r="C91" s="840"/>
      <c r="D91" s="840"/>
      <c r="E91" s="840"/>
      <c r="F91" s="840"/>
      <c r="G91" s="840"/>
      <c r="H91" s="840"/>
      <c r="I91" s="839"/>
      <c r="J91" s="840"/>
      <c r="K91" s="840"/>
      <c r="L91" s="840"/>
      <c r="M91" s="840"/>
      <c r="N91" s="840"/>
      <c r="O91" s="840"/>
      <c r="P91" s="839"/>
      <c r="Q91" s="840"/>
      <c r="R91" s="840"/>
      <c r="S91" s="840"/>
      <c r="T91" s="840"/>
      <c r="U91" s="840"/>
      <c r="V91" s="840"/>
      <c r="W91" s="839"/>
      <c r="X91" s="840"/>
      <c r="Y91" s="840"/>
      <c r="Z91" s="840"/>
      <c r="AA91" s="840"/>
      <c r="AB91" s="840"/>
      <c r="AC91" s="840"/>
      <c r="AD91" s="839"/>
      <c r="AE91" s="840"/>
      <c r="AF91" s="840"/>
      <c r="AG91" s="840"/>
      <c r="AH91" s="840"/>
      <c r="AI91" s="840"/>
      <c r="AJ91" s="840"/>
    </row>
    <row r="92" spans="1:36" s="450" customFormat="1" ht="30.6">
      <c r="A92" s="488" t="s">
        <v>2955</v>
      </c>
      <c r="B92" s="841">
        <f t="shared" ref="B92:AJ92" si="6">SUM(B90:B91)</f>
        <v>0</v>
      </c>
      <c r="C92" s="841">
        <f t="shared" si="6"/>
        <v>0</v>
      </c>
      <c r="D92" s="841">
        <f t="shared" si="6"/>
        <v>0</v>
      </c>
      <c r="E92" s="841">
        <f t="shared" si="6"/>
        <v>0</v>
      </c>
      <c r="F92" s="841">
        <f t="shared" si="6"/>
        <v>0</v>
      </c>
      <c r="G92" s="841">
        <f t="shared" si="6"/>
        <v>0</v>
      </c>
      <c r="H92" s="841">
        <f t="shared" si="6"/>
        <v>0</v>
      </c>
      <c r="I92" s="841">
        <f t="shared" si="6"/>
        <v>0</v>
      </c>
      <c r="J92" s="841">
        <f t="shared" si="6"/>
        <v>0</v>
      </c>
      <c r="K92" s="841">
        <f t="shared" si="6"/>
        <v>0</v>
      </c>
      <c r="L92" s="841">
        <f t="shared" si="6"/>
        <v>0</v>
      </c>
      <c r="M92" s="841">
        <f t="shared" si="6"/>
        <v>0</v>
      </c>
      <c r="N92" s="841">
        <f t="shared" si="6"/>
        <v>0</v>
      </c>
      <c r="O92" s="841">
        <f t="shared" si="6"/>
        <v>0</v>
      </c>
      <c r="P92" s="841">
        <f t="shared" si="6"/>
        <v>0</v>
      </c>
      <c r="Q92" s="841">
        <f t="shared" si="6"/>
        <v>0</v>
      </c>
      <c r="R92" s="841">
        <f t="shared" si="6"/>
        <v>0</v>
      </c>
      <c r="S92" s="841">
        <f t="shared" si="6"/>
        <v>0</v>
      </c>
      <c r="T92" s="841">
        <f t="shared" si="6"/>
        <v>0</v>
      </c>
      <c r="U92" s="841">
        <f t="shared" si="6"/>
        <v>0</v>
      </c>
      <c r="V92" s="841">
        <f t="shared" si="6"/>
        <v>0</v>
      </c>
      <c r="W92" s="841">
        <f t="shared" si="6"/>
        <v>0</v>
      </c>
      <c r="X92" s="841">
        <f t="shared" si="6"/>
        <v>0</v>
      </c>
      <c r="Y92" s="841">
        <f t="shared" si="6"/>
        <v>0</v>
      </c>
      <c r="Z92" s="841">
        <f t="shared" si="6"/>
        <v>0</v>
      </c>
      <c r="AA92" s="841">
        <f t="shared" si="6"/>
        <v>0</v>
      </c>
      <c r="AB92" s="841">
        <f t="shared" si="6"/>
        <v>0</v>
      </c>
      <c r="AC92" s="841">
        <f t="shared" si="6"/>
        <v>0</v>
      </c>
      <c r="AD92" s="841">
        <f t="shared" si="6"/>
        <v>0</v>
      </c>
      <c r="AE92" s="841">
        <f t="shared" si="6"/>
        <v>0</v>
      </c>
      <c r="AF92" s="841">
        <f t="shared" si="6"/>
        <v>0</v>
      </c>
      <c r="AG92" s="841">
        <f t="shared" si="6"/>
        <v>0</v>
      </c>
      <c r="AH92" s="841">
        <f t="shared" si="6"/>
        <v>0</v>
      </c>
      <c r="AI92" s="841">
        <f t="shared" si="6"/>
        <v>0</v>
      </c>
      <c r="AJ92" s="841">
        <f t="shared" si="6"/>
        <v>0</v>
      </c>
    </row>
    <row r="93" spans="1:36" s="450" customFormat="1" ht="40.799999999999997">
      <c r="A93" s="488" t="s">
        <v>2869</v>
      </c>
      <c r="B93" s="842"/>
      <c r="C93" s="843"/>
      <c r="D93" s="843"/>
      <c r="E93" s="840"/>
      <c r="F93" s="840"/>
      <c r="G93" s="840"/>
      <c r="H93" s="840"/>
      <c r="I93" s="839"/>
      <c r="J93" s="840"/>
      <c r="K93" s="840"/>
      <c r="L93" s="840"/>
      <c r="M93" s="840"/>
      <c r="N93" s="840"/>
      <c r="O93" s="840"/>
      <c r="P93" s="839"/>
      <c r="Q93" s="840"/>
      <c r="R93" s="840"/>
      <c r="S93" s="840"/>
      <c r="T93" s="840"/>
      <c r="U93" s="840"/>
      <c r="V93" s="840"/>
      <c r="W93" s="839"/>
      <c r="X93" s="840"/>
      <c r="Y93" s="840"/>
      <c r="Z93" s="840"/>
      <c r="AA93" s="840"/>
      <c r="AB93" s="840"/>
      <c r="AC93" s="840"/>
      <c r="AD93" s="839"/>
      <c r="AE93" s="840"/>
      <c r="AF93" s="840"/>
      <c r="AG93" s="840"/>
      <c r="AH93" s="840"/>
      <c r="AI93" s="840"/>
      <c r="AJ93" s="840"/>
    </row>
    <row r="94" spans="1:36" s="450" customFormat="1" ht="40.799999999999997">
      <c r="A94" s="488" t="s">
        <v>2870</v>
      </c>
      <c r="B94" s="842"/>
      <c r="C94" s="843"/>
      <c r="D94" s="843"/>
      <c r="E94" s="840"/>
      <c r="F94" s="840"/>
      <c r="G94" s="840"/>
      <c r="H94" s="840"/>
      <c r="I94" s="839"/>
      <c r="J94" s="840"/>
      <c r="K94" s="840"/>
      <c r="L94" s="840"/>
      <c r="M94" s="840"/>
      <c r="N94" s="840"/>
      <c r="O94" s="840"/>
      <c r="P94" s="839"/>
      <c r="Q94" s="840"/>
      <c r="R94" s="840"/>
      <c r="S94" s="840"/>
      <c r="T94" s="840"/>
      <c r="U94" s="840"/>
      <c r="V94" s="840"/>
      <c r="W94" s="839"/>
      <c r="X94" s="840"/>
      <c r="Y94" s="840"/>
      <c r="Z94" s="840"/>
      <c r="AA94" s="840"/>
      <c r="AB94" s="840"/>
      <c r="AC94" s="840"/>
      <c r="AD94" s="839"/>
      <c r="AE94" s="840"/>
      <c r="AF94" s="840"/>
      <c r="AG94" s="840"/>
      <c r="AH94" s="840"/>
      <c r="AI94" s="840"/>
      <c r="AJ94" s="840"/>
    </row>
    <row r="95" spans="1:36" s="450" customFormat="1" ht="30.6">
      <c r="A95" s="488" t="s">
        <v>2953</v>
      </c>
      <c r="B95" s="841">
        <f t="shared" ref="B95:AJ95" si="7">SUM(B93:B94)</f>
        <v>0</v>
      </c>
      <c r="C95" s="841">
        <f t="shared" si="7"/>
        <v>0</v>
      </c>
      <c r="D95" s="841">
        <f t="shared" si="7"/>
        <v>0</v>
      </c>
      <c r="E95" s="841">
        <f t="shared" si="7"/>
        <v>0</v>
      </c>
      <c r="F95" s="841">
        <f t="shared" si="7"/>
        <v>0</v>
      </c>
      <c r="G95" s="841">
        <f t="shared" si="7"/>
        <v>0</v>
      </c>
      <c r="H95" s="841">
        <f t="shared" si="7"/>
        <v>0</v>
      </c>
      <c r="I95" s="841">
        <f t="shared" si="7"/>
        <v>0</v>
      </c>
      <c r="J95" s="841">
        <f t="shared" si="7"/>
        <v>0</v>
      </c>
      <c r="K95" s="841">
        <f t="shared" si="7"/>
        <v>0</v>
      </c>
      <c r="L95" s="841">
        <f t="shared" si="7"/>
        <v>0</v>
      </c>
      <c r="M95" s="841">
        <f t="shared" si="7"/>
        <v>0</v>
      </c>
      <c r="N95" s="841">
        <f t="shared" si="7"/>
        <v>0</v>
      </c>
      <c r="O95" s="841">
        <f t="shared" si="7"/>
        <v>0</v>
      </c>
      <c r="P95" s="841">
        <f t="shared" si="7"/>
        <v>0</v>
      </c>
      <c r="Q95" s="841">
        <f t="shared" si="7"/>
        <v>0</v>
      </c>
      <c r="R95" s="841">
        <f t="shared" si="7"/>
        <v>0</v>
      </c>
      <c r="S95" s="841">
        <f t="shared" si="7"/>
        <v>0</v>
      </c>
      <c r="T95" s="841">
        <f t="shared" si="7"/>
        <v>0</v>
      </c>
      <c r="U95" s="841">
        <f t="shared" si="7"/>
        <v>0</v>
      </c>
      <c r="V95" s="841">
        <f t="shared" si="7"/>
        <v>0</v>
      </c>
      <c r="W95" s="841">
        <f t="shared" si="7"/>
        <v>0</v>
      </c>
      <c r="X95" s="841">
        <f t="shared" si="7"/>
        <v>0</v>
      </c>
      <c r="Y95" s="841">
        <f t="shared" si="7"/>
        <v>0</v>
      </c>
      <c r="Z95" s="841">
        <f t="shared" si="7"/>
        <v>0</v>
      </c>
      <c r="AA95" s="841">
        <f t="shared" si="7"/>
        <v>0</v>
      </c>
      <c r="AB95" s="841">
        <f t="shared" si="7"/>
        <v>0</v>
      </c>
      <c r="AC95" s="841">
        <f t="shared" si="7"/>
        <v>0</v>
      </c>
      <c r="AD95" s="841">
        <f t="shared" si="7"/>
        <v>0</v>
      </c>
      <c r="AE95" s="841">
        <f t="shared" si="7"/>
        <v>0</v>
      </c>
      <c r="AF95" s="841">
        <f t="shared" si="7"/>
        <v>0</v>
      </c>
      <c r="AG95" s="841">
        <f t="shared" si="7"/>
        <v>0</v>
      </c>
      <c r="AH95" s="841">
        <f t="shared" si="7"/>
        <v>0</v>
      </c>
      <c r="AI95" s="841">
        <f t="shared" si="7"/>
        <v>0</v>
      </c>
      <c r="AJ95" s="841">
        <f t="shared" si="7"/>
        <v>0</v>
      </c>
    </row>
    <row r="96" spans="1:36" s="450" customFormat="1" ht="40.799999999999997">
      <c r="A96" s="488" t="s">
        <v>2881</v>
      </c>
      <c r="B96" s="842"/>
      <c r="C96" s="843"/>
      <c r="D96" s="843"/>
      <c r="E96" s="840"/>
      <c r="F96" s="840"/>
      <c r="G96" s="840"/>
      <c r="H96" s="840"/>
      <c r="I96" s="839"/>
      <c r="J96" s="840"/>
      <c r="K96" s="840"/>
      <c r="L96" s="840"/>
      <c r="M96" s="840"/>
      <c r="N96" s="840"/>
      <c r="O96" s="840"/>
      <c r="P96" s="839"/>
      <c r="Q96" s="840"/>
      <c r="R96" s="840"/>
      <c r="S96" s="840"/>
      <c r="T96" s="840"/>
      <c r="U96" s="840"/>
      <c r="V96" s="840"/>
      <c r="W96" s="839"/>
      <c r="X96" s="840"/>
      <c r="Y96" s="840"/>
      <c r="Z96" s="840"/>
      <c r="AA96" s="840"/>
      <c r="AB96" s="840"/>
      <c r="AC96" s="840"/>
      <c r="AD96" s="839"/>
      <c r="AE96" s="840"/>
      <c r="AF96" s="840"/>
      <c r="AG96" s="840"/>
      <c r="AH96" s="840"/>
      <c r="AI96" s="840"/>
      <c r="AJ96" s="840"/>
    </row>
    <row r="97" spans="1:81" s="450" customFormat="1" ht="40.799999999999997">
      <c r="A97" s="488" t="s">
        <v>2882</v>
      </c>
      <c r="B97" s="842"/>
      <c r="C97" s="843"/>
      <c r="D97" s="843"/>
      <c r="E97" s="840"/>
      <c r="F97" s="840"/>
      <c r="G97" s="840"/>
      <c r="H97" s="840"/>
      <c r="I97" s="839"/>
      <c r="J97" s="840"/>
      <c r="K97" s="840"/>
      <c r="L97" s="840"/>
      <c r="M97" s="840"/>
      <c r="N97" s="840"/>
      <c r="O97" s="840"/>
      <c r="P97" s="839"/>
      <c r="Q97" s="840"/>
      <c r="R97" s="840"/>
      <c r="S97" s="840"/>
      <c r="T97" s="840"/>
      <c r="U97" s="840"/>
      <c r="V97" s="840"/>
      <c r="W97" s="839"/>
      <c r="X97" s="840"/>
      <c r="Y97" s="840"/>
      <c r="Z97" s="840"/>
      <c r="AA97" s="840"/>
      <c r="AB97" s="840"/>
      <c r="AC97" s="840"/>
      <c r="AD97" s="839"/>
      <c r="AE97" s="840"/>
      <c r="AF97" s="840"/>
      <c r="AG97" s="840"/>
      <c r="AH97" s="840"/>
      <c r="AI97" s="840"/>
      <c r="AJ97" s="840"/>
    </row>
    <row r="98" spans="1:81" s="450" customFormat="1" ht="30.6">
      <c r="A98" s="488" t="s">
        <v>2954</v>
      </c>
      <c r="B98" s="841">
        <f t="shared" ref="B98:AJ98" si="8">SUM(B96:B97)</f>
        <v>0</v>
      </c>
      <c r="C98" s="841">
        <f t="shared" si="8"/>
        <v>0</v>
      </c>
      <c r="D98" s="841">
        <f t="shared" si="8"/>
        <v>0</v>
      </c>
      <c r="E98" s="841">
        <f t="shared" si="8"/>
        <v>0</v>
      </c>
      <c r="F98" s="841">
        <f t="shared" si="8"/>
        <v>0</v>
      </c>
      <c r="G98" s="841">
        <f t="shared" si="8"/>
        <v>0</v>
      </c>
      <c r="H98" s="841">
        <f t="shared" si="8"/>
        <v>0</v>
      </c>
      <c r="I98" s="841">
        <f t="shared" si="8"/>
        <v>0</v>
      </c>
      <c r="J98" s="841">
        <f t="shared" si="8"/>
        <v>0</v>
      </c>
      <c r="K98" s="841">
        <f t="shared" si="8"/>
        <v>0</v>
      </c>
      <c r="L98" s="841">
        <f t="shared" si="8"/>
        <v>0</v>
      </c>
      <c r="M98" s="841">
        <f t="shared" si="8"/>
        <v>0</v>
      </c>
      <c r="N98" s="841">
        <f t="shared" si="8"/>
        <v>0</v>
      </c>
      <c r="O98" s="841">
        <f t="shared" si="8"/>
        <v>0</v>
      </c>
      <c r="P98" s="841">
        <f t="shared" si="8"/>
        <v>0</v>
      </c>
      <c r="Q98" s="841">
        <f t="shared" si="8"/>
        <v>0</v>
      </c>
      <c r="R98" s="841">
        <f t="shared" si="8"/>
        <v>0</v>
      </c>
      <c r="S98" s="841">
        <f t="shared" si="8"/>
        <v>0</v>
      </c>
      <c r="T98" s="841">
        <f t="shared" si="8"/>
        <v>0</v>
      </c>
      <c r="U98" s="841">
        <f t="shared" si="8"/>
        <v>0</v>
      </c>
      <c r="V98" s="841">
        <f t="shared" si="8"/>
        <v>0</v>
      </c>
      <c r="W98" s="841">
        <f t="shared" si="8"/>
        <v>0</v>
      </c>
      <c r="X98" s="841">
        <f t="shared" si="8"/>
        <v>0</v>
      </c>
      <c r="Y98" s="841">
        <f t="shared" si="8"/>
        <v>0</v>
      </c>
      <c r="Z98" s="841">
        <f t="shared" si="8"/>
        <v>0</v>
      </c>
      <c r="AA98" s="841">
        <f t="shared" si="8"/>
        <v>0</v>
      </c>
      <c r="AB98" s="841">
        <f t="shared" si="8"/>
        <v>0</v>
      </c>
      <c r="AC98" s="841">
        <f t="shared" si="8"/>
        <v>0</v>
      </c>
      <c r="AD98" s="841">
        <f t="shared" si="8"/>
        <v>0</v>
      </c>
      <c r="AE98" s="841">
        <f t="shared" si="8"/>
        <v>0</v>
      </c>
      <c r="AF98" s="841">
        <f t="shared" si="8"/>
        <v>0</v>
      </c>
      <c r="AG98" s="841">
        <f t="shared" si="8"/>
        <v>0</v>
      </c>
      <c r="AH98" s="841">
        <f t="shared" si="8"/>
        <v>0</v>
      </c>
      <c r="AI98" s="841">
        <f t="shared" si="8"/>
        <v>0</v>
      </c>
      <c r="AJ98" s="841">
        <f t="shared" si="8"/>
        <v>0</v>
      </c>
    </row>
    <row r="99" spans="1:81" s="450" customFormat="1" ht="40.799999999999997">
      <c r="A99" s="488" t="s">
        <v>2921</v>
      </c>
      <c r="B99" s="840"/>
      <c r="C99" s="840"/>
      <c r="D99" s="840"/>
      <c r="E99" s="840"/>
      <c r="F99" s="840"/>
      <c r="G99" s="840"/>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840"/>
      <c r="AF99" s="840"/>
      <c r="AG99" s="840"/>
      <c r="AH99" s="840"/>
      <c r="AI99" s="840"/>
      <c r="AJ99" s="840"/>
    </row>
    <row r="100" spans="1:81" s="450" customFormat="1" ht="10.199999999999999">
      <c r="A100" s="476" t="s">
        <v>2935</v>
      </c>
      <c r="B100" s="463">
        <f>B92+B95+B98+B99</f>
        <v>0</v>
      </c>
      <c r="C100" s="463">
        <f t="shared" ref="C100:AJ100" si="9">SUM(C90:C99)</f>
        <v>0</v>
      </c>
      <c r="D100" s="463">
        <f t="shared" si="9"/>
        <v>0</v>
      </c>
      <c r="E100" s="463">
        <f t="shared" si="9"/>
        <v>0</v>
      </c>
      <c r="F100" s="463">
        <f t="shared" si="9"/>
        <v>0</v>
      </c>
      <c r="G100" s="463">
        <f t="shared" si="9"/>
        <v>0</v>
      </c>
      <c r="H100" s="463">
        <f t="shared" si="9"/>
        <v>0</v>
      </c>
      <c r="I100" s="463">
        <f t="shared" si="9"/>
        <v>0</v>
      </c>
      <c r="J100" s="463">
        <f t="shared" si="9"/>
        <v>0</v>
      </c>
      <c r="K100" s="463">
        <f t="shared" si="9"/>
        <v>0</v>
      </c>
      <c r="L100" s="463">
        <f t="shared" si="9"/>
        <v>0</v>
      </c>
      <c r="M100" s="463">
        <f t="shared" si="9"/>
        <v>0</v>
      </c>
      <c r="N100" s="463">
        <f t="shared" si="9"/>
        <v>0</v>
      </c>
      <c r="O100" s="463">
        <f t="shared" si="9"/>
        <v>0</v>
      </c>
      <c r="P100" s="463">
        <f t="shared" si="9"/>
        <v>0</v>
      </c>
      <c r="Q100" s="463">
        <f t="shared" si="9"/>
        <v>0</v>
      </c>
      <c r="R100" s="463">
        <f t="shared" si="9"/>
        <v>0</v>
      </c>
      <c r="S100" s="463">
        <f t="shared" si="9"/>
        <v>0</v>
      </c>
      <c r="T100" s="463">
        <f t="shared" si="9"/>
        <v>0</v>
      </c>
      <c r="U100" s="463">
        <f t="shared" si="9"/>
        <v>0</v>
      </c>
      <c r="V100" s="463">
        <f t="shared" si="9"/>
        <v>0</v>
      </c>
      <c r="W100" s="463">
        <f t="shared" si="9"/>
        <v>0</v>
      </c>
      <c r="X100" s="463">
        <f t="shared" si="9"/>
        <v>0</v>
      </c>
      <c r="Y100" s="463">
        <f t="shared" si="9"/>
        <v>0</v>
      </c>
      <c r="Z100" s="463">
        <f t="shared" si="9"/>
        <v>0</v>
      </c>
      <c r="AA100" s="463">
        <f t="shared" si="9"/>
        <v>0</v>
      </c>
      <c r="AB100" s="463">
        <f t="shared" si="9"/>
        <v>0</v>
      </c>
      <c r="AC100" s="463">
        <f t="shared" si="9"/>
        <v>0</v>
      </c>
      <c r="AD100" s="463">
        <f t="shared" si="9"/>
        <v>0</v>
      </c>
      <c r="AE100" s="463">
        <f t="shared" si="9"/>
        <v>0</v>
      </c>
      <c r="AF100" s="463">
        <f t="shared" si="9"/>
        <v>0</v>
      </c>
      <c r="AG100" s="463">
        <f t="shared" si="9"/>
        <v>0</v>
      </c>
      <c r="AH100" s="463">
        <f t="shared" si="9"/>
        <v>0</v>
      </c>
      <c r="AI100" s="463">
        <f t="shared" si="9"/>
        <v>0</v>
      </c>
      <c r="AJ100" s="463">
        <f t="shared" si="9"/>
        <v>0</v>
      </c>
    </row>
    <row r="101" spans="1:81" s="450" customFormat="1" ht="10.199999999999999">
      <c r="A101" s="851"/>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78"/>
      <c r="AL101" s="478"/>
      <c r="AM101" s="478"/>
      <c r="AN101" s="478"/>
      <c r="AO101" s="478"/>
      <c r="AP101" s="478"/>
      <c r="AQ101" s="478"/>
      <c r="AR101" s="478"/>
      <c r="AS101" s="478"/>
      <c r="AT101" s="478"/>
      <c r="AU101" s="478"/>
      <c r="AV101" s="478"/>
      <c r="AW101" s="478"/>
      <c r="AX101" s="478"/>
      <c r="AY101" s="478"/>
      <c r="AZ101" s="478"/>
      <c r="BA101" s="478"/>
      <c r="BB101" s="478"/>
      <c r="BC101" s="478"/>
      <c r="BD101" s="478"/>
      <c r="BE101" s="478"/>
      <c r="BF101" s="478"/>
      <c r="BG101" s="478"/>
      <c r="BH101" s="478"/>
      <c r="BI101" s="478"/>
      <c r="BJ101" s="478"/>
      <c r="BK101" s="478"/>
      <c r="BL101" s="478"/>
      <c r="BM101" s="478"/>
      <c r="BN101" s="478"/>
      <c r="BO101" s="478"/>
      <c r="BP101" s="478"/>
      <c r="BQ101" s="478"/>
      <c r="BR101" s="478"/>
      <c r="BS101" s="478"/>
      <c r="BT101" s="478"/>
      <c r="BU101" s="478"/>
      <c r="BV101" s="478"/>
      <c r="BW101" s="478"/>
      <c r="BX101" s="478"/>
      <c r="BY101" s="478"/>
      <c r="BZ101" s="478"/>
      <c r="CA101" s="478"/>
      <c r="CB101" s="478"/>
      <c r="CC101" s="478"/>
    </row>
    <row r="102" spans="1:81" s="450" customFormat="1" ht="10.199999999999999">
      <c r="A102" s="1440" t="s">
        <v>2861</v>
      </c>
      <c r="B102" s="1440"/>
      <c r="C102" s="1440"/>
      <c r="D102" s="1440"/>
      <c r="E102" s="1440"/>
      <c r="F102" s="1440"/>
      <c r="G102" s="1440"/>
      <c r="H102" s="1440"/>
      <c r="I102" s="1440"/>
      <c r="J102" s="1440"/>
      <c r="K102" s="1440"/>
      <c r="L102" s="1440"/>
      <c r="M102" s="853"/>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78"/>
      <c r="AL102" s="478"/>
      <c r="AM102" s="478"/>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8"/>
      <c r="BI102" s="478"/>
      <c r="BJ102" s="478"/>
      <c r="BK102" s="478"/>
      <c r="BL102" s="478"/>
      <c r="BM102" s="478"/>
      <c r="BN102" s="478"/>
      <c r="BO102" s="478"/>
      <c r="BP102" s="478"/>
      <c r="BQ102" s="478"/>
      <c r="BR102" s="478"/>
      <c r="BS102" s="478"/>
      <c r="BT102" s="478"/>
      <c r="BU102" s="478"/>
      <c r="BV102" s="478"/>
      <c r="BW102" s="478"/>
      <c r="BX102" s="478"/>
      <c r="BY102" s="478"/>
      <c r="BZ102" s="478"/>
      <c r="CA102" s="478"/>
      <c r="CB102" s="478"/>
      <c r="CC102" s="478"/>
    </row>
    <row r="103" spans="1:81" s="450" customFormat="1" ht="10.199999999999999">
      <c r="A103" s="464"/>
      <c r="B103" s="1437" t="s">
        <v>2349</v>
      </c>
      <c r="C103" s="1438"/>
      <c r="D103" s="1438"/>
      <c r="E103" s="1438"/>
      <c r="F103" s="1438"/>
      <c r="G103" s="1439"/>
      <c r="H103" s="1437" t="s">
        <v>2350</v>
      </c>
      <c r="I103" s="1438"/>
      <c r="J103" s="1438"/>
      <c r="K103" s="1438"/>
      <c r="L103" s="1438"/>
      <c r="M103" s="1439"/>
      <c r="N103" s="1437" t="s">
        <v>2351</v>
      </c>
      <c r="O103" s="1438"/>
      <c r="P103" s="1438"/>
      <c r="Q103" s="1438"/>
      <c r="R103" s="1438"/>
      <c r="S103" s="1439"/>
      <c r="T103" s="1437" t="s">
        <v>2336</v>
      </c>
      <c r="U103" s="1438"/>
      <c r="V103" s="1438"/>
      <c r="W103" s="1438"/>
      <c r="X103" s="1438"/>
      <c r="Y103" s="1439"/>
      <c r="Z103" s="1437" t="s">
        <v>2352</v>
      </c>
      <c r="AA103" s="1438"/>
      <c r="AB103" s="1438"/>
      <c r="AC103" s="1438"/>
      <c r="AD103" s="1438"/>
      <c r="AE103" s="1439"/>
      <c r="AF103" s="1437" t="s">
        <v>2353</v>
      </c>
      <c r="AG103" s="1438"/>
      <c r="AH103" s="1438"/>
      <c r="AI103" s="1438"/>
      <c r="AJ103" s="1438"/>
      <c r="AK103" s="1439"/>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c r="BO103" s="478"/>
      <c r="BP103" s="478"/>
      <c r="BQ103" s="478"/>
      <c r="BR103" s="478"/>
      <c r="BS103" s="478"/>
      <c r="BT103" s="478"/>
      <c r="BU103" s="478"/>
      <c r="BV103" s="478"/>
      <c r="BW103" s="478"/>
      <c r="BX103" s="478"/>
      <c r="BY103" s="478"/>
      <c r="BZ103" s="478"/>
      <c r="CA103" s="478"/>
      <c r="CB103" s="478"/>
      <c r="CC103" s="478"/>
    </row>
    <row r="104" spans="1:81" s="450" customFormat="1" ht="30.6">
      <c r="A104" s="475" t="s">
        <v>2948</v>
      </c>
      <c r="B104" s="837" t="s">
        <v>2319</v>
      </c>
      <c r="C104" s="465" t="s">
        <v>2320</v>
      </c>
      <c r="D104" s="837" t="s">
        <v>2331</v>
      </c>
      <c r="E104" s="837" t="s">
        <v>2866</v>
      </c>
      <c r="F104" s="837" t="s">
        <v>2332</v>
      </c>
      <c r="G104" s="837" t="s">
        <v>2333</v>
      </c>
      <c r="H104" s="837" t="s">
        <v>2319</v>
      </c>
      <c r="I104" s="465" t="s">
        <v>2320</v>
      </c>
      <c r="J104" s="837" t="s">
        <v>2331</v>
      </c>
      <c r="K104" s="837" t="s">
        <v>2866</v>
      </c>
      <c r="L104" s="837" t="s">
        <v>2332</v>
      </c>
      <c r="M104" s="837" t="s">
        <v>2333</v>
      </c>
      <c r="N104" s="837" t="s">
        <v>2319</v>
      </c>
      <c r="O104" s="465" t="s">
        <v>2320</v>
      </c>
      <c r="P104" s="837" t="s">
        <v>2331</v>
      </c>
      <c r="Q104" s="837" t="s">
        <v>2866</v>
      </c>
      <c r="R104" s="837" t="s">
        <v>2332</v>
      </c>
      <c r="S104" s="837" t="s">
        <v>2333</v>
      </c>
      <c r="T104" s="837" t="s">
        <v>2319</v>
      </c>
      <c r="U104" s="465" t="s">
        <v>2320</v>
      </c>
      <c r="V104" s="837" t="s">
        <v>2331</v>
      </c>
      <c r="W104" s="837" t="s">
        <v>2866</v>
      </c>
      <c r="X104" s="837" t="s">
        <v>2332</v>
      </c>
      <c r="Y104" s="837" t="s">
        <v>2333</v>
      </c>
      <c r="Z104" s="837" t="s">
        <v>2319</v>
      </c>
      <c r="AA104" s="465" t="s">
        <v>2320</v>
      </c>
      <c r="AB104" s="837" t="s">
        <v>2331</v>
      </c>
      <c r="AC104" s="837" t="s">
        <v>2866</v>
      </c>
      <c r="AD104" s="837" t="s">
        <v>2332</v>
      </c>
      <c r="AE104" s="837" t="s">
        <v>2333</v>
      </c>
      <c r="AF104" s="837" t="s">
        <v>2319</v>
      </c>
      <c r="AG104" s="465" t="s">
        <v>2320</v>
      </c>
      <c r="AH104" s="837" t="s">
        <v>2331</v>
      </c>
      <c r="AI104" s="837" t="s">
        <v>2866</v>
      </c>
      <c r="AJ104" s="837" t="s">
        <v>2332</v>
      </c>
      <c r="AK104" s="837" t="s">
        <v>2333</v>
      </c>
      <c r="AL104" s="478"/>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8"/>
      <c r="BI104" s="478"/>
      <c r="BJ104" s="478"/>
      <c r="BK104" s="478"/>
      <c r="BL104" s="478"/>
      <c r="BM104" s="478"/>
      <c r="BN104" s="478"/>
      <c r="BO104" s="478"/>
      <c r="BP104" s="478"/>
      <c r="BQ104" s="478"/>
      <c r="BR104" s="478"/>
      <c r="BS104" s="478"/>
      <c r="BT104" s="478"/>
      <c r="BU104" s="478"/>
      <c r="BV104" s="478"/>
      <c r="BW104" s="478"/>
      <c r="BX104" s="478"/>
      <c r="BY104" s="478"/>
      <c r="BZ104" s="478"/>
      <c r="CA104" s="478"/>
      <c r="CB104" s="478"/>
      <c r="CC104" s="478"/>
    </row>
    <row r="105" spans="1:81" s="450" customFormat="1" ht="10.199999999999999">
      <c r="A105" s="481" t="s">
        <v>2884</v>
      </c>
      <c r="B105" s="839"/>
      <c r="C105" s="840"/>
      <c r="D105" s="840"/>
      <c r="E105" s="840"/>
      <c r="F105" s="840"/>
      <c r="G105" s="840"/>
      <c r="H105" s="840"/>
      <c r="I105" s="839"/>
      <c r="J105" s="840"/>
      <c r="K105" s="840"/>
      <c r="L105" s="840"/>
      <c r="M105" s="840"/>
      <c r="N105" s="840"/>
      <c r="O105" s="840"/>
      <c r="P105" s="839"/>
      <c r="Q105" s="840"/>
      <c r="R105" s="840"/>
      <c r="S105" s="840"/>
      <c r="T105" s="840"/>
      <c r="U105" s="840"/>
      <c r="V105" s="840"/>
      <c r="W105" s="839"/>
      <c r="X105" s="840"/>
      <c r="Y105" s="840"/>
      <c r="Z105" s="840"/>
      <c r="AA105" s="840"/>
      <c r="AB105" s="840"/>
      <c r="AC105" s="840"/>
      <c r="AD105" s="839"/>
      <c r="AE105" s="840"/>
      <c r="AF105" s="840"/>
      <c r="AG105" s="840"/>
      <c r="AH105" s="840"/>
      <c r="AI105" s="840"/>
      <c r="AJ105" s="840"/>
      <c r="AK105" s="840"/>
      <c r="AL105" s="478"/>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8"/>
      <c r="BI105" s="478"/>
      <c r="BJ105" s="478"/>
      <c r="BK105" s="478"/>
      <c r="BL105" s="478"/>
      <c r="BM105" s="478"/>
      <c r="BN105" s="478"/>
      <c r="BO105" s="478"/>
      <c r="BP105" s="478"/>
      <c r="BQ105" s="478"/>
      <c r="BR105" s="478"/>
      <c r="BS105" s="478"/>
      <c r="BT105" s="478"/>
      <c r="BU105" s="478"/>
      <c r="BV105" s="478"/>
      <c r="BW105" s="478"/>
      <c r="BX105" s="478"/>
      <c r="BY105" s="478"/>
      <c r="BZ105" s="478"/>
      <c r="CA105" s="478"/>
      <c r="CB105" s="478"/>
      <c r="CC105" s="478"/>
    </row>
    <row r="106" spans="1:81" s="450" customFormat="1" ht="10.199999999999999">
      <c r="A106" s="481" t="s">
        <v>2885</v>
      </c>
      <c r="B106" s="839"/>
      <c r="C106" s="840"/>
      <c r="D106" s="840"/>
      <c r="E106" s="840"/>
      <c r="F106" s="840"/>
      <c r="G106" s="840"/>
      <c r="H106" s="840"/>
      <c r="I106" s="839"/>
      <c r="J106" s="840"/>
      <c r="K106" s="840"/>
      <c r="L106" s="840"/>
      <c r="M106" s="840"/>
      <c r="N106" s="840"/>
      <c r="O106" s="840"/>
      <c r="P106" s="839"/>
      <c r="Q106" s="840"/>
      <c r="R106" s="840"/>
      <c r="S106" s="840"/>
      <c r="T106" s="840"/>
      <c r="U106" s="840"/>
      <c r="V106" s="840"/>
      <c r="W106" s="839"/>
      <c r="X106" s="840"/>
      <c r="Y106" s="840"/>
      <c r="Z106" s="840"/>
      <c r="AA106" s="840"/>
      <c r="AB106" s="840"/>
      <c r="AC106" s="840"/>
      <c r="AD106" s="839"/>
      <c r="AE106" s="840"/>
      <c r="AF106" s="840"/>
      <c r="AG106" s="840"/>
      <c r="AH106" s="840"/>
      <c r="AI106" s="840"/>
      <c r="AJ106" s="840"/>
      <c r="AK106" s="840"/>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row>
    <row r="107" spans="1:81" s="450" customFormat="1" ht="10.199999999999999">
      <c r="A107" s="481" t="s">
        <v>2886</v>
      </c>
      <c r="B107" s="839"/>
      <c r="C107" s="840"/>
      <c r="D107" s="840"/>
      <c r="E107" s="840"/>
      <c r="F107" s="840"/>
      <c r="G107" s="840"/>
      <c r="H107" s="840"/>
      <c r="I107" s="839"/>
      <c r="J107" s="840"/>
      <c r="K107" s="840"/>
      <c r="L107" s="840"/>
      <c r="M107" s="840"/>
      <c r="N107" s="840"/>
      <c r="O107" s="840"/>
      <c r="P107" s="839"/>
      <c r="Q107" s="840"/>
      <c r="R107" s="840"/>
      <c r="S107" s="840"/>
      <c r="T107" s="840"/>
      <c r="U107" s="840"/>
      <c r="V107" s="840"/>
      <c r="W107" s="839"/>
      <c r="X107" s="840"/>
      <c r="Y107" s="840"/>
      <c r="Z107" s="840"/>
      <c r="AA107" s="840"/>
      <c r="AB107" s="840"/>
      <c r="AC107" s="840"/>
      <c r="AD107" s="839"/>
      <c r="AE107" s="840"/>
      <c r="AF107" s="840"/>
      <c r="AG107" s="840"/>
      <c r="AH107" s="840"/>
      <c r="AI107" s="840"/>
      <c r="AJ107" s="840"/>
      <c r="AK107" s="840"/>
      <c r="AL107" s="478"/>
      <c r="AM107" s="478"/>
      <c r="AN107" s="478"/>
      <c r="AO107" s="478"/>
      <c r="AP107" s="478"/>
      <c r="AQ107" s="478"/>
      <c r="AR107" s="478"/>
      <c r="AS107" s="478"/>
      <c r="AT107" s="478"/>
      <c r="AU107" s="478"/>
      <c r="AV107" s="478"/>
      <c r="AW107" s="478"/>
      <c r="AX107" s="478"/>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row>
    <row r="108" spans="1:81" s="450" customFormat="1" ht="10.199999999999999">
      <c r="A108" s="481" t="s">
        <v>2887</v>
      </c>
      <c r="B108" s="840"/>
      <c r="C108" s="840"/>
      <c r="D108" s="840"/>
      <c r="E108" s="840"/>
      <c r="F108" s="840"/>
      <c r="G108" s="840"/>
      <c r="H108" s="840"/>
      <c r="I108" s="840"/>
      <c r="J108" s="840"/>
      <c r="K108" s="840"/>
      <c r="L108" s="840"/>
      <c r="M108" s="840"/>
      <c r="N108" s="840"/>
      <c r="O108" s="840"/>
      <c r="P108" s="840"/>
      <c r="Q108" s="840"/>
      <c r="R108" s="840"/>
      <c r="S108" s="840"/>
      <c r="T108" s="840"/>
      <c r="U108" s="840"/>
      <c r="V108" s="840"/>
      <c r="W108" s="840"/>
      <c r="X108" s="840"/>
      <c r="Y108" s="840"/>
      <c r="Z108" s="840"/>
      <c r="AA108" s="840"/>
      <c r="AB108" s="840"/>
      <c r="AC108" s="840"/>
      <c r="AD108" s="840"/>
      <c r="AE108" s="840"/>
      <c r="AF108" s="840"/>
      <c r="AG108" s="840"/>
      <c r="AH108" s="840"/>
      <c r="AI108" s="840"/>
      <c r="AJ108" s="840"/>
      <c r="AK108" s="840"/>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8"/>
      <c r="BN108" s="478"/>
      <c r="BO108" s="478"/>
      <c r="BP108" s="478"/>
      <c r="BQ108" s="478"/>
      <c r="BR108" s="478"/>
      <c r="BS108" s="478"/>
      <c r="BT108" s="478"/>
      <c r="BU108" s="478"/>
      <c r="BV108" s="478"/>
      <c r="BW108" s="478"/>
      <c r="BX108" s="478"/>
      <c r="BY108" s="478"/>
      <c r="BZ108" s="478"/>
      <c r="CA108" s="478"/>
      <c r="CB108" s="478"/>
      <c r="CC108" s="478"/>
    </row>
    <row r="109" spans="1:81" s="450" customFormat="1" ht="102">
      <c r="A109" s="482" t="s">
        <v>2888</v>
      </c>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840"/>
      <c r="AK109" s="840"/>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row>
    <row r="110" spans="1:81" s="450" customFormat="1" ht="10.199999999999999">
      <c r="A110" s="481" t="s">
        <v>2889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0"/>
      <c r="AA110" s="840"/>
      <c r="AB110" s="840"/>
      <c r="AC110" s="840"/>
      <c r="AD110" s="840"/>
      <c r="AE110" s="840"/>
      <c r="AF110" s="840"/>
      <c r="AG110" s="840"/>
      <c r="AH110" s="840"/>
      <c r="AI110" s="840"/>
      <c r="AJ110" s="840"/>
      <c r="AK110" s="840"/>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c r="BJ110" s="478"/>
      <c r="BK110" s="478"/>
      <c r="BL110" s="478"/>
      <c r="BM110" s="478"/>
      <c r="BN110" s="478"/>
      <c r="BO110" s="478"/>
      <c r="BP110" s="478"/>
      <c r="BQ110" s="478"/>
      <c r="BR110" s="478"/>
      <c r="BS110" s="478"/>
      <c r="BT110" s="478"/>
      <c r="BU110" s="478"/>
      <c r="BV110" s="478"/>
      <c r="BW110" s="478"/>
      <c r="BX110" s="478"/>
      <c r="BY110" s="478"/>
      <c r="BZ110" s="478"/>
      <c r="CA110" s="478"/>
      <c r="CB110" s="478"/>
      <c r="CC110" s="478"/>
    </row>
    <row r="111" spans="1:81" s="450" customFormat="1" ht="10.199999999999999">
      <c r="A111" s="481" t="s">
        <v>2890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8"/>
      <c r="BQ111" s="478"/>
      <c r="BR111" s="478"/>
      <c r="BS111" s="478"/>
      <c r="BT111" s="478"/>
      <c r="BU111" s="478"/>
      <c r="BV111" s="478"/>
      <c r="BW111" s="478"/>
      <c r="BX111" s="478"/>
      <c r="BY111" s="478"/>
      <c r="BZ111" s="478"/>
      <c r="CA111" s="478"/>
      <c r="CB111" s="478"/>
      <c r="CC111" s="478"/>
    </row>
    <row r="112" spans="1:81" s="450" customFormat="1" ht="10.199999999999999">
      <c r="A112" s="481" t="s">
        <v>2891</v>
      </c>
      <c r="B112" s="840"/>
      <c r="C112" s="840"/>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0"/>
      <c r="AA112" s="840"/>
      <c r="AB112" s="840"/>
      <c r="AC112" s="840"/>
      <c r="AD112" s="840"/>
      <c r="AE112" s="840"/>
      <c r="AF112" s="840"/>
      <c r="AG112" s="840"/>
      <c r="AH112" s="840"/>
      <c r="AI112" s="840"/>
      <c r="AJ112" s="840"/>
      <c r="AK112" s="840"/>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c r="BX112" s="478"/>
      <c r="BY112" s="478"/>
      <c r="BZ112" s="478"/>
      <c r="CA112" s="478"/>
      <c r="CB112" s="478"/>
      <c r="CC112" s="478"/>
    </row>
    <row r="113" spans="1:81" s="450" customFormat="1" ht="10.199999999999999">
      <c r="A113" s="481" t="s">
        <v>2892</v>
      </c>
      <c r="B113" s="840"/>
      <c r="C113" s="840"/>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478"/>
      <c r="AM113" s="478"/>
      <c r="AN113" s="478"/>
      <c r="AO113" s="478"/>
      <c r="AP113" s="478"/>
      <c r="AQ113" s="478"/>
      <c r="AR113" s="478"/>
      <c r="AS113" s="478"/>
      <c r="AT113" s="478"/>
      <c r="AU113" s="478"/>
      <c r="AV113" s="478"/>
      <c r="AW113" s="478"/>
      <c r="AX113" s="478"/>
      <c r="AY113" s="478"/>
      <c r="AZ113" s="478"/>
      <c r="BA113" s="478"/>
      <c r="BB113" s="478"/>
      <c r="BC113" s="478"/>
      <c r="BD113" s="478"/>
      <c r="BE113" s="478"/>
      <c r="BF113" s="478"/>
      <c r="BG113" s="478"/>
      <c r="BH113" s="478"/>
      <c r="BI113" s="478"/>
      <c r="BJ113" s="478"/>
      <c r="BK113" s="478"/>
      <c r="BL113" s="478"/>
      <c r="BM113" s="478"/>
      <c r="BN113" s="478"/>
      <c r="BO113" s="478"/>
      <c r="BP113" s="478"/>
      <c r="BQ113" s="478"/>
      <c r="BR113" s="478"/>
      <c r="BS113" s="478"/>
      <c r="BT113" s="478"/>
      <c r="BU113" s="478"/>
      <c r="BV113" s="478"/>
      <c r="BW113" s="478"/>
      <c r="BX113" s="478"/>
      <c r="BY113" s="478"/>
      <c r="BZ113" s="478"/>
      <c r="CA113" s="478"/>
      <c r="CB113" s="478"/>
      <c r="CC113" s="478"/>
    </row>
    <row r="114" spans="1:81" s="450" customFormat="1" ht="10.199999999999999">
      <c r="A114" s="481" t="s">
        <v>2893</v>
      </c>
      <c r="B114" s="840"/>
      <c r="C114" s="840"/>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0"/>
      <c r="AA114" s="840"/>
      <c r="AB114" s="840"/>
      <c r="AC114" s="840"/>
      <c r="AD114" s="840"/>
      <c r="AE114" s="840"/>
      <c r="AF114" s="840"/>
      <c r="AG114" s="840"/>
      <c r="AH114" s="840"/>
      <c r="AI114" s="840"/>
      <c r="AJ114" s="840"/>
      <c r="AK114" s="840"/>
      <c r="AL114" s="478"/>
      <c r="AM114" s="478"/>
      <c r="AN114" s="478"/>
      <c r="AO114" s="478"/>
      <c r="AP114" s="478"/>
      <c r="AQ114" s="478"/>
      <c r="AR114" s="478"/>
      <c r="AS114" s="478"/>
      <c r="AT114" s="478"/>
      <c r="AU114" s="478"/>
      <c r="AV114" s="478"/>
      <c r="AW114" s="478"/>
      <c r="AX114" s="478"/>
      <c r="AY114" s="478"/>
      <c r="AZ114" s="478"/>
      <c r="BA114" s="478"/>
      <c r="BB114" s="478"/>
      <c r="BC114" s="478"/>
      <c r="BD114" s="478"/>
      <c r="BE114" s="478"/>
      <c r="BF114" s="478"/>
      <c r="BG114" s="478"/>
      <c r="BH114" s="478"/>
      <c r="BI114" s="478"/>
      <c r="BJ114" s="478"/>
      <c r="BK114" s="478"/>
      <c r="BL114" s="478"/>
      <c r="BM114" s="478"/>
      <c r="BN114" s="478"/>
      <c r="BO114" s="478"/>
      <c r="BP114" s="478"/>
      <c r="BQ114" s="478"/>
      <c r="BR114" s="478"/>
      <c r="BS114" s="478"/>
      <c r="BT114" s="478"/>
      <c r="BU114" s="478"/>
      <c r="BV114" s="478"/>
      <c r="BW114" s="478"/>
      <c r="BX114" s="478"/>
      <c r="BY114" s="478"/>
      <c r="BZ114" s="478"/>
      <c r="CA114" s="478"/>
      <c r="CB114" s="478"/>
      <c r="CC114" s="478"/>
    </row>
    <row r="115" spans="1:81" s="450" customFormat="1" ht="10.199999999999999">
      <c r="A115" s="481" t="s">
        <v>2894</v>
      </c>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0"/>
      <c r="AK115" s="840"/>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8"/>
      <c r="BN115" s="478"/>
      <c r="BO115" s="478"/>
      <c r="BP115" s="478"/>
      <c r="BQ115" s="478"/>
      <c r="BR115" s="478"/>
      <c r="BS115" s="478"/>
      <c r="BT115" s="478"/>
      <c r="BU115" s="478"/>
      <c r="BV115" s="478"/>
      <c r="BW115" s="478"/>
      <c r="BX115" s="478"/>
      <c r="BY115" s="478"/>
      <c r="BZ115" s="478"/>
      <c r="CA115" s="478"/>
      <c r="CB115" s="478"/>
      <c r="CC115" s="478"/>
    </row>
    <row r="116" spans="1:81" s="450" customFormat="1" ht="10.199999999999999">
      <c r="A116" s="481" t="s">
        <v>2895</v>
      </c>
      <c r="B116" s="840"/>
      <c r="C116" s="840"/>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0"/>
      <c r="AA116" s="840"/>
      <c r="AB116" s="840"/>
      <c r="AC116" s="840"/>
      <c r="AD116" s="840"/>
      <c r="AE116" s="840"/>
      <c r="AF116" s="840"/>
      <c r="AG116" s="840"/>
      <c r="AH116" s="840"/>
      <c r="AI116" s="840"/>
      <c r="AJ116" s="840"/>
      <c r="AK116" s="840"/>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8"/>
      <c r="CC116" s="478"/>
    </row>
    <row r="117" spans="1:81" s="450" customFormat="1" ht="10.199999999999999">
      <c r="A117" s="481" t="s">
        <v>2896</v>
      </c>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840"/>
      <c r="Z117" s="840"/>
      <c r="AA117" s="840"/>
      <c r="AB117" s="840"/>
      <c r="AC117" s="840"/>
      <c r="AD117" s="840"/>
      <c r="AE117" s="840"/>
      <c r="AF117" s="840"/>
      <c r="AG117" s="840"/>
      <c r="AH117" s="840"/>
      <c r="AI117" s="840"/>
      <c r="AJ117" s="840"/>
      <c r="AK117" s="840"/>
      <c r="AL117" s="478"/>
      <c r="AM117" s="478"/>
      <c r="AN117" s="478"/>
      <c r="AO117" s="478"/>
      <c r="AP117" s="478"/>
      <c r="AQ117" s="478"/>
      <c r="AR117" s="478"/>
      <c r="AS117" s="478"/>
      <c r="AT117" s="478"/>
      <c r="AU117" s="478"/>
      <c r="AV117" s="478"/>
      <c r="AW117" s="478"/>
      <c r="AX117" s="478"/>
      <c r="AY117" s="478"/>
      <c r="AZ117" s="478"/>
      <c r="BA117" s="478"/>
      <c r="BB117" s="478"/>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8"/>
      <c r="BX117" s="478"/>
      <c r="BY117" s="478"/>
      <c r="BZ117" s="478"/>
      <c r="CA117" s="478"/>
      <c r="CB117" s="478"/>
      <c r="CC117" s="478"/>
    </row>
    <row r="118" spans="1:81" s="450" customFormat="1" ht="10.199999999999999">
      <c r="A118" s="481" t="s">
        <v>2897</v>
      </c>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0"/>
      <c r="AA118" s="840"/>
      <c r="AB118" s="840"/>
      <c r="AC118" s="840"/>
      <c r="AD118" s="840"/>
      <c r="AE118" s="840"/>
      <c r="AF118" s="840"/>
      <c r="AG118" s="840"/>
      <c r="AH118" s="840"/>
      <c r="AI118" s="840"/>
      <c r="AJ118" s="840"/>
      <c r="AK118" s="840"/>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row>
    <row r="119" spans="1:81" s="450" customFormat="1" ht="10.199999999999999">
      <c r="A119" s="481" t="s">
        <v>2898</v>
      </c>
      <c r="B119" s="840"/>
      <c r="C119" s="840"/>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0"/>
      <c r="AA119" s="840"/>
      <c r="AB119" s="840"/>
      <c r="AC119" s="840"/>
      <c r="AD119" s="840"/>
      <c r="AE119" s="840"/>
      <c r="AF119" s="840"/>
      <c r="AG119" s="840"/>
      <c r="AH119" s="840"/>
      <c r="AI119" s="840"/>
      <c r="AJ119" s="840"/>
      <c r="AK119" s="840"/>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row>
    <row r="120" spans="1:81" s="450" customFormat="1" ht="10.199999999999999">
      <c r="A120" s="481" t="s">
        <v>2899</v>
      </c>
      <c r="B120" s="840"/>
      <c r="C120" s="840"/>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0"/>
      <c r="AA120" s="840"/>
      <c r="AB120" s="840"/>
      <c r="AC120" s="840"/>
      <c r="AD120" s="840"/>
      <c r="AE120" s="840"/>
      <c r="AF120" s="840"/>
      <c r="AG120" s="840"/>
      <c r="AH120" s="840"/>
      <c r="AI120" s="840"/>
      <c r="AJ120" s="840"/>
      <c r="AK120" s="840"/>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row>
    <row r="121" spans="1:81" s="450" customFormat="1" ht="10.199999999999999">
      <c r="A121" s="481" t="s">
        <v>2900</v>
      </c>
      <c r="B121" s="840"/>
      <c r="C121" s="840"/>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row>
    <row r="122" spans="1:81" s="450" customFormat="1" ht="10.199999999999999">
      <c r="A122" s="481" t="s">
        <v>2901</v>
      </c>
      <c r="B122" s="840"/>
      <c r="C122" s="840"/>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0"/>
      <c r="AA122" s="840"/>
      <c r="AB122" s="840"/>
      <c r="AC122" s="840"/>
      <c r="AD122" s="840"/>
      <c r="AE122" s="840"/>
      <c r="AF122" s="840"/>
      <c r="AG122" s="840"/>
      <c r="AH122" s="840"/>
      <c r="AI122" s="840"/>
      <c r="AJ122" s="840"/>
      <c r="AK122" s="840"/>
      <c r="AL122" s="478"/>
      <c r="AM122" s="478"/>
      <c r="AN122" s="478"/>
      <c r="AO122" s="478"/>
      <c r="AP122" s="478"/>
      <c r="AQ122" s="478"/>
      <c r="AR122" s="478"/>
      <c r="AS122" s="478"/>
      <c r="AT122" s="478"/>
      <c r="AU122" s="478"/>
      <c r="AV122" s="478"/>
      <c r="AW122" s="478"/>
      <c r="AX122" s="478"/>
      <c r="AY122" s="478"/>
      <c r="AZ122" s="478"/>
      <c r="BA122" s="478"/>
      <c r="BB122" s="478"/>
      <c r="BC122" s="478"/>
      <c r="BD122" s="478"/>
      <c r="BE122" s="478"/>
      <c r="BF122" s="478"/>
      <c r="BG122" s="478"/>
      <c r="BH122" s="478"/>
      <c r="BI122" s="478"/>
      <c r="BJ122" s="478"/>
      <c r="BK122" s="478"/>
      <c r="BL122" s="478"/>
      <c r="BM122" s="478"/>
      <c r="BN122" s="478"/>
      <c r="BO122" s="478"/>
      <c r="BP122" s="478"/>
      <c r="BQ122" s="478"/>
      <c r="BR122" s="478"/>
      <c r="BS122" s="478"/>
      <c r="BT122" s="478"/>
      <c r="BU122" s="478"/>
      <c r="BV122" s="478"/>
      <c r="BW122" s="478"/>
      <c r="BX122" s="478"/>
      <c r="BY122" s="478"/>
      <c r="BZ122" s="478"/>
      <c r="CA122" s="478"/>
      <c r="CB122" s="478"/>
      <c r="CC122" s="478"/>
    </row>
    <row r="123" spans="1:81" s="450" customFormat="1" ht="10.199999999999999">
      <c r="A123" s="481" t="s">
        <v>2902</v>
      </c>
      <c r="B123" s="840"/>
      <c r="C123" s="840"/>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0"/>
      <c r="AA123" s="840"/>
      <c r="AB123" s="840"/>
      <c r="AC123" s="840"/>
      <c r="AD123" s="840"/>
      <c r="AE123" s="840"/>
      <c r="AF123" s="840"/>
      <c r="AG123" s="840"/>
      <c r="AH123" s="840"/>
      <c r="AI123" s="840"/>
      <c r="AJ123" s="840"/>
      <c r="AK123" s="840"/>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478"/>
      <c r="BW123" s="478"/>
      <c r="BX123" s="478"/>
      <c r="BY123" s="478"/>
      <c r="BZ123" s="478"/>
      <c r="CA123" s="478"/>
      <c r="CB123" s="478"/>
      <c r="CC123" s="478"/>
    </row>
    <row r="124" spans="1:81" s="450" customFormat="1" ht="183.6">
      <c r="A124" s="482" t="s">
        <v>2903</v>
      </c>
      <c r="B124" s="840"/>
      <c r="C124" s="840"/>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0"/>
      <c r="AA124" s="840"/>
      <c r="AB124" s="840"/>
      <c r="AC124" s="840"/>
      <c r="AD124" s="840"/>
      <c r="AE124" s="840"/>
      <c r="AF124" s="840"/>
      <c r="AG124" s="840"/>
      <c r="AH124" s="840"/>
      <c r="AI124" s="840"/>
      <c r="AJ124" s="840"/>
      <c r="AK124" s="840"/>
      <c r="AL124" s="478"/>
      <c r="AM124" s="478"/>
      <c r="AN124" s="478"/>
      <c r="AO124" s="478"/>
      <c r="AP124" s="478"/>
      <c r="AQ124" s="478"/>
      <c r="AR124" s="478"/>
      <c r="AS124" s="478"/>
      <c r="AT124" s="478"/>
      <c r="AU124" s="478"/>
      <c r="AV124" s="478"/>
      <c r="AW124" s="478"/>
      <c r="AX124" s="478"/>
      <c r="AY124" s="478"/>
      <c r="AZ124" s="478"/>
      <c r="BA124" s="478"/>
      <c r="BB124" s="478"/>
      <c r="BC124" s="478"/>
      <c r="BD124" s="478"/>
      <c r="BE124" s="478"/>
      <c r="BF124" s="478"/>
      <c r="BG124" s="478"/>
      <c r="BH124" s="478"/>
      <c r="BI124" s="478"/>
      <c r="BJ124" s="478"/>
      <c r="BK124" s="478"/>
      <c r="BL124" s="478"/>
      <c r="BM124" s="478"/>
      <c r="BN124" s="478"/>
      <c r="BO124" s="478"/>
      <c r="BP124" s="478"/>
      <c r="BQ124" s="478"/>
      <c r="BR124" s="478"/>
      <c r="BS124" s="478"/>
      <c r="BT124" s="478"/>
      <c r="BU124" s="478"/>
      <c r="BV124" s="478"/>
      <c r="BW124" s="478"/>
      <c r="BX124" s="478"/>
      <c r="BY124" s="478"/>
      <c r="BZ124" s="478"/>
      <c r="CA124" s="478"/>
      <c r="CB124" s="478"/>
      <c r="CC124" s="478"/>
    </row>
    <row r="125" spans="1:81" s="450" customFormat="1" ht="10.199999999999999">
      <c r="A125" s="481" t="s">
        <v>2904</v>
      </c>
      <c r="B125" s="840"/>
      <c r="C125" s="840"/>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0"/>
      <c r="AA125" s="840"/>
      <c r="AB125" s="840"/>
      <c r="AC125" s="840"/>
      <c r="AD125" s="840"/>
      <c r="AE125" s="840"/>
      <c r="AF125" s="840"/>
      <c r="AG125" s="840"/>
      <c r="AH125" s="840"/>
      <c r="AI125" s="840"/>
      <c r="AJ125" s="840"/>
      <c r="AK125" s="840"/>
      <c r="AL125" s="478"/>
      <c r="AM125" s="478"/>
      <c r="AN125" s="478"/>
      <c r="AO125" s="478"/>
      <c r="AP125" s="478"/>
      <c r="AQ125" s="478"/>
      <c r="AR125" s="478"/>
      <c r="AS125" s="478"/>
      <c r="AT125" s="478"/>
      <c r="AU125" s="478"/>
      <c r="AV125" s="478"/>
      <c r="AW125" s="478"/>
      <c r="AX125" s="478"/>
      <c r="AY125" s="478"/>
      <c r="AZ125" s="478"/>
      <c r="BA125" s="478"/>
      <c r="BB125" s="478"/>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8"/>
      <c r="BX125" s="478"/>
      <c r="BY125" s="478"/>
      <c r="BZ125" s="478"/>
      <c r="CA125" s="478"/>
      <c r="CB125" s="478"/>
      <c r="CC125" s="478"/>
    </row>
    <row r="126" spans="1:81" s="450" customFormat="1" ht="183.6">
      <c r="A126" s="483" t="s">
        <v>2922</v>
      </c>
      <c r="B126" s="840"/>
      <c r="C126" s="840"/>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0"/>
      <c r="AA126" s="840"/>
      <c r="AB126" s="840"/>
      <c r="AC126" s="840"/>
      <c r="AD126" s="840"/>
      <c r="AE126" s="840"/>
      <c r="AF126" s="840"/>
      <c r="AG126" s="840"/>
      <c r="AH126" s="840"/>
      <c r="AI126" s="840"/>
      <c r="AJ126" s="840"/>
      <c r="AK126" s="840"/>
      <c r="AL126" s="478"/>
      <c r="AM126" s="478"/>
      <c r="AN126" s="478"/>
      <c r="AO126" s="478"/>
      <c r="AP126" s="478"/>
      <c r="AQ126" s="478"/>
      <c r="AR126" s="478"/>
      <c r="AS126" s="478"/>
      <c r="AT126" s="478"/>
      <c r="AU126" s="478"/>
      <c r="AV126" s="478"/>
      <c r="AW126" s="478"/>
      <c r="AX126" s="478"/>
      <c r="AY126" s="478"/>
      <c r="AZ126" s="478"/>
      <c r="BA126" s="478"/>
      <c r="BB126" s="478"/>
      <c r="BC126" s="478"/>
      <c r="BD126" s="478"/>
      <c r="BE126" s="478"/>
      <c r="BF126" s="478"/>
      <c r="BG126" s="478"/>
      <c r="BH126" s="478"/>
      <c r="BI126" s="478"/>
      <c r="BJ126" s="478"/>
      <c r="BK126" s="478"/>
      <c r="BL126" s="478"/>
      <c r="BM126" s="478"/>
      <c r="BN126" s="478"/>
      <c r="BO126" s="478"/>
      <c r="BP126" s="478"/>
      <c r="BQ126" s="478"/>
      <c r="BR126" s="478"/>
      <c r="BS126" s="478"/>
      <c r="BT126" s="478"/>
      <c r="BU126" s="478"/>
      <c r="BV126" s="478"/>
      <c r="BW126" s="478"/>
      <c r="BX126" s="478"/>
      <c r="BY126" s="478"/>
      <c r="BZ126" s="478"/>
      <c r="CA126" s="478"/>
      <c r="CB126" s="478"/>
      <c r="CC126" s="478"/>
    </row>
    <row r="127" spans="1:81" s="450" customFormat="1" ht="357">
      <c r="A127" s="483" t="s">
        <v>2906</v>
      </c>
      <c r="B127" s="840"/>
      <c r="C127" s="840"/>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840"/>
      <c r="AH127" s="840"/>
      <c r="AI127" s="840"/>
      <c r="AJ127" s="840"/>
      <c r="AK127" s="840"/>
      <c r="AL127" s="478"/>
      <c r="AM127" s="478"/>
      <c r="AN127" s="478"/>
      <c r="AO127" s="478"/>
      <c r="AP127" s="478"/>
      <c r="AQ127" s="478"/>
      <c r="AR127" s="478"/>
      <c r="AS127" s="478"/>
      <c r="AT127" s="478"/>
      <c r="AU127" s="478"/>
      <c r="AV127" s="478"/>
      <c r="AW127" s="478"/>
      <c r="AX127" s="478"/>
      <c r="AY127" s="478"/>
      <c r="AZ127" s="478"/>
      <c r="BA127" s="478"/>
      <c r="BB127" s="478"/>
      <c r="BC127" s="478"/>
      <c r="BD127" s="478"/>
      <c r="BE127" s="478"/>
      <c r="BF127" s="478"/>
      <c r="BG127" s="478"/>
      <c r="BH127" s="478"/>
      <c r="BI127" s="478"/>
      <c r="BJ127" s="478"/>
      <c r="BK127" s="478"/>
      <c r="BL127" s="478"/>
      <c r="BM127" s="478"/>
      <c r="BN127" s="478"/>
      <c r="BO127" s="478"/>
      <c r="BP127" s="478"/>
      <c r="BQ127" s="478"/>
      <c r="BR127" s="478"/>
      <c r="BS127" s="478"/>
      <c r="BT127" s="478"/>
      <c r="BU127" s="478"/>
      <c r="BV127" s="478"/>
      <c r="BW127" s="478"/>
      <c r="BX127" s="478"/>
      <c r="BY127" s="478"/>
      <c r="BZ127" s="478"/>
      <c r="CA127" s="478"/>
      <c r="CB127" s="478"/>
      <c r="CC127" s="478"/>
    </row>
    <row r="128" spans="1:81" s="450" customFormat="1" ht="10.199999999999999">
      <c r="A128" s="490" t="s">
        <v>2935</v>
      </c>
      <c r="B128" s="463">
        <f t="shared" ref="B128:AK128" si="10">SUM(B105:B127)</f>
        <v>0</v>
      </c>
      <c r="C128" s="463">
        <f t="shared" si="10"/>
        <v>0</v>
      </c>
      <c r="D128" s="463">
        <f t="shared" si="10"/>
        <v>0</v>
      </c>
      <c r="E128" s="463">
        <f t="shared" si="10"/>
        <v>0</v>
      </c>
      <c r="F128" s="463">
        <f t="shared" si="10"/>
        <v>0</v>
      </c>
      <c r="G128" s="463">
        <f t="shared" si="10"/>
        <v>0</v>
      </c>
      <c r="H128" s="463">
        <f t="shared" si="10"/>
        <v>0</v>
      </c>
      <c r="I128" s="463">
        <f t="shared" si="10"/>
        <v>0</v>
      </c>
      <c r="J128" s="463">
        <f t="shared" si="10"/>
        <v>0</v>
      </c>
      <c r="K128" s="463">
        <f t="shared" si="10"/>
        <v>0</v>
      </c>
      <c r="L128" s="463">
        <f t="shared" si="10"/>
        <v>0</v>
      </c>
      <c r="M128" s="463">
        <f t="shared" si="10"/>
        <v>0</v>
      </c>
      <c r="N128" s="463">
        <f t="shared" si="10"/>
        <v>0</v>
      </c>
      <c r="O128" s="463">
        <f t="shared" si="10"/>
        <v>0</v>
      </c>
      <c r="P128" s="463">
        <f t="shared" si="10"/>
        <v>0</v>
      </c>
      <c r="Q128" s="463">
        <f t="shared" si="10"/>
        <v>0</v>
      </c>
      <c r="R128" s="463">
        <f t="shared" si="10"/>
        <v>0</v>
      </c>
      <c r="S128" s="463">
        <f t="shared" si="10"/>
        <v>0</v>
      </c>
      <c r="T128" s="463">
        <f t="shared" si="10"/>
        <v>0</v>
      </c>
      <c r="U128" s="463">
        <f t="shared" si="10"/>
        <v>0</v>
      </c>
      <c r="V128" s="463">
        <f t="shared" si="10"/>
        <v>0</v>
      </c>
      <c r="W128" s="463">
        <f t="shared" si="10"/>
        <v>0</v>
      </c>
      <c r="X128" s="463">
        <f t="shared" si="10"/>
        <v>0</v>
      </c>
      <c r="Y128" s="463">
        <f t="shared" si="10"/>
        <v>0</v>
      </c>
      <c r="Z128" s="463">
        <f t="shared" si="10"/>
        <v>0</v>
      </c>
      <c r="AA128" s="463">
        <f t="shared" si="10"/>
        <v>0</v>
      </c>
      <c r="AB128" s="463">
        <f t="shared" si="10"/>
        <v>0</v>
      </c>
      <c r="AC128" s="463">
        <f t="shared" si="10"/>
        <v>0</v>
      </c>
      <c r="AD128" s="463">
        <f t="shared" si="10"/>
        <v>0</v>
      </c>
      <c r="AE128" s="463">
        <f t="shared" si="10"/>
        <v>0</v>
      </c>
      <c r="AF128" s="463">
        <f t="shared" si="10"/>
        <v>0</v>
      </c>
      <c r="AG128" s="463">
        <f t="shared" si="10"/>
        <v>0</v>
      </c>
      <c r="AH128" s="463">
        <f t="shared" si="10"/>
        <v>0</v>
      </c>
      <c r="AI128" s="463">
        <f t="shared" si="10"/>
        <v>0</v>
      </c>
      <c r="AJ128" s="463">
        <f t="shared" si="10"/>
        <v>0</v>
      </c>
      <c r="AK128" s="463">
        <f t="shared" si="10"/>
        <v>0</v>
      </c>
      <c r="AL128" s="478"/>
      <c r="AM128" s="478"/>
      <c r="AN128" s="478"/>
      <c r="AO128" s="478"/>
      <c r="AP128" s="478"/>
      <c r="AQ128" s="478"/>
      <c r="AR128" s="478"/>
      <c r="AS128" s="478"/>
      <c r="AT128" s="478"/>
      <c r="AU128" s="478"/>
      <c r="AV128" s="478"/>
      <c r="AW128" s="478"/>
      <c r="AX128" s="478"/>
      <c r="AY128" s="478"/>
      <c r="AZ128" s="478"/>
      <c r="BA128" s="478"/>
      <c r="BB128" s="478"/>
      <c r="BC128" s="478"/>
      <c r="BD128" s="478"/>
      <c r="BE128" s="478"/>
      <c r="BF128" s="478"/>
      <c r="BG128" s="478"/>
      <c r="BH128" s="478"/>
      <c r="BI128" s="478"/>
      <c r="BJ128" s="478"/>
      <c r="BK128" s="478"/>
      <c r="BL128" s="478"/>
      <c r="BM128" s="478"/>
      <c r="BN128" s="478"/>
      <c r="BO128" s="478"/>
      <c r="BP128" s="478"/>
      <c r="BQ128" s="478"/>
      <c r="BR128" s="478"/>
      <c r="BS128" s="478"/>
      <c r="BT128" s="478"/>
      <c r="BU128" s="478"/>
      <c r="BV128" s="478"/>
      <c r="BW128" s="478"/>
      <c r="BX128" s="478"/>
      <c r="BY128" s="478"/>
      <c r="BZ128" s="478"/>
      <c r="CA128" s="478"/>
      <c r="CB128" s="478"/>
      <c r="CC128" s="478"/>
    </row>
    <row r="129" spans="1:81" s="450" customFormat="1" ht="10.199999999999999">
      <c r="A129" s="852"/>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73"/>
      <c r="AL129" s="478"/>
      <c r="AM129" s="478"/>
      <c r="AN129" s="478"/>
      <c r="AO129" s="478"/>
      <c r="AP129" s="478"/>
      <c r="AQ129" s="478"/>
      <c r="AR129" s="478"/>
      <c r="AS129" s="478"/>
      <c r="AT129" s="478"/>
      <c r="AU129" s="478"/>
      <c r="AV129" s="478"/>
      <c r="AW129" s="478"/>
      <c r="AX129" s="478"/>
      <c r="AY129" s="478"/>
      <c r="AZ129" s="478"/>
      <c r="BA129" s="478"/>
      <c r="BB129" s="478"/>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8"/>
      <c r="BX129" s="478"/>
      <c r="BY129" s="478"/>
      <c r="BZ129" s="478"/>
      <c r="CA129" s="478"/>
      <c r="CB129" s="478"/>
      <c r="CC129" s="478"/>
    </row>
    <row r="130" spans="1:81" s="450" customFormat="1" ht="10.199999999999999">
      <c r="A130" s="1440" t="s">
        <v>2354</v>
      </c>
      <c r="B130" s="1440"/>
      <c r="C130" s="1440"/>
      <c r="D130" s="1440"/>
      <c r="E130" s="1440"/>
      <c r="F130" s="1440"/>
      <c r="G130" s="1440"/>
      <c r="H130" s="1440"/>
      <c r="I130" s="1440"/>
      <c r="J130" s="1440"/>
      <c r="K130" s="1440"/>
      <c r="L130" s="1440"/>
      <c r="M130" s="803"/>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c r="BY130" s="478"/>
      <c r="BZ130" s="478"/>
      <c r="CA130" s="478"/>
      <c r="CB130" s="478"/>
      <c r="CC130" s="478"/>
    </row>
    <row r="131" spans="1:81" s="450" customFormat="1" ht="10.199999999999999">
      <c r="A131" s="464"/>
      <c r="B131" s="1445" t="s">
        <v>2349</v>
      </c>
      <c r="C131" s="1438"/>
      <c r="D131" s="1438"/>
      <c r="E131" s="1438"/>
      <c r="F131" s="1438"/>
      <c r="G131" s="1446"/>
      <c r="H131" s="1445" t="s">
        <v>2350</v>
      </c>
      <c r="I131" s="1438"/>
      <c r="J131" s="1438"/>
      <c r="K131" s="1438"/>
      <c r="L131" s="1438"/>
      <c r="M131" s="1446"/>
      <c r="N131" s="1445" t="s">
        <v>2351</v>
      </c>
      <c r="O131" s="1438"/>
      <c r="P131" s="1438"/>
      <c r="Q131" s="1438"/>
      <c r="R131" s="1438"/>
      <c r="S131" s="1446"/>
      <c r="T131" s="1445" t="s">
        <v>2336</v>
      </c>
      <c r="U131" s="1438"/>
      <c r="V131" s="1438"/>
      <c r="W131" s="1438"/>
      <c r="X131" s="1438"/>
      <c r="Y131" s="1446"/>
      <c r="Z131" s="1445" t="s">
        <v>2352</v>
      </c>
      <c r="AA131" s="1438"/>
      <c r="AB131" s="1438"/>
      <c r="AC131" s="1438"/>
      <c r="AD131" s="1438"/>
      <c r="AE131" s="1446"/>
      <c r="AF131" s="1445" t="s">
        <v>2353</v>
      </c>
      <c r="AG131" s="1438"/>
      <c r="AH131" s="1438"/>
      <c r="AI131" s="1438"/>
      <c r="AJ131" s="1438"/>
      <c r="AK131" s="1446"/>
      <c r="AL131" s="478"/>
      <c r="AM131" s="478"/>
      <c r="AN131" s="478"/>
      <c r="AO131" s="478"/>
      <c r="AP131" s="478"/>
      <c r="AQ131" s="478"/>
      <c r="AR131" s="478"/>
      <c r="AS131" s="478"/>
      <c r="AT131" s="478"/>
      <c r="AU131" s="478"/>
      <c r="AV131" s="478"/>
      <c r="AW131" s="478"/>
      <c r="AX131" s="478"/>
      <c r="AY131" s="478"/>
      <c r="AZ131" s="478"/>
      <c r="BA131" s="478"/>
      <c r="BB131" s="478"/>
      <c r="BC131" s="478"/>
      <c r="BD131" s="478"/>
      <c r="BE131" s="478"/>
      <c r="BF131" s="478"/>
      <c r="BG131" s="478"/>
      <c r="BH131" s="478"/>
      <c r="BI131" s="478"/>
      <c r="BJ131" s="478"/>
      <c r="BK131" s="478"/>
      <c r="BL131" s="478"/>
      <c r="BM131" s="478"/>
      <c r="BN131" s="478"/>
      <c r="BO131" s="478"/>
      <c r="BP131" s="478"/>
      <c r="BQ131" s="478"/>
      <c r="BR131" s="478"/>
      <c r="BS131" s="478"/>
      <c r="BT131" s="478"/>
      <c r="BU131" s="478"/>
      <c r="BV131" s="478"/>
      <c r="BW131" s="478"/>
      <c r="BX131" s="478"/>
      <c r="BY131" s="478"/>
      <c r="BZ131" s="478"/>
      <c r="CA131" s="478"/>
      <c r="CB131" s="478"/>
      <c r="CC131" s="478"/>
    </row>
    <row r="132" spans="1:81" s="450" customFormat="1" ht="30.6">
      <c r="A132" s="475" t="s">
        <v>2949</v>
      </c>
      <c r="B132" s="837" t="s">
        <v>2319</v>
      </c>
      <c r="C132" s="465" t="s">
        <v>2320</v>
      </c>
      <c r="D132" s="837" t="s">
        <v>2331</v>
      </c>
      <c r="E132" s="837" t="s">
        <v>2866</v>
      </c>
      <c r="F132" s="837" t="s">
        <v>2332</v>
      </c>
      <c r="G132" s="837" t="s">
        <v>2333</v>
      </c>
      <c r="H132" s="837" t="s">
        <v>2319</v>
      </c>
      <c r="I132" s="465" t="s">
        <v>2320</v>
      </c>
      <c r="J132" s="837" t="s">
        <v>2331</v>
      </c>
      <c r="K132" s="837" t="s">
        <v>2866</v>
      </c>
      <c r="L132" s="837" t="s">
        <v>2332</v>
      </c>
      <c r="M132" s="837" t="s">
        <v>2333</v>
      </c>
      <c r="N132" s="837" t="s">
        <v>2319</v>
      </c>
      <c r="O132" s="465" t="s">
        <v>2320</v>
      </c>
      <c r="P132" s="837" t="s">
        <v>2331</v>
      </c>
      <c r="Q132" s="837" t="s">
        <v>2866</v>
      </c>
      <c r="R132" s="837" t="s">
        <v>2332</v>
      </c>
      <c r="S132" s="837" t="s">
        <v>2333</v>
      </c>
      <c r="T132" s="837" t="s">
        <v>2319</v>
      </c>
      <c r="U132" s="465" t="s">
        <v>2320</v>
      </c>
      <c r="V132" s="837" t="s">
        <v>2331</v>
      </c>
      <c r="W132" s="837" t="s">
        <v>2866</v>
      </c>
      <c r="X132" s="837" t="s">
        <v>2332</v>
      </c>
      <c r="Y132" s="837" t="s">
        <v>2333</v>
      </c>
      <c r="Z132" s="837" t="s">
        <v>2319</v>
      </c>
      <c r="AA132" s="465" t="s">
        <v>2320</v>
      </c>
      <c r="AB132" s="837" t="s">
        <v>2331</v>
      </c>
      <c r="AC132" s="837" t="s">
        <v>2866</v>
      </c>
      <c r="AD132" s="837" t="s">
        <v>2332</v>
      </c>
      <c r="AE132" s="837" t="s">
        <v>2333</v>
      </c>
      <c r="AF132" s="837" t="s">
        <v>2319</v>
      </c>
      <c r="AG132" s="465" t="s">
        <v>2320</v>
      </c>
      <c r="AH132" s="837" t="s">
        <v>2331</v>
      </c>
      <c r="AI132" s="837" t="s">
        <v>2866</v>
      </c>
      <c r="AJ132" s="837" t="s">
        <v>2332</v>
      </c>
      <c r="AK132" s="837" t="s">
        <v>2333</v>
      </c>
      <c r="AL132" s="478"/>
      <c r="AM132" s="478"/>
      <c r="AN132" s="478"/>
      <c r="AO132" s="478"/>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8"/>
      <c r="BU132" s="478"/>
      <c r="BV132" s="478"/>
      <c r="BW132" s="478"/>
      <c r="BX132" s="478"/>
      <c r="BY132" s="478"/>
      <c r="BZ132" s="478"/>
      <c r="CA132" s="478"/>
      <c r="CB132" s="478"/>
      <c r="CC132" s="478"/>
    </row>
    <row r="133" spans="1:81" s="450" customFormat="1" ht="10.199999999999999">
      <c r="A133" s="485" t="s">
        <v>2923</v>
      </c>
      <c r="B133" s="844"/>
      <c r="C133" s="844"/>
      <c r="D133" s="845"/>
      <c r="E133" s="844"/>
      <c r="F133" s="844"/>
      <c r="G133" s="844"/>
      <c r="H133" s="844"/>
      <c r="I133" s="844"/>
      <c r="J133" s="844"/>
      <c r="K133" s="845"/>
      <c r="L133" s="844"/>
      <c r="M133" s="844"/>
      <c r="N133" s="844"/>
      <c r="O133" s="844"/>
      <c r="P133" s="844"/>
      <c r="Q133" s="844"/>
      <c r="R133" s="845"/>
      <c r="S133" s="844"/>
      <c r="T133" s="844"/>
      <c r="U133" s="844"/>
      <c r="V133" s="844"/>
      <c r="W133" s="844"/>
      <c r="X133" s="844"/>
      <c r="Y133" s="845"/>
      <c r="Z133" s="844"/>
      <c r="AA133" s="844"/>
      <c r="AB133" s="844"/>
      <c r="AC133" s="844"/>
      <c r="AD133" s="844"/>
      <c r="AE133" s="844"/>
      <c r="AF133" s="845"/>
      <c r="AG133" s="844"/>
      <c r="AH133" s="844"/>
      <c r="AI133" s="844"/>
      <c r="AJ133" s="844"/>
      <c r="AK133" s="844"/>
      <c r="AL133" s="478"/>
      <c r="AM133" s="478"/>
      <c r="AN133" s="478"/>
      <c r="AO133" s="478"/>
      <c r="AP133" s="478"/>
      <c r="AQ133" s="478"/>
      <c r="AR133" s="478"/>
      <c r="AS133" s="478"/>
      <c r="AT133" s="478"/>
      <c r="AU133" s="478"/>
      <c r="AV133" s="478"/>
      <c r="AW133" s="478"/>
      <c r="AX133" s="478"/>
      <c r="AY133" s="478"/>
      <c r="AZ133" s="478"/>
      <c r="BA133" s="478"/>
      <c r="BB133" s="478"/>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8"/>
      <c r="BX133" s="478"/>
      <c r="BY133" s="478"/>
      <c r="BZ133" s="478"/>
      <c r="CA133" s="478"/>
      <c r="CB133" s="478"/>
      <c r="CC133" s="478"/>
    </row>
    <row r="134" spans="1:81" s="450" customFormat="1" ht="10.199999999999999">
      <c r="A134" s="485" t="s">
        <v>2908</v>
      </c>
      <c r="B134" s="844"/>
      <c r="C134" s="844"/>
      <c r="D134" s="845"/>
      <c r="E134" s="844"/>
      <c r="F134" s="844"/>
      <c r="G134" s="844"/>
      <c r="H134" s="844"/>
      <c r="I134" s="844"/>
      <c r="J134" s="844"/>
      <c r="K134" s="845"/>
      <c r="L134" s="844"/>
      <c r="M134" s="844"/>
      <c r="N134" s="844"/>
      <c r="O134" s="844"/>
      <c r="P134" s="844"/>
      <c r="Q134" s="844"/>
      <c r="R134" s="845"/>
      <c r="S134" s="844"/>
      <c r="T134" s="844"/>
      <c r="U134" s="844"/>
      <c r="V134" s="844"/>
      <c r="W134" s="844"/>
      <c r="X134" s="844"/>
      <c r="Y134" s="845"/>
      <c r="Z134" s="844"/>
      <c r="AA134" s="844"/>
      <c r="AB134" s="844"/>
      <c r="AC134" s="844"/>
      <c r="AD134" s="844"/>
      <c r="AE134" s="844"/>
      <c r="AF134" s="845"/>
      <c r="AG134" s="844"/>
      <c r="AH134" s="844"/>
      <c r="AI134" s="844"/>
      <c r="AJ134" s="844"/>
      <c r="AK134" s="844"/>
      <c r="AL134" s="478"/>
      <c r="AM134" s="478"/>
      <c r="AN134" s="478"/>
      <c r="AO134" s="478"/>
      <c r="AP134" s="478"/>
      <c r="AQ134" s="478"/>
      <c r="AR134" s="478"/>
      <c r="AS134" s="478"/>
      <c r="AT134" s="478"/>
      <c r="AU134" s="478"/>
      <c r="AV134" s="478"/>
      <c r="AW134" s="478"/>
      <c r="AX134" s="478"/>
      <c r="AY134" s="478"/>
      <c r="AZ134" s="478"/>
      <c r="BA134" s="478"/>
      <c r="BB134" s="478"/>
      <c r="BC134" s="478"/>
      <c r="BD134" s="478"/>
      <c r="BE134" s="478"/>
      <c r="BF134" s="478"/>
      <c r="BG134" s="478"/>
      <c r="BH134" s="478"/>
      <c r="BI134" s="478"/>
      <c r="BJ134" s="478"/>
      <c r="BK134" s="478"/>
      <c r="BL134" s="478"/>
      <c r="BM134" s="478"/>
      <c r="BN134" s="478"/>
      <c r="BO134" s="478"/>
      <c r="BP134" s="478"/>
      <c r="BQ134" s="478"/>
      <c r="BR134" s="478"/>
      <c r="BS134" s="478"/>
      <c r="BT134" s="478"/>
      <c r="BU134" s="478"/>
      <c r="BV134" s="478"/>
      <c r="BW134" s="478"/>
      <c r="BX134" s="478"/>
      <c r="BY134" s="478"/>
      <c r="BZ134" s="478"/>
      <c r="CA134" s="478"/>
      <c r="CB134" s="478"/>
      <c r="CC134" s="478"/>
    </row>
    <row r="135" spans="1:81" s="450" customFormat="1" ht="10.199999999999999">
      <c r="A135" s="485" t="s">
        <v>2909</v>
      </c>
      <c r="B135" s="844"/>
      <c r="C135" s="844"/>
      <c r="D135" s="845"/>
      <c r="E135" s="844"/>
      <c r="F135" s="844"/>
      <c r="G135" s="844"/>
      <c r="H135" s="844"/>
      <c r="I135" s="844"/>
      <c r="J135" s="844"/>
      <c r="K135" s="845"/>
      <c r="L135" s="844"/>
      <c r="M135" s="844"/>
      <c r="N135" s="844"/>
      <c r="O135" s="844"/>
      <c r="P135" s="844"/>
      <c r="Q135" s="844"/>
      <c r="R135" s="845"/>
      <c r="S135" s="844"/>
      <c r="T135" s="844"/>
      <c r="U135" s="844"/>
      <c r="V135" s="844"/>
      <c r="W135" s="844"/>
      <c r="X135" s="844"/>
      <c r="Y135" s="845"/>
      <c r="Z135" s="844"/>
      <c r="AA135" s="844"/>
      <c r="AB135" s="844"/>
      <c r="AC135" s="844"/>
      <c r="AD135" s="844"/>
      <c r="AE135" s="844"/>
      <c r="AF135" s="845"/>
      <c r="AG135" s="844"/>
      <c r="AH135" s="844"/>
      <c r="AI135" s="844"/>
      <c r="AJ135" s="844"/>
      <c r="AK135" s="844"/>
      <c r="AL135" s="478"/>
      <c r="AM135" s="478"/>
      <c r="AN135" s="478"/>
      <c r="AO135" s="478"/>
      <c r="AP135" s="478"/>
      <c r="AQ135" s="478"/>
      <c r="AR135" s="478"/>
      <c r="AS135" s="478"/>
      <c r="AT135" s="478"/>
      <c r="AU135" s="478"/>
      <c r="AV135" s="478"/>
      <c r="AW135" s="478"/>
      <c r="AX135" s="478"/>
      <c r="AY135" s="478"/>
      <c r="AZ135" s="478"/>
      <c r="BA135" s="478"/>
      <c r="BB135" s="478"/>
      <c r="BC135" s="478"/>
      <c r="BD135" s="478"/>
      <c r="BE135" s="478"/>
      <c r="BF135" s="478"/>
      <c r="BG135" s="478"/>
      <c r="BH135" s="478"/>
      <c r="BI135" s="478"/>
      <c r="BJ135" s="478"/>
      <c r="BK135" s="478"/>
      <c r="BL135" s="478"/>
      <c r="BM135" s="478"/>
      <c r="BN135" s="478"/>
      <c r="BO135" s="478"/>
      <c r="BP135" s="478"/>
      <c r="BQ135" s="478"/>
      <c r="BR135" s="478"/>
      <c r="BS135" s="478"/>
      <c r="BT135" s="478"/>
      <c r="BU135" s="478"/>
      <c r="BV135" s="478"/>
      <c r="BW135" s="478"/>
      <c r="BX135" s="478"/>
      <c r="BY135" s="478"/>
      <c r="BZ135" s="478"/>
      <c r="CA135" s="478"/>
      <c r="CB135" s="478"/>
      <c r="CC135" s="478"/>
    </row>
    <row r="136" spans="1:81" s="450" customFormat="1" ht="10.199999999999999">
      <c r="A136" s="485" t="s">
        <v>2910</v>
      </c>
      <c r="B136" s="844"/>
      <c r="C136" s="844"/>
      <c r="D136" s="845"/>
      <c r="E136" s="844"/>
      <c r="F136" s="844"/>
      <c r="G136" s="844"/>
      <c r="H136" s="844"/>
      <c r="I136" s="844"/>
      <c r="J136" s="844"/>
      <c r="K136" s="845"/>
      <c r="L136" s="844"/>
      <c r="M136" s="844"/>
      <c r="N136" s="844"/>
      <c r="O136" s="844"/>
      <c r="P136" s="844"/>
      <c r="Q136" s="844"/>
      <c r="R136" s="845"/>
      <c r="S136" s="844"/>
      <c r="T136" s="844"/>
      <c r="U136" s="844"/>
      <c r="V136" s="844"/>
      <c r="W136" s="844"/>
      <c r="X136" s="844"/>
      <c r="Y136" s="845"/>
      <c r="Z136" s="844"/>
      <c r="AA136" s="844"/>
      <c r="AB136" s="844"/>
      <c r="AC136" s="844"/>
      <c r="AD136" s="844"/>
      <c r="AE136" s="844"/>
      <c r="AF136" s="845"/>
      <c r="AG136" s="844"/>
      <c r="AH136" s="844"/>
      <c r="AI136" s="844"/>
      <c r="AJ136" s="844"/>
      <c r="AK136" s="844"/>
      <c r="AL136" s="478"/>
      <c r="AM136" s="478"/>
      <c r="AN136" s="478"/>
      <c r="AO136" s="478"/>
      <c r="AP136" s="478"/>
      <c r="AQ136" s="478"/>
      <c r="AR136" s="478"/>
      <c r="AS136" s="478"/>
      <c r="AT136" s="478"/>
      <c r="AU136" s="478"/>
      <c r="AV136" s="478"/>
      <c r="AW136" s="478"/>
      <c r="AX136" s="478"/>
      <c r="AY136" s="478"/>
      <c r="AZ136" s="478"/>
      <c r="BA136" s="478"/>
      <c r="BB136" s="478"/>
      <c r="BC136" s="478"/>
      <c r="BD136" s="478"/>
      <c r="BE136" s="478"/>
      <c r="BF136" s="478"/>
      <c r="BG136" s="478"/>
      <c r="BH136" s="478"/>
      <c r="BI136" s="478"/>
      <c r="BJ136" s="478"/>
      <c r="BK136" s="478"/>
      <c r="BL136" s="478"/>
      <c r="BM136" s="478"/>
      <c r="BN136" s="478"/>
      <c r="BO136" s="478"/>
      <c r="BP136" s="478"/>
      <c r="BQ136" s="478"/>
      <c r="BR136" s="478"/>
      <c r="BS136" s="478"/>
      <c r="BT136" s="478"/>
      <c r="BU136" s="478"/>
      <c r="BV136" s="478"/>
      <c r="BW136" s="478"/>
      <c r="BX136" s="478"/>
      <c r="BY136" s="478"/>
      <c r="BZ136" s="478"/>
      <c r="CA136" s="478"/>
      <c r="CB136" s="478"/>
      <c r="CC136" s="478"/>
    </row>
    <row r="137" spans="1:81" s="450" customFormat="1" ht="10.199999999999999">
      <c r="A137" s="485" t="s">
        <v>2911</v>
      </c>
      <c r="B137" s="844"/>
      <c r="C137" s="844"/>
      <c r="D137" s="845"/>
      <c r="E137" s="844"/>
      <c r="F137" s="844"/>
      <c r="G137" s="844"/>
      <c r="H137" s="844"/>
      <c r="I137" s="844"/>
      <c r="J137" s="844"/>
      <c r="K137" s="845"/>
      <c r="L137" s="844"/>
      <c r="M137" s="844"/>
      <c r="N137" s="844"/>
      <c r="O137" s="844"/>
      <c r="P137" s="844"/>
      <c r="Q137" s="844"/>
      <c r="R137" s="845"/>
      <c r="S137" s="844"/>
      <c r="T137" s="844"/>
      <c r="U137" s="844"/>
      <c r="V137" s="844"/>
      <c r="W137" s="844"/>
      <c r="X137" s="844"/>
      <c r="Y137" s="845"/>
      <c r="Z137" s="844"/>
      <c r="AA137" s="844"/>
      <c r="AB137" s="844"/>
      <c r="AC137" s="844"/>
      <c r="AD137" s="844"/>
      <c r="AE137" s="844"/>
      <c r="AF137" s="845"/>
      <c r="AG137" s="844"/>
      <c r="AH137" s="844"/>
      <c r="AI137" s="844"/>
      <c r="AJ137" s="844"/>
      <c r="AK137" s="844"/>
      <c r="AL137" s="478"/>
      <c r="AM137" s="478"/>
      <c r="AN137" s="478"/>
      <c r="AO137" s="478"/>
      <c r="AP137" s="478"/>
      <c r="AQ137" s="478"/>
      <c r="AR137" s="478"/>
      <c r="AS137" s="478"/>
      <c r="AT137" s="478"/>
      <c r="AU137" s="478"/>
      <c r="AV137" s="478"/>
      <c r="AW137" s="478"/>
      <c r="AX137" s="478"/>
      <c r="AY137" s="478"/>
      <c r="AZ137" s="478"/>
      <c r="BA137" s="478"/>
      <c r="BB137" s="478"/>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8"/>
      <c r="BX137" s="478"/>
      <c r="BY137" s="478"/>
      <c r="BZ137" s="478"/>
      <c r="CA137" s="478"/>
      <c r="CB137" s="478"/>
      <c r="CC137" s="478"/>
    </row>
    <row r="138" spans="1:81" s="450" customFormat="1" ht="10.199999999999999">
      <c r="A138" s="485" t="s">
        <v>2912</v>
      </c>
      <c r="B138" s="839"/>
      <c r="C138" s="840"/>
      <c r="D138" s="840"/>
      <c r="E138" s="840"/>
      <c r="F138" s="840"/>
      <c r="G138" s="840"/>
      <c r="H138" s="840"/>
      <c r="I138" s="839"/>
      <c r="J138" s="840"/>
      <c r="K138" s="840"/>
      <c r="L138" s="840"/>
      <c r="M138" s="840"/>
      <c r="N138" s="840"/>
      <c r="O138" s="840"/>
      <c r="P138" s="839"/>
      <c r="Q138" s="840"/>
      <c r="R138" s="840"/>
      <c r="S138" s="840"/>
      <c r="T138" s="840"/>
      <c r="U138" s="840"/>
      <c r="V138" s="840"/>
      <c r="W138" s="839"/>
      <c r="X138" s="840"/>
      <c r="Y138" s="840"/>
      <c r="Z138" s="840"/>
      <c r="AA138" s="840"/>
      <c r="AB138" s="840"/>
      <c r="AC138" s="840"/>
      <c r="AD138" s="839"/>
      <c r="AE138" s="840"/>
      <c r="AF138" s="840"/>
      <c r="AG138" s="840"/>
      <c r="AH138" s="840"/>
      <c r="AI138" s="840"/>
      <c r="AJ138" s="840"/>
      <c r="AK138" s="840"/>
      <c r="AL138" s="478"/>
      <c r="AM138" s="478"/>
      <c r="AN138" s="478"/>
      <c r="AO138" s="478"/>
      <c r="AP138" s="478"/>
      <c r="AQ138" s="478"/>
      <c r="AR138" s="478"/>
      <c r="AS138" s="478"/>
      <c r="AT138" s="478"/>
      <c r="AU138" s="478"/>
      <c r="AV138" s="478"/>
      <c r="AW138" s="478"/>
      <c r="AX138" s="478"/>
      <c r="AY138" s="478"/>
      <c r="AZ138" s="478"/>
      <c r="BA138" s="478"/>
      <c r="BB138" s="478"/>
      <c r="BC138" s="478"/>
      <c r="BD138" s="478"/>
      <c r="BE138" s="478"/>
      <c r="BF138" s="478"/>
      <c r="BG138" s="478"/>
      <c r="BH138" s="478"/>
      <c r="BI138" s="478"/>
      <c r="BJ138" s="478"/>
      <c r="BK138" s="478"/>
      <c r="BL138" s="478"/>
      <c r="BM138" s="478"/>
      <c r="BN138" s="478"/>
      <c r="BO138" s="478"/>
      <c r="BP138" s="478"/>
      <c r="BQ138" s="478"/>
      <c r="BR138" s="478"/>
      <c r="BS138" s="478"/>
      <c r="BT138" s="478"/>
      <c r="BU138" s="478"/>
      <c r="BV138" s="478"/>
      <c r="BW138" s="478"/>
      <c r="BX138" s="478"/>
      <c r="BY138" s="478"/>
      <c r="BZ138" s="478"/>
      <c r="CA138" s="478"/>
      <c r="CB138" s="478"/>
      <c r="CC138" s="478"/>
    </row>
    <row r="139" spans="1:81" s="450" customFormat="1" ht="10.199999999999999">
      <c r="A139" s="489" t="s">
        <v>2935</v>
      </c>
      <c r="B139" s="463">
        <f t="shared" ref="B139:AK139" si="11">SUM(B138:B138)</f>
        <v>0</v>
      </c>
      <c r="C139" s="463">
        <f t="shared" si="11"/>
        <v>0</v>
      </c>
      <c r="D139" s="463">
        <f t="shared" si="11"/>
        <v>0</v>
      </c>
      <c r="E139" s="463">
        <f t="shared" si="11"/>
        <v>0</v>
      </c>
      <c r="F139" s="463">
        <f t="shared" si="11"/>
        <v>0</v>
      </c>
      <c r="G139" s="463">
        <f t="shared" si="11"/>
        <v>0</v>
      </c>
      <c r="H139" s="463">
        <f t="shared" si="11"/>
        <v>0</v>
      </c>
      <c r="I139" s="463">
        <f t="shared" si="11"/>
        <v>0</v>
      </c>
      <c r="J139" s="463">
        <f t="shared" si="11"/>
        <v>0</v>
      </c>
      <c r="K139" s="463">
        <f t="shared" si="11"/>
        <v>0</v>
      </c>
      <c r="L139" s="463">
        <f t="shared" si="11"/>
        <v>0</v>
      </c>
      <c r="M139" s="463">
        <f t="shared" si="11"/>
        <v>0</v>
      </c>
      <c r="N139" s="463">
        <f t="shared" si="11"/>
        <v>0</v>
      </c>
      <c r="O139" s="463">
        <f t="shared" si="11"/>
        <v>0</v>
      </c>
      <c r="P139" s="463">
        <f t="shared" si="11"/>
        <v>0</v>
      </c>
      <c r="Q139" s="463">
        <f t="shared" si="11"/>
        <v>0</v>
      </c>
      <c r="R139" s="463">
        <f t="shared" si="11"/>
        <v>0</v>
      </c>
      <c r="S139" s="463">
        <f t="shared" si="11"/>
        <v>0</v>
      </c>
      <c r="T139" s="463">
        <f t="shared" si="11"/>
        <v>0</v>
      </c>
      <c r="U139" s="463">
        <f t="shared" si="11"/>
        <v>0</v>
      </c>
      <c r="V139" s="463">
        <f t="shared" si="11"/>
        <v>0</v>
      </c>
      <c r="W139" s="463">
        <f t="shared" si="11"/>
        <v>0</v>
      </c>
      <c r="X139" s="463">
        <f t="shared" si="11"/>
        <v>0</v>
      </c>
      <c r="Y139" s="463">
        <f t="shared" si="11"/>
        <v>0</v>
      </c>
      <c r="Z139" s="463">
        <f t="shared" si="11"/>
        <v>0</v>
      </c>
      <c r="AA139" s="463">
        <f t="shared" si="11"/>
        <v>0</v>
      </c>
      <c r="AB139" s="463">
        <f t="shared" si="11"/>
        <v>0</v>
      </c>
      <c r="AC139" s="463">
        <f t="shared" si="11"/>
        <v>0</v>
      </c>
      <c r="AD139" s="463">
        <f t="shared" si="11"/>
        <v>0</v>
      </c>
      <c r="AE139" s="463">
        <f t="shared" si="11"/>
        <v>0</v>
      </c>
      <c r="AF139" s="463">
        <f t="shared" si="11"/>
        <v>0</v>
      </c>
      <c r="AG139" s="463">
        <f t="shared" si="11"/>
        <v>0</v>
      </c>
      <c r="AH139" s="463">
        <f t="shared" si="11"/>
        <v>0</v>
      </c>
      <c r="AI139" s="463">
        <f t="shared" si="11"/>
        <v>0</v>
      </c>
      <c r="AJ139" s="463">
        <f t="shared" si="11"/>
        <v>0</v>
      </c>
      <c r="AK139" s="463">
        <f t="shared" si="11"/>
        <v>0</v>
      </c>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row>
    <row r="140" spans="1:81" s="450" customFormat="1" ht="10.199999999999999">
      <c r="A140" s="851"/>
      <c r="B140" s="462"/>
      <c r="C140" s="462"/>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78"/>
      <c r="AL140" s="478"/>
      <c r="AM140" s="478"/>
      <c r="AN140" s="478"/>
      <c r="AO140" s="478"/>
      <c r="AP140" s="478"/>
      <c r="AQ140" s="478"/>
      <c r="AR140" s="478"/>
      <c r="AS140" s="478"/>
      <c r="AT140" s="478"/>
      <c r="AU140" s="478"/>
      <c r="AV140" s="478"/>
      <c r="AW140" s="478"/>
      <c r="AX140" s="478"/>
      <c r="AY140" s="478"/>
      <c r="AZ140" s="478"/>
      <c r="BA140" s="478"/>
      <c r="BB140" s="478"/>
      <c r="BC140" s="478"/>
      <c r="BD140" s="478"/>
      <c r="BE140" s="478"/>
      <c r="BF140" s="478"/>
      <c r="BG140" s="478"/>
      <c r="BH140" s="478"/>
      <c r="BI140" s="478"/>
      <c r="BJ140" s="478"/>
      <c r="BK140" s="478"/>
      <c r="BL140" s="478"/>
      <c r="BM140" s="478"/>
      <c r="BN140" s="478"/>
      <c r="BO140" s="478"/>
      <c r="BP140" s="478"/>
      <c r="BQ140" s="478"/>
      <c r="BR140" s="478"/>
      <c r="BS140" s="478"/>
      <c r="BT140" s="478"/>
      <c r="BU140" s="478"/>
      <c r="BV140" s="478"/>
      <c r="BW140" s="478"/>
      <c r="BX140" s="478"/>
      <c r="BY140" s="478"/>
      <c r="BZ140" s="478"/>
      <c r="CA140" s="478"/>
      <c r="CB140" s="478"/>
      <c r="CC140" s="478"/>
    </row>
    <row r="141" spans="1:81" s="450" customFormat="1" ht="10.199999999999999">
      <c r="A141" s="1440" t="s">
        <v>2863</v>
      </c>
      <c r="B141" s="1440"/>
      <c r="C141" s="1440"/>
      <c r="D141" s="1440"/>
      <c r="E141" s="1440"/>
      <c r="F141" s="1440"/>
      <c r="G141" s="1440"/>
      <c r="H141" s="1440"/>
      <c r="I141" s="1440"/>
      <c r="J141" s="1440"/>
      <c r="K141" s="1440"/>
      <c r="L141" s="1440"/>
      <c r="M141" s="803"/>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78"/>
      <c r="AL141" s="478"/>
      <c r="AM141" s="478"/>
      <c r="AN141" s="478"/>
      <c r="AO141" s="478"/>
      <c r="AP141" s="478"/>
      <c r="AQ141" s="478"/>
      <c r="AR141" s="478"/>
      <c r="AS141" s="478"/>
      <c r="AT141" s="478"/>
      <c r="AU141" s="478"/>
      <c r="AV141" s="478"/>
      <c r="AW141" s="478"/>
      <c r="AX141" s="478"/>
      <c r="AY141" s="478"/>
      <c r="AZ141" s="478"/>
      <c r="BA141" s="478"/>
      <c r="BB141" s="478"/>
      <c r="BC141" s="478"/>
      <c r="BD141" s="478"/>
      <c r="BE141" s="478"/>
      <c r="BF141" s="478"/>
      <c r="BG141" s="478"/>
      <c r="BH141" s="478"/>
      <c r="BI141" s="478"/>
      <c r="BJ141" s="478"/>
      <c r="BK141" s="478"/>
      <c r="BL141" s="478"/>
      <c r="BM141" s="478"/>
      <c r="BN141" s="478"/>
      <c r="BO141" s="478"/>
      <c r="BP141" s="478"/>
      <c r="BQ141" s="478"/>
      <c r="BR141" s="478"/>
      <c r="BS141" s="478"/>
      <c r="BT141" s="478"/>
      <c r="BU141" s="478"/>
      <c r="BV141" s="478"/>
      <c r="BW141" s="478"/>
      <c r="BX141" s="478"/>
      <c r="BY141" s="478"/>
      <c r="BZ141" s="478"/>
      <c r="CA141" s="478"/>
      <c r="CB141" s="478"/>
      <c r="CC141" s="478"/>
    </row>
    <row r="142" spans="1:81" s="450" customFormat="1" ht="10.199999999999999">
      <c r="B142" s="1443" t="s">
        <v>2318</v>
      </c>
      <c r="C142" s="1443"/>
      <c r="D142" s="1443"/>
      <c r="E142" s="1443"/>
      <c r="F142" s="1443"/>
    </row>
    <row r="143" spans="1:81" s="450" customFormat="1" ht="20.399999999999999">
      <c r="A143" s="451" t="s">
        <v>2946</v>
      </c>
      <c r="B143" s="837" t="s">
        <v>2319</v>
      </c>
      <c r="C143" s="465" t="s">
        <v>2320</v>
      </c>
      <c r="D143" s="837" t="s">
        <v>2321</v>
      </c>
      <c r="E143" s="465" t="s">
        <v>2971</v>
      </c>
      <c r="F143" s="837" t="s">
        <v>2323</v>
      </c>
    </row>
    <row r="144" spans="1:81" s="450" customFormat="1" ht="10.199999999999999">
      <c r="A144" s="492" t="s">
        <v>2875</v>
      </c>
      <c r="B144" s="839"/>
      <c r="C144" s="840"/>
      <c r="D144" s="840"/>
      <c r="E144" s="840"/>
      <c r="F144" s="840"/>
    </row>
    <row r="145" spans="1:13" s="450" customFormat="1" ht="10.199999999999999">
      <c r="A145" s="492" t="s">
        <v>2876</v>
      </c>
      <c r="B145" s="839"/>
      <c r="C145" s="840"/>
      <c r="D145" s="840"/>
      <c r="E145" s="840"/>
      <c r="F145" s="840"/>
    </row>
    <row r="146" spans="1:13" s="450" customFormat="1" ht="10.199999999999999">
      <c r="A146" s="492" t="s">
        <v>2877</v>
      </c>
      <c r="B146" s="839"/>
      <c r="C146" s="840"/>
      <c r="D146" s="840"/>
      <c r="E146" s="840"/>
      <c r="F146" s="840"/>
    </row>
    <row r="147" spans="1:13" s="450" customFormat="1" ht="10.199999999999999">
      <c r="A147" s="492" t="s">
        <v>2878</v>
      </c>
      <c r="B147" s="840"/>
      <c r="C147" s="840"/>
      <c r="D147" s="840"/>
      <c r="E147" s="840"/>
      <c r="F147" s="840"/>
    </row>
    <row r="148" spans="1:13" s="450" customFormat="1" ht="10.199999999999999">
      <c r="A148" s="484" t="s">
        <v>2936</v>
      </c>
      <c r="B148" s="463">
        <f>SUM(B144:B147)</f>
        <v>0</v>
      </c>
      <c r="C148" s="463">
        <f>SUM(C144:C147)</f>
        <v>0</v>
      </c>
      <c r="D148" s="463">
        <f>SUM(D144:D147)</f>
        <v>0</v>
      </c>
      <c r="E148" s="463">
        <f>SUM(E144:E147)</f>
        <v>0</v>
      </c>
      <c r="F148" s="463">
        <f>SUM(F144:F147)</f>
        <v>0</v>
      </c>
    </row>
    <row r="149" spans="1:13" s="450" customFormat="1" ht="10.199999999999999">
      <c r="A149" s="452"/>
    </row>
    <row r="150" spans="1:13" s="450" customFormat="1" ht="10.199999999999999">
      <c r="A150" s="1440" t="s">
        <v>2355</v>
      </c>
      <c r="B150" s="1440"/>
      <c r="C150" s="1440"/>
      <c r="D150" s="1440"/>
      <c r="E150" s="1440"/>
      <c r="F150" s="1440"/>
      <c r="G150" s="1440"/>
      <c r="H150" s="1440"/>
      <c r="I150" s="1440"/>
      <c r="J150" s="1440"/>
      <c r="K150" s="1440"/>
      <c r="L150" s="1440"/>
      <c r="M150" s="801"/>
    </row>
    <row r="151" spans="1:13" s="450" customFormat="1" ht="10.199999999999999">
      <c r="B151" s="1441" t="s">
        <v>2356</v>
      </c>
      <c r="C151" s="1444"/>
      <c r="D151" s="1444"/>
      <c r="E151" s="1442"/>
    </row>
    <row r="152" spans="1:13" s="450" customFormat="1" ht="20.399999999999999">
      <c r="A152" s="479" t="s">
        <v>2946</v>
      </c>
      <c r="B152" s="480" t="s">
        <v>2357</v>
      </c>
      <c r="C152" s="480" t="s">
        <v>2358</v>
      </c>
      <c r="D152" s="480" t="s">
        <v>2359</v>
      </c>
      <c r="E152" s="480" t="s">
        <v>2871</v>
      </c>
    </row>
    <row r="153" spans="1:13" s="450" customFormat="1" ht="10.199999999999999">
      <c r="A153" s="492" t="s">
        <v>2875</v>
      </c>
      <c r="B153" s="839"/>
      <c r="C153" s="840"/>
      <c r="D153" s="840"/>
      <c r="E153" s="840"/>
    </row>
    <row r="154" spans="1:13" s="450" customFormat="1" ht="10.199999999999999">
      <c r="A154" s="492" t="s">
        <v>2876</v>
      </c>
      <c r="B154" s="839"/>
      <c r="C154" s="840"/>
      <c r="D154" s="840"/>
      <c r="E154" s="840"/>
    </row>
    <row r="155" spans="1:13" s="450" customFormat="1" ht="10.199999999999999">
      <c r="A155" s="492" t="s">
        <v>2877</v>
      </c>
      <c r="B155" s="839"/>
      <c r="C155" s="840"/>
      <c r="D155" s="840"/>
      <c r="E155" s="840"/>
    </row>
    <row r="156" spans="1:13" s="450" customFormat="1" ht="10.199999999999999">
      <c r="A156" s="492" t="s">
        <v>2878</v>
      </c>
      <c r="B156" s="840"/>
      <c r="C156" s="840"/>
      <c r="D156" s="840"/>
      <c r="E156" s="840"/>
    </row>
    <row r="157" spans="1:13" s="450" customFormat="1" ht="10.199999999999999">
      <c r="A157" s="484" t="s">
        <v>2936</v>
      </c>
      <c r="B157" s="463">
        <f>SUM(B153:B156)</f>
        <v>0</v>
      </c>
      <c r="C157" s="463">
        <f>SUM(C153:C156)</f>
        <v>0</v>
      </c>
      <c r="D157" s="463">
        <f>SUM(D153:D156)</f>
        <v>0</v>
      </c>
      <c r="E157" s="463">
        <f>SUM(E153:E156)</f>
        <v>0</v>
      </c>
    </row>
    <row r="158" spans="1:13" s="450" customFormat="1" ht="10.199999999999999">
      <c r="A158" s="452"/>
    </row>
    <row r="159" spans="1:13" s="450" customFormat="1" ht="10.199999999999999">
      <c r="A159" s="1440" t="s">
        <v>2867</v>
      </c>
      <c r="B159" s="1440"/>
      <c r="C159" s="1440"/>
      <c r="D159" s="1440"/>
      <c r="E159" s="1440"/>
      <c r="F159" s="1440"/>
      <c r="G159" s="1440"/>
      <c r="H159" s="1440"/>
      <c r="I159" s="1440"/>
      <c r="J159" s="1440"/>
      <c r="K159" s="1440"/>
      <c r="L159" s="1440"/>
      <c r="M159" s="801"/>
    </row>
    <row r="160" spans="1:13" s="450" customFormat="1" ht="30.6">
      <c r="A160" s="970" t="s">
        <v>2946</v>
      </c>
      <c r="B160" s="971" t="s">
        <v>2324</v>
      </c>
      <c r="C160" s="971" t="s">
        <v>2325</v>
      </c>
      <c r="D160" s="971" t="s">
        <v>2360</v>
      </c>
      <c r="E160" s="971" t="s">
        <v>2346</v>
      </c>
    </row>
    <row r="161" spans="1:13" s="450" customFormat="1" ht="10.199999999999999">
      <c r="A161" s="491" t="s">
        <v>2924</v>
      </c>
      <c r="B161" s="839"/>
      <c r="C161" s="840"/>
      <c r="D161" s="840"/>
      <c r="E161" s="840"/>
    </row>
    <row r="162" spans="1:13" s="450" customFormat="1" ht="10.199999999999999">
      <c r="A162" s="491" t="s">
        <v>2925</v>
      </c>
      <c r="B162" s="839"/>
      <c r="C162" s="840"/>
      <c r="D162" s="840"/>
      <c r="E162" s="840"/>
    </row>
    <row r="163" spans="1:13" s="450" customFormat="1" ht="10.199999999999999">
      <c r="A163" s="491" t="s">
        <v>2926</v>
      </c>
      <c r="B163" s="839"/>
      <c r="C163" s="840"/>
      <c r="D163" s="840"/>
      <c r="E163" s="840"/>
    </row>
    <row r="164" spans="1:13" s="450" customFormat="1" ht="10.199999999999999">
      <c r="A164" s="491" t="s">
        <v>2927</v>
      </c>
      <c r="B164" s="840"/>
      <c r="C164" s="840"/>
      <c r="D164" s="840"/>
      <c r="E164" s="840"/>
    </row>
    <row r="165" spans="1:13" s="450" customFormat="1" ht="10.199999999999999">
      <c r="A165" s="491" t="s">
        <v>2928</v>
      </c>
      <c r="B165" s="840"/>
      <c r="C165" s="840"/>
      <c r="D165" s="840"/>
      <c r="E165" s="840"/>
    </row>
    <row r="166" spans="1:13" s="450" customFormat="1" ht="10.199999999999999">
      <c r="A166" s="484" t="s">
        <v>2935</v>
      </c>
      <c r="B166" s="463">
        <f>SUM(B161:B164)</f>
        <v>0</v>
      </c>
      <c r="C166" s="463">
        <f>SUM(C161:C164)</f>
        <v>0</v>
      </c>
      <c r="D166" s="463">
        <f>SUM(D161:D164)</f>
        <v>0</v>
      </c>
      <c r="E166" s="463">
        <f>SUM(E161:E164)</f>
        <v>0</v>
      </c>
    </row>
    <row r="167" spans="1:13" s="450" customFormat="1" ht="10.199999999999999">
      <c r="A167" s="802"/>
    </row>
    <row r="168" spans="1:13" s="450" customFormat="1" ht="23.25" customHeight="1">
      <c r="A168" s="1453" t="s">
        <v>2865</v>
      </c>
      <c r="B168" s="1453"/>
      <c r="C168" s="1453"/>
      <c r="D168" s="1453"/>
      <c r="E168" s="1453"/>
      <c r="F168" s="1453"/>
      <c r="G168" s="1453"/>
      <c r="H168" s="1453"/>
      <c r="I168" s="1453"/>
      <c r="J168" s="1453"/>
      <c r="K168" s="1453"/>
      <c r="L168" s="1453"/>
      <c r="M168" s="801"/>
    </row>
    <row r="169" spans="1:13" s="450" customFormat="1" ht="10.199999999999999">
      <c r="A169" s="849"/>
      <c r="B169" s="1441" t="s">
        <v>2318</v>
      </c>
      <c r="C169" s="1442"/>
    </row>
    <row r="170" spans="1:13" s="450" customFormat="1" ht="10.199999999999999">
      <c r="A170" s="451" t="s">
        <v>2946</v>
      </c>
      <c r="B170" s="837" t="s">
        <v>2361</v>
      </c>
      <c r="C170" s="837" t="s">
        <v>2362</v>
      </c>
    </row>
    <row r="171" spans="1:13" s="450" customFormat="1" ht="10.199999999999999">
      <c r="A171" s="492" t="s">
        <v>2875</v>
      </c>
      <c r="B171" s="839"/>
      <c r="C171" s="839"/>
    </row>
    <row r="172" spans="1:13" s="450" customFormat="1" ht="10.199999999999999">
      <c r="A172" s="492" t="s">
        <v>2876</v>
      </c>
      <c r="B172" s="839"/>
      <c r="C172" s="839"/>
    </row>
    <row r="173" spans="1:13" s="450" customFormat="1" ht="10.199999999999999">
      <c r="A173" s="492" t="s">
        <v>2877</v>
      </c>
      <c r="B173" s="839"/>
      <c r="C173" s="839"/>
    </row>
    <row r="174" spans="1:13" s="450" customFormat="1" ht="10.199999999999999">
      <c r="A174" s="492" t="s">
        <v>2878</v>
      </c>
      <c r="B174" s="840"/>
      <c r="C174" s="840"/>
    </row>
    <row r="175" spans="1:13" s="450" customFormat="1" ht="10.199999999999999">
      <c r="A175" s="484" t="s">
        <v>2936</v>
      </c>
      <c r="B175" s="463">
        <f>SUM(B171:B174)</f>
        <v>0</v>
      </c>
      <c r="C175" s="463">
        <f>SUM(C171:C174)</f>
        <v>0</v>
      </c>
    </row>
    <row r="176" spans="1:13" s="450" customFormat="1" ht="10.199999999999999"/>
    <row r="177" spans="1:13" s="450" customFormat="1" ht="10.199999999999999">
      <c r="A177" s="800"/>
    </row>
    <row r="178" spans="1:13" s="450" customFormat="1" ht="10.199999999999999">
      <c r="A178" s="1452" t="s">
        <v>2862</v>
      </c>
      <c r="B178" s="1452"/>
      <c r="C178" s="1452"/>
      <c r="D178" s="1452"/>
      <c r="E178" s="1452"/>
      <c r="F178" s="1452"/>
      <c r="G178" s="1452"/>
      <c r="H178" s="1452"/>
      <c r="I178" s="1452"/>
      <c r="J178" s="1452"/>
      <c r="K178" s="1452"/>
      <c r="L178" s="1452"/>
      <c r="M178" s="801"/>
    </row>
    <row r="179" spans="1:13" s="450" customFormat="1" ht="40.799999999999997">
      <c r="A179" s="850" t="s">
        <v>2945</v>
      </c>
      <c r="B179" s="907" t="s">
        <v>2363</v>
      </c>
      <c r="C179" s="907" t="s">
        <v>2364</v>
      </c>
    </row>
    <row r="180" spans="1:13" s="450" customFormat="1" ht="10.199999999999999">
      <c r="A180" s="492" t="s">
        <v>2875</v>
      </c>
      <c r="B180" s="839"/>
      <c r="C180" s="839"/>
    </row>
    <row r="181" spans="1:13" s="450" customFormat="1" ht="10.199999999999999">
      <c r="A181" s="492" t="s">
        <v>2876</v>
      </c>
      <c r="B181" s="839"/>
      <c r="C181" s="839"/>
    </row>
    <row r="182" spans="1:13" s="450" customFormat="1" ht="10.199999999999999">
      <c r="A182" s="492" t="s">
        <v>2877</v>
      </c>
      <c r="B182" s="839"/>
      <c r="C182" s="839"/>
    </row>
    <row r="183" spans="1:13" s="450" customFormat="1" ht="10.199999999999999">
      <c r="A183" s="492" t="s">
        <v>2878</v>
      </c>
      <c r="B183" s="840"/>
      <c r="C183" s="840"/>
    </row>
    <row r="184" spans="1:13" s="450" customFormat="1" ht="10.199999999999999">
      <c r="A184" s="484" t="s">
        <v>2935</v>
      </c>
      <c r="B184" s="463">
        <f>SUM(B180:B183)</f>
        <v>0</v>
      </c>
      <c r="C184" s="463">
        <f>SUM(C180:C183)</f>
        <v>0</v>
      </c>
    </row>
    <row r="185" spans="1:13" s="450" customFormat="1" ht="10.199999999999999">
      <c r="A185" s="452"/>
    </row>
    <row r="186" spans="1:13" s="450" customFormat="1" ht="10.199999999999999">
      <c r="A186" s="1440" t="s">
        <v>2933</v>
      </c>
      <c r="B186" s="1440"/>
      <c r="C186" s="1440"/>
      <c r="D186" s="1440"/>
      <c r="E186" s="1440"/>
      <c r="F186" s="1440"/>
      <c r="G186" s="1440"/>
      <c r="H186" s="1440"/>
      <c r="I186" s="1440"/>
      <c r="J186" s="1440"/>
      <c r="K186" s="1440"/>
      <c r="L186" s="1440"/>
      <c r="M186" s="801"/>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38" customFormat="1" ht="14.4">
      <c r="A1" s="1460" t="s">
        <v>2960</v>
      </c>
      <c r="B1" s="1460"/>
      <c r="C1" s="1460"/>
      <c r="D1" s="1460"/>
      <c r="E1" s="1460"/>
      <c r="F1" s="1460"/>
      <c r="G1" s="1460"/>
      <c r="H1" s="1460"/>
      <c r="I1" s="1460"/>
      <c r="J1" s="1460"/>
      <c r="K1" s="1460"/>
      <c r="L1" s="1460"/>
      <c r="M1" s="937"/>
    </row>
    <row r="2" spans="1:36" s="938" customFormat="1" ht="14.4">
      <c r="B2" s="1469" t="s">
        <v>2318</v>
      </c>
      <c r="C2" s="1469"/>
      <c r="D2" s="1469"/>
      <c r="E2" s="1469"/>
      <c r="F2" s="1469"/>
    </row>
    <row r="3" spans="1:36" s="938" customFormat="1" ht="43.2">
      <c r="A3" s="416" t="s">
        <v>2946</v>
      </c>
      <c r="B3" s="838" t="s">
        <v>2319</v>
      </c>
      <c r="C3" s="427" t="s">
        <v>2320</v>
      </c>
      <c r="D3" s="838" t="s">
        <v>2321</v>
      </c>
      <c r="E3" s="427" t="s">
        <v>2322</v>
      </c>
      <c r="F3" s="838" t="s">
        <v>2323</v>
      </c>
    </row>
    <row r="4" spans="1:36" s="938" customFormat="1" ht="14.4">
      <c r="A4" s="805" t="s">
        <v>2875</v>
      </c>
      <c r="B4" s="939"/>
      <c r="C4" s="940"/>
      <c r="D4" s="940"/>
      <c r="E4" s="940"/>
      <c r="F4" s="940"/>
    </row>
    <row r="5" spans="1:36" s="938" customFormat="1" ht="14.4">
      <c r="A5" s="805" t="s">
        <v>2876</v>
      </c>
      <c r="B5" s="939"/>
      <c r="C5" s="940"/>
      <c r="D5" s="940"/>
      <c r="E5" s="940"/>
      <c r="F5" s="940"/>
    </row>
    <row r="6" spans="1:36" s="938" customFormat="1" ht="14.4">
      <c r="A6" s="805" t="s">
        <v>2937</v>
      </c>
      <c r="B6" s="939"/>
      <c r="C6" s="940"/>
      <c r="D6" s="940"/>
      <c r="E6" s="940"/>
      <c r="F6" s="940"/>
    </row>
    <row r="7" spans="1:36" s="938" customFormat="1" ht="14.4">
      <c r="A7" s="805" t="s">
        <v>2878</v>
      </c>
      <c r="B7" s="940"/>
      <c r="C7" s="940"/>
      <c r="D7" s="940"/>
      <c r="E7" s="940"/>
      <c r="F7" s="940"/>
    </row>
    <row r="8" spans="1:36" s="938" customFormat="1" ht="14.4">
      <c r="A8" s="493" t="s">
        <v>2938</v>
      </c>
      <c r="B8" s="425">
        <f>SUM(B4:B7)</f>
        <v>0</v>
      </c>
      <c r="C8" s="425">
        <f>SUM(C4:C7)</f>
        <v>0</v>
      </c>
      <c r="D8" s="425">
        <f>SUM(D4:D7)</f>
        <v>0</v>
      </c>
      <c r="E8" s="425">
        <f>SUM(E4:E7)</f>
        <v>0</v>
      </c>
      <c r="F8" s="425">
        <f>SUM(F4:F7)</f>
        <v>0</v>
      </c>
    </row>
    <row r="9" spans="1:36" s="938" customFormat="1" ht="14.4">
      <c r="A9" s="417"/>
    </row>
    <row r="10" spans="1:36" s="938" customFormat="1" ht="14.4">
      <c r="A10" s="1464" t="s">
        <v>2965</v>
      </c>
      <c r="B10" s="1464"/>
      <c r="C10" s="1464"/>
      <c r="D10" s="1464"/>
      <c r="E10" s="1464"/>
      <c r="F10" s="1464"/>
      <c r="G10" s="1464"/>
      <c r="H10" s="1464"/>
      <c r="I10" s="1464"/>
      <c r="J10" s="1464"/>
      <c r="K10" s="1464"/>
      <c r="L10" s="1464"/>
      <c r="M10" s="937"/>
    </row>
    <row r="11" spans="1:36" s="938" customFormat="1" ht="14.4">
      <c r="B11" s="1471" t="s">
        <v>2326</v>
      </c>
      <c r="C11" s="1472"/>
      <c r="D11" s="1472"/>
      <c r="E11" s="1472"/>
      <c r="F11" s="1472"/>
      <c r="G11" s="1473"/>
      <c r="H11" s="1471" t="s">
        <v>2327</v>
      </c>
      <c r="I11" s="1472"/>
      <c r="J11" s="1472"/>
      <c r="K11" s="1472"/>
      <c r="L11" s="1472"/>
      <c r="M11" s="1473"/>
      <c r="N11" s="1471" t="s">
        <v>2328</v>
      </c>
      <c r="O11" s="1472"/>
      <c r="P11" s="1472"/>
      <c r="Q11" s="1472"/>
      <c r="R11" s="1472"/>
      <c r="S11" s="1473"/>
      <c r="T11" s="1471" t="s">
        <v>2329</v>
      </c>
      <c r="U11" s="1472"/>
      <c r="V11" s="1472"/>
      <c r="W11" s="1472"/>
      <c r="X11" s="1472"/>
      <c r="Y11" s="1473"/>
      <c r="Z11" s="1471" t="s">
        <v>2330</v>
      </c>
      <c r="AA11" s="1472"/>
      <c r="AB11" s="1472"/>
      <c r="AC11" s="1472"/>
      <c r="AD11" s="1472"/>
      <c r="AE11" s="1473"/>
      <c r="AF11" s="418"/>
      <c r="AG11" s="419"/>
      <c r="AH11" s="419"/>
      <c r="AI11" s="419"/>
      <c r="AJ11" s="419"/>
    </row>
    <row r="12" spans="1:36" s="938" customFormat="1" ht="57.6">
      <c r="A12" s="432" t="s">
        <v>2947</v>
      </c>
      <c r="B12" s="838" t="s">
        <v>2319</v>
      </c>
      <c r="C12" s="427" t="s">
        <v>2320</v>
      </c>
      <c r="D12" s="838" t="s">
        <v>2331</v>
      </c>
      <c r="E12" s="838" t="s">
        <v>2971</v>
      </c>
      <c r="F12" s="838" t="s">
        <v>2332</v>
      </c>
      <c r="G12" s="838" t="s">
        <v>2333</v>
      </c>
      <c r="H12" s="838" t="s">
        <v>2319</v>
      </c>
      <c r="I12" s="427" t="s">
        <v>2320</v>
      </c>
      <c r="J12" s="838" t="s">
        <v>2331</v>
      </c>
      <c r="K12" s="838" t="s">
        <v>2971</v>
      </c>
      <c r="L12" s="838" t="s">
        <v>2332</v>
      </c>
      <c r="M12" s="838" t="s">
        <v>2333</v>
      </c>
      <c r="N12" s="838" t="s">
        <v>2319</v>
      </c>
      <c r="O12" s="427" t="s">
        <v>2320</v>
      </c>
      <c r="P12" s="838" t="s">
        <v>2331</v>
      </c>
      <c r="Q12" s="838" t="s">
        <v>2971</v>
      </c>
      <c r="R12" s="838" t="s">
        <v>2332</v>
      </c>
      <c r="S12" s="838" t="s">
        <v>2333</v>
      </c>
      <c r="T12" s="838" t="s">
        <v>2319</v>
      </c>
      <c r="U12" s="427" t="s">
        <v>2320</v>
      </c>
      <c r="V12" s="838" t="s">
        <v>2331</v>
      </c>
      <c r="W12" s="838" t="s">
        <v>2971</v>
      </c>
      <c r="X12" s="838" t="s">
        <v>2332</v>
      </c>
      <c r="Y12" s="838" t="s">
        <v>2333</v>
      </c>
      <c r="Z12" s="838" t="s">
        <v>2319</v>
      </c>
      <c r="AA12" s="427" t="s">
        <v>2320</v>
      </c>
      <c r="AB12" s="838" t="s">
        <v>2331</v>
      </c>
      <c r="AC12" s="838" t="s">
        <v>2971</v>
      </c>
      <c r="AD12" s="838" t="s">
        <v>2332</v>
      </c>
      <c r="AE12" s="838" t="s">
        <v>2333</v>
      </c>
      <c r="AF12" s="420"/>
      <c r="AG12" s="421"/>
      <c r="AH12" s="421"/>
      <c r="AI12" s="421"/>
      <c r="AJ12" s="421"/>
    </row>
    <row r="13" spans="1:36" s="938" customFormat="1" ht="14.4">
      <c r="A13" s="507" t="s">
        <v>2879</v>
      </c>
      <c r="B13" s="939"/>
      <c r="C13" s="940"/>
      <c r="D13" s="940"/>
      <c r="E13" s="940"/>
      <c r="F13" s="940"/>
      <c r="G13" s="940"/>
      <c r="H13" s="940"/>
      <c r="I13" s="939"/>
      <c r="J13" s="940"/>
      <c r="K13" s="940"/>
      <c r="L13" s="940"/>
      <c r="M13" s="940"/>
      <c r="N13" s="940"/>
      <c r="O13" s="940"/>
      <c r="P13" s="939"/>
      <c r="Q13" s="940"/>
      <c r="R13" s="940"/>
      <c r="S13" s="940"/>
      <c r="T13" s="940"/>
      <c r="U13" s="940"/>
      <c r="V13" s="940"/>
      <c r="W13" s="939"/>
      <c r="X13" s="940"/>
      <c r="Y13" s="940"/>
      <c r="Z13" s="940"/>
      <c r="AA13" s="940"/>
      <c r="AB13" s="940"/>
      <c r="AC13" s="940"/>
      <c r="AD13" s="939"/>
      <c r="AE13" s="940"/>
      <c r="AF13" s="941"/>
      <c r="AG13" s="942"/>
      <c r="AH13" s="942"/>
      <c r="AI13" s="942"/>
      <c r="AJ13" s="942"/>
    </row>
    <row r="14" spans="1:36" s="938" customFormat="1" ht="14.4">
      <c r="A14" s="507" t="s">
        <v>2868</v>
      </c>
      <c r="B14" s="939"/>
      <c r="C14" s="940"/>
      <c r="D14" s="940"/>
      <c r="E14" s="940"/>
      <c r="F14" s="940"/>
      <c r="G14" s="940"/>
      <c r="H14" s="940"/>
      <c r="I14" s="939"/>
      <c r="J14" s="940"/>
      <c r="K14" s="940"/>
      <c r="L14" s="940"/>
      <c r="M14" s="940"/>
      <c r="N14" s="940"/>
      <c r="O14" s="940"/>
      <c r="P14" s="939"/>
      <c r="Q14" s="940"/>
      <c r="R14" s="940"/>
      <c r="S14" s="940"/>
      <c r="T14" s="940"/>
      <c r="U14" s="940"/>
      <c r="V14" s="940"/>
      <c r="W14" s="939"/>
      <c r="X14" s="940"/>
      <c r="Y14" s="940"/>
      <c r="Z14" s="940"/>
      <c r="AA14" s="940"/>
      <c r="AB14" s="940"/>
      <c r="AC14" s="940"/>
      <c r="AD14" s="939"/>
      <c r="AE14" s="940"/>
      <c r="AF14" s="941"/>
      <c r="AG14" s="942"/>
      <c r="AH14" s="942"/>
      <c r="AI14" s="942"/>
      <c r="AJ14" s="942"/>
    </row>
    <row r="15" spans="1:36" s="938" customFormat="1" ht="14.4">
      <c r="A15" s="507" t="s">
        <v>2956</v>
      </c>
      <c r="B15" s="811">
        <f t="shared" ref="B15:AE15" si="0">SUM(B13:B14)</f>
        <v>0</v>
      </c>
      <c r="C15" s="811">
        <f t="shared" si="0"/>
        <v>0</v>
      </c>
      <c r="D15" s="811">
        <f t="shared" si="0"/>
        <v>0</v>
      </c>
      <c r="E15" s="811">
        <f t="shared" si="0"/>
        <v>0</v>
      </c>
      <c r="F15" s="811">
        <f t="shared" si="0"/>
        <v>0</v>
      </c>
      <c r="G15" s="811">
        <f t="shared" si="0"/>
        <v>0</v>
      </c>
      <c r="H15" s="811">
        <f t="shared" si="0"/>
        <v>0</v>
      </c>
      <c r="I15" s="811">
        <f t="shared" si="0"/>
        <v>0</v>
      </c>
      <c r="J15" s="811">
        <f t="shared" si="0"/>
        <v>0</v>
      </c>
      <c r="K15" s="811">
        <f t="shared" si="0"/>
        <v>0</v>
      </c>
      <c r="L15" s="811">
        <f t="shared" si="0"/>
        <v>0</v>
      </c>
      <c r="M15" s="811">
        <f t="shared" si="0"/>
        <v>0</v>
      </c>
      <c r="N15" s="811">
        <f t="shared" si="0"/>
        <v>0</v>
      </c>
      <c r="O15" s="811">
        <f t="shared" si="0"/>
        <v>0</v>
      </c>
      <c r="P15" s="811">
        <f t="shared" si="0"/>
        <v>0</v>
      </c>
      <c r="Q15" s="811">
        <f t="shared" si="0"/>
        <v>0</v>
      </c>
      <c r="R15" s="811">
        <f t="shared" si="0"/>
        <v>0</v>
      </c>
      <c r="S15" s="811">
        <f t="shared" si="0"/>
        <v>0</v>
      </c>
      <c r="T15" s="811">
        <f t="shared" si="0"/>
        <v>0</v>
      </c>
      <c r="U15" s="811">
        <f t="shared" si="0"/>
        <v>0</v>
      </c>
      <c r="V15" s="811">
        <f t="shared" si="0"/>
        <v>0</v>
      </c>
      <c r="W15" s="811">
        <f t="shared" si="0"/>
        <v>0</v>
      </c>
      <c r="X15" s="811">
        <f t="shared" si="0"/>
        <v>0</v>
      </c>
      <c r="Y15" s="811">
        <f t="shared" si="0"/>
        <v>0</v>
      </c>
      <c r="Z15" s="811">
        <f t="shared" si="0"/>
        <v>0</v>
      </c>
      <c r="AA15" s="811">
        <f t="shared" si="0"/>
        <v>0</v>
      </c>
      <c r="AB15" s="811">
        <f t="shared" si="0"/>
        <v>0</v>
      </c>
      <c r="AC15" s="811">
        <f t="shared" si="0"/>
        <v>0</v>
      </c>
      <c r="AD15" s="811">
        <f t="shared" si="0"/>
        <v>0</v>
      </c>
      <c r="AE15" s="811">
        <f t="shared" si="0"/>
        <v>0</v>
      </c>
      <c r="AF15" s="941"/>
      <c r="AG15" s="942"/>
      <c r="AH15" s="942"/>
      <c r="AI15" s="942"/>
      <c r="AJ15" s="942"/>
    </row>
    <row r="16" spans="1:36" s="938" customFormat="1" ht="14.4">
      <c r="A16" s="507" t="s">
        <v>2869</v>
      </c>
      <c r="B16" s="943"/>
      <c r="C16" s="944"/>
      <c r="D16" s="944"/>
      <c r="E16" s="940"/>
      <c r="F16" s="940"/>
      <c r="G16" s="940"/>
      <c r="H16" s="940"/>
      <c r="I16" s="939"/>
      <c r="J16" s="940"/>
      <c r="K16" s="940"/>
      <c r="L16" s="940"/>
      <c r="M16" s="940"/>
      <c r="N16" s="940"/>
      <c r="O16" s="940"/>
      <c r="P16" s="939"/>
      <c r="Q16" s="940"/>
      <c r="R16" s="940"/>
      <c r="S16" s="940"/>
      <c r="T16" s="940"/>
      <c r="U16" s="940"/>
      <c r="V16" s="940"/>
      <c r="W16" s="939"/>
      <c r="X16" s="940"/>
      <c r="Y16" s="940"/>
      <c r="Z16" s="940"/>
      <c r="AA16" s="940"/>
      <c r="AB16" s="940"/>
      <c r="AC16" s="940"/>
      <c r="AD16" s="939"/>
      <c r="AE16" s="940"/>
      <c r="AF16" s="941"/>
      <c r="AG16" s="945"/>
      <c r="AH16" s="942"/>
      <c r="AI16" s="942"/>
      <c r="AJ16" s="942"/>
    </row>
    <row r="17" spans="1:43" s="938" customFormat="1" ht="14.4">
      <c r="A17" s="507" t="s">
        <v>2870</v>
      </c>
      <c r="B17" s="943"/>
      <c r="C17" s="944"/>
      <c r="D17" s="944"/>
      <c r="E17" s="940"/>
      <c r="F17" s="940"/>
      <c r="G17" s="940"/>
      <c r="H17" s="940"/>
      <c r="I17" s="939"/>
      <c r="J17" s="940"/>
      <c r="K17" s="940"/>
      <c r="L17" s="940"/>
      <c r="M17" s="940"/>
      <c r="N17" s="940"/>
      <c r="O17" s="940"/>
      <c r="P17" s="939"/>
      <c r="Q17" s="940"/>
      <c r="R17" s="940"/>
      <c r="S17" s="940"/>
      <c r="T17" s="940"/>
      <c r="U17" s="940"/>
      <c r="V17" s="940"/>
      <c r="W17" s="939"/>
      <c r="X17" s="940"/>
      <c r="Y17" s="940"/>
      <c r="Z17" s="940"/>
      <c r="AA17" s="940"/>
      <c r="AB17" s="940"/>
      <c r="AC17" s="940"/>
      <c r="AD17" s="939"/>
      <c r="AE17" s="940"/>
      <c r="AF17" s="941"/>
      <c r="AG17" s="942"/>
      <c r="AH17" s="942"/>
      <c r="AI17" s="942"/>
      <c r="AJ17" s="942"/>
    </row>
    <row r="18" spans="1:43" s="938" customFormat="1" ht="14.4">
      <c r="A18" s="507" t="s">
        <v>2957</v>
      </c>
      <c r="B18" s="811">
        <f t="shared" ref="B18:AE18" si="1">SUM(B16:B17)</f>
        <v>0</v>
      </c>
      <c r="C18" s="811">
        <f t="shared" si="1"/>
        <v>0</v>
      </c>
      <c r="D18" s="811">
        <f t="shared" si="1"/>
        <v>0</v>
      </c>
      <c r="E18" s="811">
        <f t="shared" si="1"/>
        <v>0</v>
      </c>
      <c r="F18" s="811">
        <f t="shared" si="1"/>
        <v>0</v>
      </c>
      <c r="G18" s="811">
        <f t="shared" si="1"/>
        <v>0</v>
      </c>
      <c r="H18" s="811">
        <f t="shared" si="1"/>
        <v>0</v>
      </c>
      <c r="I18" s="811">
        <f t="shared" si="1"/>
        <v>0</v>
      </c>
      <c r="J18" s="811">
        <f t="shared" si="1"/>
        <v>0</v>
      </c>
      <c r="K18" s="811">
        <f t="shared" si="1"/>
        <v>0</v>
      </c>
      <c r="L18" s="811">
        <f t="shared" si="1"/>
        <v>0</v>
      </c>
      <c r="M18" s="811">
        <f t="shared" si="1"/>
        <v>0</v>
      </c>
      <c r="N18" s="811">
        <f t="shared" si="1"/>
        <v>0</v>
      </c>
      <c r="O18" s="811">
        <f t="shared" si="1"/>
        <v>0</v>
      </c>
      <c r="P18" s="811">
        <f t="shared" si="1"/>
        <v>0</v>
      </c>
      <c r="Q18" s="811">
        <f t="shared" si="1"/>
        <v>0</v>
      </c>
      <c r="R18" s="811">
        <f t="shared" si="1"/>
        <v>0</v>
      </c>
      <c r="S18" s="811">
        <f t="shared" si="1"/>
        <v>0</v>
      </c>
      <c r="T18" s="811">
        <f t="shared" si="1"/>
        <v>0</v>
      </c>
      <c r="U18" s="811">
        <f t="shared" si="1"/>
        <v>0</v>
      </c>
      <c r="V18" s="811">
        <f t="shared" si="1"/>
        <v>0</v>
      </c>
      <c r="W18" s="811">
        <f t="shared" si="1"/>
        <v>0</v>
      </c>
      <c r="X18" s="811">
        <f t="shared" si="1"/>
        <v>0</v>
      </c>
      <c r="Y18" s="811">
        <f t="shared" si="1"/>
        <v>0</v>
      </c>
      <c r="Z18" s="811">
        <f t="shared" si="1"/>
        <v>0</v>
      </c>
      <c r="AA18" s="811">
        <f t="shared" si="1"/>
        <v>0</v>
      </c>
      <c r="AB18" s="811">
        <f t="shared" si="1"/>
        <v>0</v>
      </c>
      <c r="AC18" s="811">
        <f t="shared" si="1"/>
        <v>0</v>
      </c>
      <c r="AD18" s="811">
        <f t="shared" si="1"/>
        <v>0</v>
      </c>
      <c r="AE18" s="811">
        <f t="shared" si="1"/>
        <v>0</v>
      </c>
      <c r="AF18" s="941"/>
      <c r="AG18" s="942"/>
      <c r="AH18" s="942"/>
      <c r="AI18" s="942"/>
      <c r="AJ18" s="942"/>
    </row>
    <row r="19" spans="1:43" s="938" customFormat="1" ht="14.4">
      <c r="A19" s="507" t="s">
        <v>2881</v>
      </c>
      <c r="B19" s="943"/>
      <c r="C19" s="944"/>
      <c r="D19" s="944"/>
      <c r="E19" s="940"/>
      <c r="F19" s="940"/>
      <c r="G19" s="940"/>
      <c r="H19" s="940"/>
      <c r="I19" s="939"/>
      <c r="J19" s="940"/>
      <c r="K19" s="940"/>
      <c r="L19" s="940"/>
      <c r="M19" s="940"/>
      <c r="N19" s="940"/>
      <c r="O19" s="940"/>
      <c r="P19" s="939"/>
      <c r="Q19" s="940"/>
      <c r="R19" s="940"/>
      <c r="S19" s="940"/>
      <c r="T19" s="940"/>
      <c r="U19" s="940"/>
      <c r="V19" s="940"/>
      <c r="W19" s="939"/>
      <c r="X19" s="940"/>
      <c r="Y19" s="940"/>
      <c r="Z19" s="940"/>
      <c r="AA19" s="940"/>
      <c r="AB19" s="940"/>
      <c r="AC19" s="940"/>
      <c r="AD19" s="939"/>
      <c r="AE19" s="940"/>
      <c r="AF19" s="941"/>
      <c r="AG19" s="942"/>
      <c r="AH19" s="942"/>
      <c r="AI19" s="942"/>
      <c r="AJ19" s="942"/>
    </row>
    <row r="20" spans="1:43" s="938" customFormat="1" ht="14.4">
      <c r="A20" s="507" t="s">
        <v>2882</v>
      </c>
      <c r="B20" s="943"/>
      <c r="C20" s="944"/>
      <c r="D20" s="944"/>
      <c r="E20" s="940"/>
      <c r="F20" s="940"/>
      <c r="G20" s="940"/>
      <c r="H20" s="940"/>
      <c r="I20" s="939"/>
      <c r="J20" s="940"/>
      <c r="K20" s="940"/>
      <c r="L20" s="940"/>
      <c r="M20" s="940"/>
      <c r="N20" s="940"/>
      <c r="O20" s="940"/>
      <c r="P20" s="939"/>
      <c r="Q20" s="940"/>
      <c r="R20" s="940"/>
      <c r="S20" s="940"/>
      <c r="T20" s="940"/>
      <c r="U20" s="940"/>
      <c r="V20" s="940"/>
      <c r="W20" s="939"/>
      <c r="X20" s="940"/>
      <c r="Y20" s="940"/>
      <c r="Z20" s="940"/>
      <c r="AA20" s="940"/>
      <c r="AB20" s="940"/>
      <c r="AC20" s="940"/>
      <c r="AD20" s="939"/>
      <c r="AE20" s="940"/>
      <c r="AF20" s="941"/>
      <c r="AG20" s="942"/>
      <c r="AH20" s="942"/>
      <c r="AI20" s="942"/>
      <c r="AJ20" s="942"/>
    </row>
    <row r="21" spans="1:43" s="938" customFormat="1" ht="14.4">
      <c r="A21" s="507" t="s">
        <v>2958</v>
      </c>
      <c r="B21" s="811">
        <f t="shared" ref="B21:K22" si="2">SUM(B19:B20)</f>
        <v>0</v>
      </c>
      <c r="C21" s="811">
        <f t="shared" si="2"/>
        <v>0</v>
      </c>
      <c r="D21" s="811">
        <f t="shared" si="2"/>
        <v>0</v>
      </c>
      <c r="E21" s="811">
        <f t="shared" si="2"/>
        <v>0</v>
      </c>
      <c r="F21" s="811">
        <f t="shared" si="2"/>
        <v>0</v>
      </c>
      <c r="G21" s="811">
        <f t="shared" si="2"/>
        <v>0</v>
      </c>
      <c r="H21" s="811">
        <f t="shared" si="2"/>
        <v>0</v>
      </c>
      <c r="I21" s="811">
        <f t="shared" si="2"/>
        <v>0</v>
      </c>
      <c r="J21" s="811">
        <f t="shared" si="2"/>
        <v>0</v>
      </c>
      <c r="K21" s="811">
        <f t="shared" si="2"/>
        <v>0</v>
      </c>
      <c r="L21" s="811">
        <f t="shared" ref="L21:U22" si="3">SUM(L19:L20)</f>
        <v>0</v>
      </c>
      <c r="M21" s="811">
        <f t="shared" si="3"/>
        <v>0</v>
      </c>
      <c r="N21" s="811">
        <f t="shared" si="3"/>
        <v>0</v>
      </c>
      <c r="O21" s="811">
        <f t="shared" si="3"/>
        <v>0</v>
      </c>
      <c r="P21" s="811">
        <f t="shared" si="3"/>
        <v>0</v>
      </c>
      <c r="Q21" s="811">
        <f t="shared" si="3"/>
        <v>0</v>
      </c>
      <c r="R21" s="811">
        <f t="shared" si="3"/>
        <v>0</v>
      </c>
      <c r="S21" s="811">
        <f t="shared" si="3"/>
        <v>0</v>
      </c>
      <c r="T21" s="811">
        <f t="shared" si="3"/>
        <v>0</v>
      </c>
      <c r="U21" s="811">
        <f t="shared" si="3"/>
        <v>0</v>
      </c>
      <c r="V21" s="811">
        <f t="shared" ref="V21:AE22" si="4">SUM(V19:V20)</f>
        <v>0</v>
      </c>
      <c r="W21" s="811">
        <f t="shared" si="4"/>
        <v>0</v>
      </c>
      <c r="X21" s="811">
        <f t="shared" si="4"/>
        <v>0</v>
      </c>
      <c r="Y21" s="811">
        <f t="shared" si="4"/>
        <v>0</v>
      </c>
      <c r="Z21" s="811">
        <f t="shared" si="4"/>
        <v>0</v>
      </c>
      <c r="AA21" s="811">
        <f t="shared" si="4"/>
        <v>0</v>
      </c>
      <c r="AB21" s="811">
        <f t="shared" si="4"/>
        <v>0</v>
      </c>
      <c r="AC21" s="811">
        <f t="shared" si="4"/>
        <v>0</v>
      </c>
      <c r="AD21" s="811">
        <f t="shared" si="4"/>
        <v>0</v>
      </c>
      <c r="AE21" s="811">
        <f t="shared" si="4"/>
        <v>0</v>
      </c>
      <c r="AF21" s="941"/>
      <c r="AG21" s="942"/>
      <c r="AH21" s="942"/>
      <c r="AI21" s="942"/>
      <c r="AJ21" s="942"/>
    </row>
    <row r="22" spans="1:43" s="938" customFormat="1" ht="14.4">
      <c r="A22" s="507" t="s">
        <v>2939</v>
      </c>
      <c r="B22" s="811">
        <f t="shared" si="2"/>
        <v>0</v>
      </c>
      <c r="C22" s="811">
        <f t="shared" si="2"/>
        <v>0</v>
      </c>
      <c r="D22" s="811">
        <f t="shared" si="2"/>
        <v>0</v>
      </c>
      <c r="E22" s="811">
        <f t="shared" si="2"/>
        <v>0</v>
      </c>
      <c r="F22" s="811">
        <f t="shared" si="2"/>
        <v>0</v>
      </c>
      <c r="G22" s="811">
        <f t="shared" si="2"/>
        <v>0</v>
      </c>
      <c r="H22" s="811">
        <f t="shared" si="2"/>
        <v>0</v>
      </c>
      <c r="I22" s="811">
        <f t="shared" si="2"/>
        <v>0</v>
      </c>
      <c r="J22" s="811">
        <f t="shared" si="2"/>
        <v>0</v>
      </c>
      <c r="K22" s="811">
        <f t="shared" si="2"/>
        <v>0</v>
      </c>
      <c r="L22" s="811">
        <f t="shared" si="3"/>
        <v>0</v>
      </c>
      <c r="M22" s="811">
        <f t="shared" si="3"/>
        <v>0</v>
      </c>
      <c r="N22" s="811">
        <f t="shared" si="3"/>
        <v>0</v>
      </c>
      <c r="O22" s="811">
        <f t="shared" si="3"/>
        <v>0</v>
      </c>
      <c r="P22" s="811">
        <f t="shared" si="3"/>
        <v>0</v>
      </c>
      <c r="Q22" s="811">
        <f t="shared" si="3"/>
        <v>0</v>
      </c>
      <c r="R22" s="811">
        <f t="shared" si="3"/>
        <v>0</v>
      </c>
      <c r="S22" s="811">
        <f t="shared" si="3"/>
        <v>0</v>
      </c>
      <c r="T22" s="811">
        <f t="shared" si="3"/>
        <v>0</v>
      </c>
      <c r="U22" s="811">
        <f t="shared" si="3"/>
        <v>0</v>
      </c>
      <c r="V22" s="811">
        <f t="shared" si="4"/>
        <v>0</v>
      </c>
      <c r="W22" s="811">
        <f t="shared" si="4"/>
        <v>0</v>
      </c>
      <c r="X22" s="811">
        <f t="shared" si="4"/>
        <v>0</v>
      </c>
      <c r="Y22" s="811">
        <f t="shared" si="4"/>
        <v>0</v>
      </c>
      <c r="Z22" s="811">
        <f t="shared" si="4"/>
        <v>0</v>
      </c>
      <c r="AA22" s="811">
        <f t="shared" si="4"/>
        <v>0</v>
      </c>
      <c r="AB22" s="811">
        <f t="shared" si="4"/>
        <v>0</v>
      </c>
      <c r="AC22" s="811">
        <f t="shared" si="4"/>
        <v>0</v>
      </c>
      <c r="AD22" s="811">
        <f t="shared" si="4"/>
        <v>0</v>
      </c>
      <c r="AE22" s="811">
        <f t="shared" si="4"/>
        <v>0</v>
      </c>
      <c r="AF22" s="941"/>
      <c r="AG22" s="942"/>
      <c r="AH22" s="942"/>
      <c r="AI22" s="942"/>
      <c r="AJ22" s="942"/>
    </row>
    <row r="23" spans="1:43" s="938" customFormat="1" ht="14.4">
      <c r="A23" s="493" t="s">
        <v>2938</v>
      </c>
      <c r="B23" s="425">
        <f>B15+B18+B21+B22</f>
        <v>0</v>
      </c>
      <c r="C23" s="425">
        <f>SUM(C13:C22)</f>
        <v>0</v>
      </c>
      <c r="D23" s="425"/>
      <c r="E23" s="425">
        <f>SUM(E13:E22)</f>
        <v>0</v>
      </c>
      <c r="F23" s="425"/>
      <c r="G23" s="425">
        <f>SUM(G13:G22)</f>
        <v>0</v>
      </c>
      <c r="H23" s="425"/>
      <c r="I23" s="425">
        <f>SUM(I13:I22)</f>
        <v>0</v>
      </c>
      <c r="J23" s="425">
        <f>SUM(J13:J22)</f>
        <v>0</v>
      </c>
      <c r="K23" s="425"/>
      <c r="L23" s="425">
        <f>SUM(L13:L22)</f>
        <v>0</v>
      </c>
      <c r="M23" s="425"/>
      <c r="N23" s="425">
        <f>SUM(N13:N22)</f>
        <v>0</v>
      </c>
      <c r="O23" s="425"/>
      <c r="P23" s="425">
        <f>SUM(P13:P22)</f>
        <v>0</v>
      </c>
      <c r="Q23" s="425">
        <f>SUM(Q13:Q22)</f>
        <v>0</v>
      </c>
      <c r="R23" s="425"/>
      <c r="S23" s="425">
        <f>SUM(S13:S22)</f>
        <v>0</v>
      </c>
      <c r="T23" s="425"/>
      <c r="U23" s="425">
        <f>SUM(U13:U22)</f>
        <v>0</v>
      </c>
      <c r="V23" s="425"/>
      <c r="W23" s="425">
        <f>SUM(W13:W22)</f>
        <v>0</v>
      </c>
      <c r="X23" s="425">
        <f>SUM(X13:X22)</f>
        <v>0</v>
      </c>
      <c r="Y23" s="425"/>
      <c r="Z23" s="425">
        <f>SUM(Z13:Z22)</f>
        <v>0</v>
      </c>
      <c r="AA23" s="425"/>
      <c r="AB23" s="425">
        <f>SUM(AB13:AB22)</f>
        <v>0</v>
      </c>
      <c r="AC23" s="425"/>
      <c r="AD23" s="425">
        <f>SUM(AD13:AD22)</f>
        <v>0</v>
      </c>
      <c r="AE23" s="425">
        <f>SUM(AE13:AE22)</f>
        <v>0</v>
      </c>
      <c r="AF23" s="422"/>
      <c r="AG23" s="423"/>
      <c r="AH23" s="423"/>
      <c r="AI23" s="423"/>
      <c r="AJ23" s="423"/>
      <c r="AK23" s="946"/>
    </row>
    <row r="24" spans="1:43" s="938" customFormat="1" ht="14.4">
      <c r="A24" s="417"/>
      <c r="AF24" s="946"/>
      <c r="AG24" s="946"/>
      <c r="AH24" s="946"/>
      <c r="AI24" s="946"/>
      <c r="AJ24" s="946"/>
      <c r="AK24" s="946"/>
    </row>
    <row r="25" spans="1:43" s="938" customFormat="1" ht="14.4">
      <c r="A25" s="1460" t="s">
        <v>2961</v>
      </c>
      <c r="B25" s="1460"/>
      <c r="C25" s="1460"/>
      <c r="D25" s="1460"/>
      <c r="E25" s="1460"/>
      <c r="F25" s="1460"/>
      <c r="G25" s="1460"/>
      <c r="H25" s="1460"/>
      <c r="I25" s="1460"/>
      <c r="J25" s="1460"/>
      <c r="K25" s="1460"/>
      <c r="L25" s="1460"/>
      <c r="M25" s="937"/>
      <c r="AF25" s="946"/>
      <c r="AG25" s="946"/>
      <c r="AH25" s="946"/>
      <c r="AI25" s="946"/>
      <c r="AJ25" s="946"/>
      <c r="AK25" s="946"/>
    </row>
    <row r="26" spans="1:43" s="938" customFormat="1" ht="14.4">
      <c r="B26" s="1465" t="s">
        <v>2337</v>
      </c>
      <c r="C26" s="1459"/>
      <c r="D26" s="1459"/>
      <c r="E26" s="1459"/>
      <c r="F26" s="1459"/>
      <c r="G26" s="1466"/>
      <c r="H26" s="1465" t="s">
        <v>2350</v>
      </c>
      <c r="I26" s="1459"/>
      <c r="J26" s="1459"/>
      <c r="K26" s="1459"/>
      <c r="L26" s="1459"/>
      <c r="M26" s="1466"/>
      <c r="N26" s="1465" t="s">
        <v>2335</v>
      </c>
      <c r="O26" s="1459"/>
      <c r="P26" s="1459"/>
      <c r="Q26" s="1459"/>
      <c r="R26" s="1459"/>
      <c r="S26" s="1466"/>
      <c r="T26" s="1465" t="s">
        <v>2336</v>
      </c>
      <c r="U26" s="1459"/>
      <c r="V26" s="1459"/>
      <c r="W26" s="1459"/>
      <c r="X26" s="1459"/>
      <c r="Y26" s="1466"/>
      <c r="Z26" s="1465" t="s">
        <v>2339</v>
      </c>
      <c r="AA26" s="1459"/>
      <c r="AB26" s="1459"/>
      <c r="AC26" s="1459"/>
      <c r="AD26" s="1459"/>
      <c r="AE26" s="1466"/>
      <c r="AF26" s="1465" t="s">
        <v>2340</v>
      </c>
      <c r="AG26" s="1459"/>
      <c r="AH26" s="1459"/>
      <c r="AI26" s="1459"/>
      <c r="AJ26" s="1459"/>
      <c r="AK26" s="1466"/>
      <c r="AL26" s="1465" t="s">
        <v>2365</v>
      </c>
      <c r="AM26" s="1459"/>
      <c r="AN26" s="1459"/>
      <c r="AO26" s="1459"/>
      <c r="AP26" s="1459"/>
      <c r="AQ26" s="1466"/>
    </row>
    <row r="27" spans="1:43" s="938" customFormat="1" ht="57.6">
      <c r="A27" s="432" t="s">
        <v>2948</v>
      </c>
      <c r="B27" s="838" t="s">
        <v>2319</v>
      </c>
      <c r="C27" s="427" t="s">
        <v>2320</v>
      </c>
      <c r="D27" s="838" t="s">
        <v>2331</v>
      </c>
      <c r="E27" s="838" t="s">
        <v>2971</v>
      </c>
      <c r="F27" s="838" t="s">
        <v>2332</v>
      </c>
      <c r="G27" s="838" t="s">
        <v>2333</v>
      </c>
      <c r="H27" s="838" t="s">
        <v>2319</v>
      </c>
      <c r="I27" s="427" t="s">
        <v>2320</v>
      </c>
      <c r="J27" s="838" t="s">
        <v>2331</v>
      </c>
      <c r="K27" s="838" t="s">
        <v>2971</v>
      </c>
      <c r="L27" s="838" t="s">
        <v>2332</v>
      </c>
      <c r="M27" s="838" t="s">
        <v>2333</v>
      </c>
      <c r="N27" s="838" t="s">
        <v>2319</v>
      </c>
      <c r="O27" s="427" t="s">
        <v>2320</v>
      </c>
      <c r="P27" s="838" t="s">
        <v>2331</v>
      </c>
      <c r="Q27" s="838" t="s">
        <v>2971</v>
      </c>
      <c r="R27" s="838" t="s">
        <v>2332</v>
      </c>
      <c r="S27" s="838" t="s">
        <v>2333</v>
      </c>
      <c r="T27" s="838" t="s">
        <v>2319</v>
      </c>
      <c r="U27" s="427" t="s">
        <v>2320</v>
      </c>
      <c r="V27" s="838" t="s">
        <v>2331</v>
      </c>
      <c r="W27" s="838" t="s">
        <v>2971</v>
      </c>
      <c r="X27" s="838" t="s">
        <v>2332</v>
      </c>
      <c r="Y27" s="838" t="s">
        <v>2333</v>
      </c>
      <c r="Z27" s="838" t="s">
        <v>2319</v>
      </c>
      <c r="AA27" s="427" t="s">
        <v>2320</v>
      </c>
      <c r="AB27" s="838" t="s">
        <v>2331</v>
      </c>
      <c r="AC27" s="838" t="s">
        <v>2971</v>
      </c>
      <c r="AD27" s="838" t="s">
        <v>2332</v>
      </c>
      <c r="AE27" s="838" t="s">
        <v>2333</v>
      </c>
      <c r="AF27" s="838" t="s">
        <v>2319</v>
      </c>
      <c r="AG27" s="427" t="s">
        <v>2320</v>
      </c>
      <c r="AH27" s="838" t="s">
        <v>2331</v>
      </c>
      <c r="AI27" s="838" t="s">
        <v>2971</v>
      </c>
      <c r="AJ27" s="838" t="s">
        <v>2332</v>
      </c>
      <c r="AK27" s="838" t="s">
        <v>2333</v>
      </c>
      <c r="AL27" s="838" t="s">
        <v>2319</v>
      </c>
      <c r="AM27" s="427" t="s">
        <v>2320</v>
      </c>
      <c r="AN27" s="838" t="s">
        <v>2331</v>
      </c>
      <c r="AO27" s="838" t="s">
        <v>2971</v>
      </c>
      <c r="AP27" s="838" t="s">
        <v>2332</v>
      </c>
      <c r="AQ27" s="838" t="s">
        <v>2333</v>
      </c>
    </row>
    <row r="28" spans="1:43" s="938" customFormat="1" ht="14.4">
      <c r="A28" s="499" t="s">
        <v>2884</v>
      </c>
      <c r="B28" s="939"/>
      <c r="C28" s="940"/>
      <c r="D28" s="940"/>
      <c r="E28" s="940"/>
      <c r="F28" s="940"/>
      <c r="G28" s="940"/>
      <c r="H28" s="940"/>
      <c r="I28" s="939"/>
      <c r="J28" s="940"/>
      <c r="K28" s="940"/>
      <c r="L28" s="940"/>
      <c r="M28" s="940"/>
      <c r="N28" s="940"/>
      <c r="O28" s="940"/>
      <c r="P28" s="939"/>
      <c r="Q28" s="940"/>
      <c r="R28" s="940"/>
      <c r="S28" s="940"/>
      <c r="T28" s="940"/>
      <c r="U28" s="940"/>
      <c r="V28" s="940"/>
      <c r="W28" s="939"/>
      <c r="X28" s="940"/>
      <c r="Y28" s="940"/>
      <c r="Z28" s="940"/>
      <c r="AA28" s="940"/>
      <c r="AB28" s="940"/>
      <c r="AC28" s="940"/>
      <c r="AD28" s="939"/>
      <c r="AE28" s="940"/>
      <c r="AF28" s="940"/>
      <c r="AG28" s="940"/>
      <c r="AH28" s="940"/>
      <c r="AI28" s="940"/>
      <c r="AJ28" s="940"/>
      <c r="AK28" s="940"/>
      <c r="AL28" s="940"/>
      <c r="AM28" s="940"/>
      <c r="AN28" s="940"/>
      <c r="AO28" s="940"/>
      <c r="AP28" s="940"/>
      <c r="AQ28" s="940"/>
    </row>
    <row r="29" spans="1:43" s="938" customFormat="1" ht="14.4">
      <c r="A29" s="499" t="s">
        <v>2885</v>
      </c>
      <c r="B29" s="939"/>
      <c r="C29" s="940"/>
      <c r="D29" s="940"/>
      <c r="E29" s="940"/>
      <c r="F29" s="940"/>
      <c r="G29" s="940"/>
      <c r="H29" s="940"/>
      <c r="I29" s="939"/>
      <c r="J29" s="940"/>
      <c r="K29" s="940"/>
      <c r="L29" s="940"/>
      <c r="M29" s="940"/>
      <c r="N29" s="940"/>
      <c r="O29" s="940"/>
      <c r="P29" s="939"/>
      <c r="Q29" s="940"/>
      <c r="R29" s="940"/>
      <c r="S29" s="940"/>
      <c r="T29" s="940"/>
      <c r="U29" s="940"/>
      <c r="V29" s="940"/>
      <c r="W29" s="939"/>
      <c r="X29" s="940"/>
      <c r="Y29" s="940"/>
      <c r="Z29" s="940"/>
      <c r="AA29" s="940"/>
      <c r="AB29" s="940"/>
      <c r="AC29" s="940"/>
      <c r="AD29" s="939"/>
      <c r="AE29" s="940"/>
      <c r="AF29" s="940"/>
      <c r="AG29" s="940"/>
      <c r="AH29" s="940"/>
      <c r="AI29" s="940"/>
      <c r="AJ29" s="940"/>
      <c r="AK29" s="940"/>
      <c r="AL29" s="940"/>
      <c r="AM29" s="940"/>
      <c r="AN29" s="940"/>
      <c r="AO29" s="940"/>
      <c r="AP29" s="940"/>
      <c r="AQ29" s="940"/>
    </row>
    <row r="30" spans="1:43" s="938" customFormat="1" ht="14.4">
      <c r="A30" s="499" t="s">
        <v>2886</v>
      </c>
      <c r="B30" s="939"/>
      <c r="C30" s="940"/>
      <c r="D30" s="940"/>
      <c r="E30" s="940"/>
      <c r="F30" s="940"/>
      <c r="G30" s="940"/>
      <c r="H30" s="940"/>
      <c r="I30" s="939"/>
      <c r="J30" s="940"/>
      <c r="K30" s="940"/>
      <c r="L30" s="940"/>
      <c r="M30" s="940"/>
      <c r="N30" s="940"/>
      <c r="O30" s="940"/>
      <c r="P30" s="939"/>
      <c r="Q30" s="940"/>
      <c r="R30" s="940"/>
      <c r="S30" s="940"/>
      <c r="T30" s="940"/>
      <c r="U30" s="940"/>
      <c r="V30" s="940"/>
      <c r="W30" s="939"/>
      <c r="X30" s="940"/>
      <c r="Y30" s="940"/>
      <c r="Z30" s="940"/>
      <c r="AA30" s="940"/>
      <c r="AB30" s="940"/>
      <c r="AC30" s="940"/>
      <c r="AD30" s="939"/>
      <c r="AE30" s="940"/>
      <c r="AF30" s="940"/>
      <c r="AG30" s="940"/>
      <c r="AH30" s="940"/>
      <c r="AI30" s="940"/>
      <c r="AJ30" s="940"/>
      <c r="AK30" s="940"/>
      <c r="AL30" s="940"/>
      <c r="AM30" s="940"/>
      <c r="AN30" s="940"/>
      <c r="AO30" s="940"/>
      <c r="AP30" s="940"/>
      <c r="AQ30" s="940"/>
    </row>
    <row r="31" spans="1:43" s="938" customFormat="1" ht="14.4">
      <c r="A31" s="499" t="s">
        <v>2887</v>
      </c>
      <c r="B31" s="940"/>
      <c r="C31" s="940"/>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row>
    <row r="32" spans="1:43" s="938" customFormat="1" ht="28.8">
      <c r="A32" s="500" t="s">
        <v>2888</v>
      </c>
      <c r="B32" s="940"/>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row>
    <row r="33" spans="1:43" s="938" customFormat="1" ht="14.4">
      <c r="A33" s="499" t="s">
        <v>2889</v>
      </c>
      <c r="B33" s="940"/>
      <c r="C33" s="940"/>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row>
    <row r="34" spans="1:43" s="938" customFormat="1" ht="14.4">
      <c r="A34" s="499" t="s">
        <v>2890</v>
      </c>
      <c r="B34" s="940"/>
      <c r="C34" s="940"/>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row>
    <row r="35" spans="1:43" s="938" customFormat="1" ht="14.4">
      <c r="A35" s="499" t="s">
        <v>2891</v>
      </c>
      <c r="B35" s="940"/>
      <c r="C35" s="940"/>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row>
    <row r="36" spans="1:43" s="938" customFormat="1" ht="14.4">
      <c r="A36" s="499" t="s">
        <v>2892</v>
      </c>
      <c r="B36" s="940"/>
      <c r="C36" s="940"/>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row>
    <row r="37" spans="1:43" s="938" customFormat="1" ht="14.4">
      <c r="A37" s="499" t="s">
        <v>2893</v>
      </c>
      <c r="B37" s="940"/>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row>
    <row r="38" spans="1:43" s="938" customFormat="1" ht="14.4">
      <c r="A38" s="499" t="s">
        <v>2894</v>
      </c>
      <c r="B38" s="94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row>
    <row r="39" spans="1:43" s="938" customFormat="1" ht="14.4">
      <c r="A39" s="499" t="s">
        <v>2895</v>
      </c>
      <c r="B39" s="940"/>
      <c r="C39" s="940"/>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row>
    <row r="40" spans="1:43" s="938" customFormat="1" ht="14.4">
      <c r="A40" s="499" t="s">
        <v>2896</v>
      </c>
      <c r="B40" s="940"/>
      <c r="C40" s="940"/>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row>
    <row r="41" spans="1:43" s="938" customFormat="1" ht="14.4">
      <c r="A41" s="499" t="s">
        <v>2897</v>
      </c>
      <c r="B41" s="940"/>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row>
    <row r="42" spans="1:43" s="938" customFormat="1" ht="14.4">
      <c r="A42" s="499" t="s">
        <v>2898</v>
      </c>
      <c r="B42" s="940"/>
      <c r="C42" s="940"/>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row>
    <row r="43" spans="1:43" s="938" customFormat="1" ht="14.4">
      <c r="A43" s="499" t="s">
        <v>2899</v>
      </c>
      <c r="B43" s="940"/>
      <c r="C43" s="940"/>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row>
    <row r="44" spans="1:43" s="938" customFormat="1" ht="14.4">
      <c r="A44" s="499" t="s">
        <v>2900</v>
      </c>
      <c r="B44" s="940"/>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row>
    <row r="45" spans="1:43" s="938" customFormat="1" ht="14.4">
      <c r="A45" s="499" t="s">
        <v>2901</v>
      </c>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row>
    <row r="46" spans="1:43" s="938" customFormat="1" ht="14.4">
      <c r="A46" s="499" t="s">
        <v>2902</v>
      </c>
      <c r="B46" s="940"/>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row>
    <row r="47" spans="1:43" s="938" customFormat="1" ht="28.8">
      <c r="A47" s="501" t="s">
        <v>2903</v>
      </c>
      <c r="B47" s="947"/>
      <c r="C47" s="940"/>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row>
    <row r="48" spans="1:43" s="938" customFormat="1" ht="14.4">
      <c r="A48" s="502" t="s">
        <v>2904</v>
      </c>
      <c r="B48" s="947"/>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row>
    <row r="49" spans="1:43" s="938" customFormat="1" ht="28.8">
      <c r="A49" s="503" t="s">
        <v>2940</v>
      </c>
      <c r="B49" s="947"/>
      <c r="C49" s="940"/>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row>
    <row r="50" spans="1:43" s="938" customFormat="1" ht="57.6">
      <c r="A50" s="503" t="s">
        <v>2941</v>
      </c>
      <c r="B50" s="947"/>
      <c r="C50" s="940"/>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row>
    <row r="51" spans="1:43" s="938" customFormat="1" ht="14.4">
      <c r="A51" s="424" t="s">
        <v>2938</v>
      </c>
      <c r="B51" s="425">
        <f t="shared" ref="B51:AQ51" si="5">SUM(B28:B50)</f>
        <v>0</v>
      </c>
      <c r="C51" s="425">
        <f t="shared" si="5"/>
        <v>0</v>
      </c>
      <c r="D51" s="425">
        <f t="shared" si="5"/>
        <v>0</v>
      </c>
      <c r="E51" s="425">
        <f t="shared" si="5"/>
        <v>0</v>
      </c>
      <c r="F51" s="425">
        <f t="shared" si="5"/>
        <v>0</v>
      </c>
      <c r="G51" s="425">
        <f t="shared" si="5"/>
        <v>0</v>
      </c>
      <c r="H51" s="425">
        <f t="shared" si="5"/>
        <v>0</v>
      </c>
      <c r="I51" s="425">
        <f t="shared" si="5"/>
        <v>0</v>
      </c>
      <c r="J51" s="425">
        <f t="shared" si="5"/>
        <v>0</v>
      </c>
      <c r="K51" s="425">
        <f t="shared" si="5"/>
        <v>0</v>
      </c>
      <c r="L51" s="425">
        <f t="shared" si="5"/>
        <v>0</v>
      </c>
      <c r="M51" s="425">
        <f t="shared" si="5"/>
        <v>0</v>
      </c>
      <c r="N51" s="425">
        <f t="shared" si="5"/>
        <v>0</v>
      </c>
      <c r="O51" s="425">
        <f t="shared" si="5"/>
        <v>0</v>
      </c>
      <c r="P51" s="425">
        <f t="shared" si="5"/>
        <v>0</v>
      </c>
      <c r="Q51" s="425">
        <f t="shared" si="5"/>
        <v>0</v>
      </c>
      <c r="R51" s="425">
        <f t="shared" si="5"/>
        <v>0</v>
      </c>
      <c r="S51" s="425">
        <f t="shared" si="5"/>
        <v>0</v>
      </c>
      <c r="T51" s="425">
        <f t="shared" si="5"/>
        <v>0</v>
      </c>
      <c r="U51" s="425">
        <f t="shared" si="5"/>
        <v>0</v>
      </c>
      <c r="V51" s="425">
        <f t="shared" si="5"/>
        <v>0</v>
      </c>
      <c r="W51" s="425">
        <f t="shared" si="5"/>
        <v>0</v>
      </c>
      <c r="X51" s="425">
        <f t="shared" si="5"/>
        <v>0</v>
      </c>
      <c r="Y51" s="425">
        <f t="shared" si="5"/>
        <v>0</v>
      </c>
      <c r="Z51" s="425">
        <f t="shared" si="5"/>
        <v>0</v>
      </c>
      <c r="AA51" s="425">
        <f t="shared" si="5"/>
        <v>0</v>
      </c>
      <c r="AB51" s="425">
        <f t="shared" si="5"/>
        <v>0</v>
      </c>
      <c r="AC51" s="425">
        <f t="shared" si="5"/>
        <v>0</v>
      </c>
      <c r="AD51" s="425">
        <f t="shared" si="5"/>
        <v>0</v>
      </c>
      <c r="AE51" s="425">
        <f t="shared" si="5"/>
        <v>0</v>
      </c>
      <c r="AF51" s="425">
        <f t="shared" si="5"/>
        <v>0</v>
      </c>
      <c r="AG51" s="425">
        <f t="shared" si="5"/>
        <v>0</v>
      </c>
      <c r="AH51" s="425">
        <f t="shared" si="5"/>
        <v>0</v>
      </c>
      <c r="AI51" s="425">
        <f t="shared" si="5"/>
        <v>0</v>
      </c>
      <c r="AJ51" s="425">
        <f t="shared" si="5"/>
        <v>0</v>
      </c>
      <c r="AK51" s="425">
        <f t="shared" si="5"/>
        <v>0</v>
      </c>
      <c r="AL51" s="425">
        <f t="shared" si="5"/>
        <v>0</v>
      </c>
      <c r="AM51" s="425">
        <f t="shared" si="5"/>
        <v>0</v>
      </c>
      <c r="AN51" s="425">
        <f t="shared" si="5"/>
        <v>0</v>
      </c>
      <c r="AO51" s="425">
        <f t="shared" si="5"/>
        <v>0</v>
      </c>
      <c r="AP51" s="425">
        <f t="shared" si="5"/>
        <v>0</v>
      </c>
      <c r="AQ51" s="425">
        <f t="shared" si="5"/>
        <v>0</v>
      </c>
    </row>
    <row r="52" spans="1:43" s="938" customFormat="1" ht="14.4">
      <c r="A52" s="417"/>
    </row>
    <row r="53" spans="1:43" s="938" customFormat="1" ht="14.4">
      <c r="A53" s="1460" t="s">
        <v>2966</v>
      </c>
      <c r="B53" s="1460"/>
      <c r="C53" s="1460"/>
      <c r="D53" s="1460"/>
      <c r="E53" s="1460"/>
      <c r="F53" s="1460"/>
      <c r="G53" s="1460"/>
      <c r="H53" s="1460"/>
      <c r="I53" s="1460"/>
      <c r="J53" s="1460"/>
      <c r="K53" s="1460"/>
      <c r="L53" s="1460"/>
      <c r="M53" s="937"/>
    </row>
    <row r="54" spans="1:43" s="938" customFormat="1" ht="14.4">
      <c r="A54" s="426"/>
      <c r="B54" s="1455" t="s">
        <v>2337</v>
      </c>
      <c r="C54" s="1456"/>
      <c r="D54" s="1456"/>
      <c r="E54" s="1456"/>
      <c r="F54" s="1456"/>
      <c r="G54" s="1457"/>
      <c r="H54" s="1455" t="s">
        <v>2334</v>
      </c>
      <c r="I54" s="1456"/>
      <c r="J54" s="1456"/>
      <c r="K54" s="1456"/>
      <c r="L54" s="1456"/>
      <c r="M54" s="1457"/>
      <c r="N54" s="1455" t="s">
        <v>2335</v>
      </c>
      <c r="O54" s="1456"/>
      <c r="P54" s="1456"/>
      <c r="Q54" s="1456"/>
      <c r="R54" s="1456"/>
      <c r="S54" s="1457"/>
      <c r="T54" s="1455" t="s">
        <v>2338</v>
      </c>
      <c r="U54" s="1456"/>
      <c r="V54" s="1456"/>
      <c r="W54" s="1456"/>
      <c r="X54" s="1456"/>
      <c r="Y54" s="1457"/>
      <c r="Z54" s="1455" t="s">
        <v>2339</v>
      </c>
      <c r="AA54" s="1456"/>
      <c r="AB54" s="1456"/>
      <c r="AC54" s="1456"/>
      <c r="AD54" s="1456"/>
      <c r="AE54" s="1457"/>
      <c r="AF54" s="1455" t="s">
        <v>2340</v>
      </c>
      <c r="AG54" s="1456"/>
      <c r="AH54" s="1456"/>
      <c r="AI54" s="1456"/>
      <c r="AJ54" s="1456"/>
      <c r="AK54" s="1457"/>
      <c r="AL54" s="1455" t="s">
        <v>2365</v>
      </c>
      <c r="AM54" s="1456"/>
      <c r="AN54" s="1456"/>
      <c r="AO54" s="1456"/>
      <c r="AP54" s="1456"/>
      <c r="AQ54" s="1457"/>
    </row>
    <row r="55" spans="1:43" s="938" customFormat="1" ht="57.6">
      <c r="A55" s="432" t="s">
        <v>2949</v>
      </c>
      <c r="B55" s="838" t="s">
        <v>2319</v>
      </c>
      <c r="C55" s="427" t="s">
        <v>2320</v>
      </c>
      <c r="D55" s="838" t="s">
        <v>2331</v>
      </c>
      <c r="E55" s="838" t="s">
        <v>2971</v>
      </c>
      <c r="F55" s="838" t="s">
        <v>2332</v>
      </c>
      <c r="G55" s="838" t="s">
        <v>2333</v>
      </c>
      <c r="H55" s="838" t="s">
        <v>2319</v>
      </c>
      <c r="I55" s="427" t="s">
        <v>2320</v>
      </c>
      <c r="J55" s="838" t="s">
        <v>2331</v>
      </c>
      <c r="K55" s="838" t="s">
        <v>2971</v>
      </c>
      <c r="L55" s="838" t="s">
        <v>2332</v>
      </c>
      <c r="M55" s="838" t="s">
        <v>2333</v>
      </c>
      <c r="N55" s="838" t="s">
        <v>2319</v>
      </c>
      <c r="O55" s="427" t="s">
        <v>2320</v>
      </c>
      <c r="P55" s="838" t="s">
        <v>2331</v>
      </c>
      <c r="Q55" s="838" t="s">
        <v>2971</v>
      </c>
      <c r="R55" s="838" t="s">
        <v>2332</v>
      </c>
      <c r="S55" s="838" t="s">
        <v>2333</v>
      </c>
      <c r="T55" s="838" t="s">
        <v>2319</v>
      </c>
      <c r="U55" s="427" t="s">
        <v>2320</v>
      </c>
      <c r="V55" s="838" t="s">
        <v>2331</v>
      </c>
      <c r="W55" s="838" t="s">
        <v>2971</v>
      </c>
      <c r="X55" s="838" t="s">
        <v>2332</v>
      </c>
      <c r="Y55" s="838" t="s">
        <v>2333</v>
      </c>
      <c r="Z55" s="838" t="s">
        <v>2319</v>
      </c>
      <c r="AA55" s="427" t="s">
        <v>2320</v>
      </c>
      <c r="AB55" s="838" t="s">
        <v>2331</v>
      </c>
      <c r="AC55" s="838" t="s">
        <v>2971</v>
      </c>
      <c r="AD55" s="838" t="s">
        <v>2332</v>
      </c>
      <c r="AE55" s="838" t="s">
        <v>2333</v>
      </c>
      <c r="AF55" s="838" t="s">
        <v>2319</v>
      </c>
      <c r="AG55" s="427" t="s">
        <v>2320</v>
      </c>
      <c r="AH55" s="838" t="s">
        <v>2331</v>
      </c>
      <c r="AI55" s="838" t="s">
        <v>2971</v>
      </c>
      <c r="AJ55" s="838" t="s">
        <v>2332</v>
      </c>
      <c r="AK55" s="838" t="s">
        <v>2333</v>
      </c>
      <c r="AL55" s="838" t="s">
        <v>2319</v>
      </c>
      <c r="AM55" s="427" t="s">
        <v>2320</v>
      </c>
      <c r="AN55" s="838" t="s">
        <v>2331</v>
      </c>
      <c r="AO55" s="838" t="s">
        <v>2971</v>
      </c>
      <c r="AP55" s="838" t="s">
        <v>2332</v>
      </c>
      <c r="AQ55" s="838" t="s">
        <v>2333</v>
      </c>
    </row>
    <row r="56" spans="1:43" s="938" customFormat="1" ht="14.4">
      <c r="A56" s="498" t="s">
        <v>2923</v>
      </c>
      <c r="B56" s="833"/>
      <c r="C56" s="834"/>
      <c r="D56" s="833"/>
      <c r="E56" s="833"/>
      <c r="F56" s="833"/>
      <c r="G56" s="833"/>
      <c r="H56" s="833"/>
      <c r="I56" s="834"/>
      <c r="J56" s="833"/>
      <c r="K56" s="833"/>
      <c r="L56" s="833"/>
      <c r="M56" s="833"/>
      <c r="N56" s="833"/>
      <c r="O56" s="834"/>
      <c r="P56" s="833"/>
      <c r="Q56" s="833"/>
      <c r="R56" s="833"/>
      <c r="S56" s="833"/>
      <c r="T56" s="833"/>
      <c r="U56" s="834"/>
      <c r="V56" s="833"/>
      <c r="W56" s="833"/>
      <c r="X56" s="833"/>
      <c r="Y56" s="833"/>
      <c r="Z56" s="833"/>
      <c r="AA56" s="834"/>
      <c r="AB56" s="833"/>
      <c r="AC56" s="833"/>
      <c r="AD56" s="833"/>
      <c r="AE56" s="833"/>
      <c r="AF56" s="833"/>
      <c r="AG56" s="834"/>
      <c r="AH56" s="833"/>
      <c r="AI56" s="833"/>
      <c r="AJ56" s="833"/>
      <c r="AK56" s="833"/>
      <c r="AL56" s="833"/>
      <c r="AM56" s="833"/>
      <c r="AN56" s="834"/>
      <c r="AO56" s="833"/>
      <c r="AP56" s="833"/>
      <c r="AQ56" s="833"/>
    </row>
    <row r="57" spans="1:43" s="938" customFormat="1" ht="14.4">
      <c r="A57" s="498" t="s">
        <v>2908</v>
      </c>
      <c r="B57" s="833"/>
      <c r="C57" s="834"/>
      <c r="D57" s="833"/>
      <c r="E57" s="833"/>
      <c r="F57" s="833"/>
      <c r="G57" s="833"/>
      <c r="H57" s="833"/>
      <c r="I57" s="834"/>
      <c r="J57" s="833"/>
      <c r="K57" s="833"/>
      <c r="L57" s="833"/>
      <c r="M57" s="833"/>
      <c r="N57" s="833"/>
      <c r="O57" s="834"/>
      <c r="P57" s="833"/>
      <c r="Q57" s="833"/>
      <c r="R57" s="833"/>
      <c r="S57" s="833"/>
      <c r="T57" s="833"/>
      <c r="U57" s="834"/>
      <c r="V57" s="833"/>
      <c r="W57" s="833"/>
      <c r="X57" s="833"/>
      <c r="Y57" s="833"/>
      <c r="Z57" s="833"/>
      <c r="AA57" s="834"/>
      <c r="AB57" s="833"/>
      <c r="AC57" s="833"/>
      <c r="AD57" s="833"/>
      <c r="AE57" s="833"/>
      <c r="AF57" s="833"/>
      <c r="AG57" s="834"/>
      <c r="AH57" s="833"/>
      <c r="AI57" s="833"/>
      <c r="AJ57" s="833"/>
      <c r="AK57" s="833"/>
      <c r="AL57" s="833"/>
      <c r="AM57" s="833"/>
      <c r="AN57" s="834"/>
      <c r="AO57" s="833"/>
      <c r="AP57" s="833"/>
      <c r="AQ57" s="833"/>
    </row>
    <row r="58" spans="1:43" s="938" customFormat="1" ht="14.4">
      <c r="A58" s="498" t="s">
        <v>2909</v>
      </c>
      <c r="B58" s="833"/>
      <c r="C58" s="834"/>
      <c r="D58" s="833"/>
      <c r="E58" s="833"/>
      <c r="F58" s="833"/>
      <c r="G58" s="833"/>
      <c r="H58" s="833"/>
      <c r="I58" s="834"/>
      <c r="J58" s="833"/>
      <c r="K58" s="833"/>
      <c r="L58" s="833"/>
      <c r="M58" s="833"/>
      <c r="N58" s="833"/>
      <c r="O58" s="834"/>
      <c r="P58" s="833"/>
      <c r="Q58" s="833"/>
      <c r="R58" s="833"/>
      <c r="S58" s="833"/>
      <c r="T58" s="833"/>
      <c r="U58" s="834"/>
      <c r="V58" s="833"/>
      <c r="W58" s="833"/>
      <c r="X58" s="833"/>
      <c r="Y58" s="833"/>
      <c r="Z58" s="833"/>
      <c r="AA58" s="834"/>
      <c r="AB58" s="833"/>
      <c r="AC58" s="833"/>
      <c r="AD58" s="833"/>
      <c r="AE58" s="833"/>
      <c r="AF58" s="833"/>
      <c r="AG58" s="834"/>
      <c r="AH58" s="833"/>
      <c r="AI58" s="833"/>
      <c r="AJ58" s="833"/>
      <c r="AK58" s="833"/>
      <c r="AL58" s="833"/>
      <c r="AM58" s="833"/>
      <c r="AN58" s="834"/>
      <c r="AO58" s="833"/>
      <c r="AP58" s="833"/>
      <c r="AQ58" s="833"/>
    </row>
    <row r="59" spans="1:43" s="938" customFormat="1" ht="14.4">
      <c r="A59" s="498" t="s">
        <v>2910</v>
      </c>
      <c r="B59" s="939"/>
      <c r="C59" s="940"/>
      <c r="D59" s="940"/>
      <c r="E59" s="940"/>
      <c r="F59" s="940"/>
      <c r="G59" s="940"/>
      <c r="H59" s="940"/>
      <c r="I59" s="939"/>
      <c r="J59" s="940"/>
      <c r="K59" s="940"/>
      <c r="L59" s="940"/>
      <c r="M59" s="940"/>
      <c r="N59" s="940"/>
      <c r="O59" s="940"/>
      <c r="P59" s="939"/>
      <c r="Q59" s="940"/>
      <c r="R59" s="940"/>
      <c r="S59" s="940"/>
      <c r="T59" s="940"/>
      <c r="U59" s="940"/>
      <c r="V59" s="940"/>
      <c r="W59" s="939"/>
      <c r="X59" s="940"/>
      <c r="Y59" s="940"/>
      <c r="Z59" s="940"/>
      <c r="AA59" s="940"/>
      <c r="AB59" s="940"/>
      <c r="AC59" s="940"/>
      <c r="AD59" s="939"/>
      <c r="AE59" s="940"/>
      <c r="AF59" s="940"/>
      <c r="AG59" s="940"/>
      <c r="AH59" s="940"/>
      <c r="AI59" s="940"/>
      <c r="AJ59" s="940"/>
      <c r="AK59" s="939"/>
      <c r="AL59" s="940"/>
      <c r="AM59" s="940"/>
      <c r="AN59" s="940"/>
      <c r="AO59" s="940"/>
      <c r="AP59" s="940"/>
      <c r="AQ59" s="940"/>
    </row>
    <row r="60" spans="1:43" s="938" customFormat="1" ht="14.4">
      <c r="A60" s="498" t="s">
        <v>2911</v>
      </c>
      <c r="B60" s="939"/>
      <c r="C60" s="940"/>
      <c r="D60" s="940"/>
      <c r="E60" s="940"/>
      <c r="F60" s="940"/>
      <c r="G60" s="940"/>
      <c r="H60" s="940"/>
      <c r="I60" s="939"/>
      <c r="J60" s="940"/>
      <c r="K60" s="940"/>
      <c r="L60" s="940"/>
      <c r="M60" s="940"/>
      <c r="N60" s="940"/>
      <c r="O60" s="940"/>
      <c r="P60" s="939"/>
      <c r="Q60" s="940"/>
      <c r="R60" s="940"/>
      <c r="S60" s="940"/>
      <c r="T60" s="940"/>
      <c r="U60" s="940"/>
      <c r="V60" s="940"/>
      <c r="W60" s="939"/>
      <c r="X60" s="940"/>
      <c r="Y60" s="940"/>
      <c r="Z60" s="940"/>
      <c r="AA60" s="940"/>
      <c r="AB60" s="940"/>
      <c r="AC60" s="940"/>
      <c r="AD60" s="939"/>
      <c r="AE60" s="940"/>
      <c r="AF60" s="940"/>
      <c r="AG60" s="940"/>
      <c r="AH60" s="940"/>
      <c r="AI60" s="940"/>
      <c r="AJ60" s="940"/>
      <c r="AK60" s="939"/>
      <c r="AL60" s="940"/>
      <c r="AM60" s="940"/>
      <c r="AN60" s="940"/>
      <c r="AO60" s="940"/>
      <c r="AP60" s="940"/>
      <c r="AQ60" s="940"/>
    </row>
    <row r="61" spans="1:43" s="938" customFormat="1" ht="14.4">
      <c r="A61" s="498" t="s">
        <v>2912</v>
      </c>
      <c r="B61" s="809"/>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row>
    <row r="62" spans="1:43" s="938" customFormat="1" ht="14.4">
      <c r="A62" s="498" t="s">
        <v>2913</v>
      </c>
      <c r="B62" s="809"/>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row>
    <row r="63" spans="1:43" s="938" customFormat="1" ht="14.4">
      <c r="A63" s="806" t="s">
        <v>2942</v>
      </c>
      <c r="B63" s="428">
        <f t="shared" ref="B63:AQ63" si="6">SUM(B61:B62)</f>
        <v>0</v>
      </c>
      <c r="C63" s="428">
        <f t="shared" si="6"/>
        <v>0</v>
      </c>
      <c r="D63" s="428">
        <f t="shared" si="6"/>
        <v>0</v>
      </c>
      <c r="E63" s="428">
        <f t="shared" si="6"/>
        <v>0</v>
      </c>
      <c r="F63" s="428">
        <f t="shared" si="6"/>
        <v>0</v>
      </c>
      <c r="G63" s="428">
        <f t="shared" si="6"/>
        <v>0</v>
      </c>
      <c r="H63" s="428">
        <f t="shared" si="6"/>
        <v>0</v>
      </c>
      <c r="I63" s="428">
        <f t="shared" si="6"/>
        <v>0</v>
      </c>
      <c r="J63" s="428">
        <f t="shared" si="6"/>
        <v>0</v>
      </c>
      <c r="K63" s="428">
        <f t="shared" si="6"/>
        <v>0</v>
      </c>
      <c r="L63" s="428">
        <f t="shared" si="6"/>
        <v>0</v>
      </c>
      <c r="M63" s="428">
        <f t="shared" si="6"/>
        <v>0</v>
      </c>
      <c r="N63" s="428">
        <f t="shared" si="6"/>
        <v>0</v>
      </c>
      <c r="O63" s="428">
        <f t="shared" si="6"/>
        <v>0</v>
      </c>
      <c r="P63" s="428">
        <f t="shared" si="6"/>
        <v>0</v>
      </c>
      <c r="Q63" s="428">
        <f t="shared" si="6"/>
        <v>0</v>
      </c>
      <c r="R63" s="428">
        <f t="shared" si="6"/>
        <v>0</v>
      </c>
      <c r="S63" s="428">
        <f t="shared" si="6"/>
        <v>0</v>
      </c>
      <c r="T63" s="428">
        <f t="shared" si="6"/>
        <v>0</v>
      </c>
      <c r="U63" s="428">
        <f t="shared" si="6"/>
        <v>0</v>
      </c>
      <c r="V63" s="428">
        <f t="shared" si="6"/>
        <v>0</v>
      </c>
      <c r="W63" s="428">
        <f t="shared" si="6"/>
        <v>0</v>
      </c>
      <c r="X63" s="428">
        <f t="shared" si="6"/>
        <v>0</v>
      </c>
      <c r="Y63" s="428">
        <f t="shared" si="6"/>
        <v>0</v>
      </c>
      <c r="Z63" s="428">
        <f t="shared" si="6"/>
        <v>0</v>
      </c>
      <c r="AA63" s="428">
        <f t="shared" si="6"/>
        <v>0</v>
      </c>
      <c r="AB63" s="428">
        <f t="shared" si="6"/>
        <v>0</v>
      </c>
      <c r="AC63" s="428">
        <f t="shared" si="6"/>
        <v>0</v>
      </c>
      <c r="AD63" s="428">
        <f t="shared" si="6"/>
        <v>0</v>
      </c>
      <c r="AE63" s="428">
        <f t="shared" si="6"/>
        <v>0</v>
      </c>
      <c r="AF63" s="428">
        <f t="shared" si="6"/>
        <v>0</v>
      </c>
      <c r="AG63" s="428">
        <f t="shared" si="6"/>
        <v>0</v>
      </c>
      <c r="AH63" s="428">
        <f t="shared" si="6"/>
        <v>0</v>
      </c>
      <c r="AI63" s="428">
        <f t="shared" si="6"/>
        <v>0</v>
      </c>
      <c r="AJ63" s="428">
        <f t="shared" si="6"/>
        <v>0</v>
      </c>
      <c r="AK63" s="428">
        <f t="shared" si="6"/>
        <v>0</v>
      </c>
      <c r="AL63" s="428">
        <f t="shared" si="6"/>
        <v>0</v>
      </c>
      <c r="AM63" s="428">
        <f t="shared" si="6"/>
        <v>0</v>
      </c>
      <c r="AN63" s="428">
        <f t="shared" si="6"/>
        <v>0</v>
      </c>
      <c r="AO63" s="428">
        <f t="shared" si="6"/>
        <v>0</v>
      </c>
      <c r="AP63" s="428">
        <f t="shared" si="6"/>
        <v>0</v>
      </c>
      <c r="AQ63" s="428">
        <f t="shared" si="6"/>
        <v>0</v>
      </c>
    </row>
    <row r="64" spans="1:43" s="938" customFormat="1" ht="14.4">
      <c r="A64" s="431"/>
      <c r="B64" s="948"/>
      <c r="C64" s="948"/>
      <c r="D64" s="948"/>
      <c r="E64" s="948"/>
      <c r="F64" s="948"/>
    </row>
    <row r="65" spans="1:13" s="938" customFormat="1" ht="14.4">
      <c r="A65" s="1460" t="s">
        <v>2366</v>
      </c>
      <c r="B65" s="1460"/>
      <c r="C65" s="1460"/>
      <c r="D65" s="1460"/>
      <c r="E65" s="1460"/>
      <c r="F65" s="1460"/>
      <c r="G65" s="1460"/>
      <c r="H65" s="1460"/>
      <c r="I65" s="1460"/>
      <c r="J65" s="1460"/>
      <c r="K65" s="1460"/>
      <c r="L65" s="1460"/>
      <c r="M65" s="937"/>
    </row>
    <row r="66" spans="1:13" s="938" customFormat="1" ht="14.4">
      <c r="B66" s="1467" t="s">
        <v>2318</v>
      </c>
      <c r="C66" s="1470"/>
      <c r="D66" s="1470"/>
      <c r="E66" s="948"/>
      <c r="F66" s="948"/>
    </row>
    <row r="67" spans="1:13" s="938" customFormat="1" ht="43.2">
      <c r="A67" s="429" t="s">
        <v>2946</v>
      </c>
      <c r="B67" s="838" t="s">
        <v>2343</v>
      </c>
      <c r="C67" s="430" t="s">
        <v>2344</v>
      </c>
      <c r="D67" s="838" t="s">
        <v>2345</v>
      </c>
      <c r="E67" s="948"/>
      <c r="F67" s="948"/>
    </row>
    <row r="68" spans="1:13" s="938" customFormat="1" ht="14.4">
      <c r="A68" s="496" t="s">
        <v>2875</v>
      </c>
      <c r="B68" s="939"/>
      <c r="C68" s="940"/>
      <c r="D68" s="940"/>
      <c r="E68" s="948"/>
      <c r="F68" s="948"/>
    </row>
    <row r="69" spans="1:13" s="938" customFormat="1" ht="14.4">
      <c r="A69" s="496" t="s">
        <v>2876</v>
      </c>
      <c r="B69" s="939"/>
      <c r="C69" s="940"/>
      <c r="D69" s="940"/>
      <c r="E69" s="948"/>
      <c r="F69" s="948"/>
    </row>
    <row r="70" spans="1:13" s="938" customFormat="1" ht="14.4">
      <c r="A70" s="496" t="s">
        <v>2939</v>
      </c>
      <c r="B70" s="939"/>
      <c r="C70" s="940"/>
      <c r="D70" s="940"/>
      <c r="E70" s="948"/>
      <c r="F70" s="948"/>
    </row>
    <row r="71" spans="1:13" s="938" customFormat="1" ht="14.4">
      <c r="A71" s="496" t="s">
        <v>2878</v>
      </c>
      <c r="B71" s="940"/>
      <c r="C71" s="940"/>
      <c r="D71" s="940"/>
      <c r="E71" s="948"/>
      <c r="F71" s="948"/>
    </row>
    <row r="72" spans="1:13" s="938" customFormat="1" ht="14.4">
      <c r="A72" s="493" t="s">
        <v>2938</v>
      </c>
      <c r="B72" s="504">
        <f>SUM(B68:B71)</f>
        <v>0</v>
      </c>
      <c r="C72" s="504">
        <f>SUM(C68:C71)</f>
        <v>0</v>
      </c>
      <c r="D72" s="504">
        <f>SUM(D68:D71)</f>
        <v>0</v>
      </c>
      <c r="E72" s="948"/>
      <c r="F72" s="948"/>
    </row>
    <row r="73" spans="1:13" s="938" customFormat="1" ht="14.4">
      <c r="A73" s="949"/>
    </row>
    <row r="74" spans="1:13" s="938" customFormat="1" ht="14.4">
      <c r="A74" s="1464" t="s">
        <v>2967</v>
      </c>
      <c r="B74" s="1464"/>
      <c r="C74" s="1464"/>
      <c r="D74" s="1464"/>
      <c r="E74" s="1464"/>
      <c r="F74" s="1464"/>
      <c r="G74" s="1464"/>
      <c r="H74" s="1464"/>
      <c r="I74" s="1464"/>
      <c r="J74" s="1464"/>
      <c r="K74" s="1464"/>
      <c r="L74" s="1464"/>
      <c r="M74" s="937"/>
    </row>
    <row r="75" spans="1:13" s="938" customFormat="1" ht="14.4">
      <c r="B75" s="1469" t="s">
        <v>2347</v>
      </c>
      <c r="C75" s="1469"/>
      <c r="D75" s="1469"/>
      <c r="E75" s="1469"/>
      <c r="F75" s="1469"/>
      <c r="G75" s="1469"/>
    </row>
    <row r="76" spans="1:13" s="938" customFormat="1" ht="57.6">
      <c r="A76" s="432" t="s">
        <v>2950</v>
      </c>
      <c r="B76" s="838" t="s">
        <v>2319</v>
      </c>
      <c r="C76" s="427" t="s">
        <v>2320</v>
      </c>
      <c r="D76" s="838" t="s">
        <v>2331</v>
      </c>
      <c r="E76" s="838" t="s">
        <v>2971</v>
      </c>
      <c r="F76" s="838" t="s">
        <v>2332</v>
      </c>
      <c r="G76" s="838" t="s">
        <v>2333</v>
      </c>
    </row>
    <row r="77" spans="1:13" s="938" customFormat="1" ht="14.4">
      <c r="A77" s="505" t="s">
        <v>2914</v>
      </c>
      <c r="B77" s="939"/>
      <c r="C77" s="940"/>
      <c r="D77" s="940"/>
      <c r="E77" s="940"/>
      <c r="F77" s="940"/>
      <c r="G77" s="940"/>
    </row>
    <row r="78" spans="1:13" s="938" customFormat="1" ht="14.4">
      <c r="A78" s="506" t="s">
        <v>2915</v>
      </c>
      <c r="B78" s="939"/>
      <c r="C78" s="940"/>
      <c r="D78" s="940"/>
      <c r="E78" s="940"/>
      <c r="F78" s="940"/>
      <c r="G78" s="940"/>
    </row>
    <row r="79" spans="1:13" s="938" customFormat="1" ht="14.4">
      <c r="A79" s="507" t="s">
        <v>2916</v>
      </c>
      <c r="B79" s="939"/>
      <c r="C79" s="940"/>
      <c r="D79" s="940"/>
      <c r="E79" s="940"/>
      <c r="F79" s="940"/>
      <c r="G79" s="940"/>
    </row>
    <row r="80" spans="1:13" s="938" customFormat="1" ht="14.4">
      <c r="A80" s="507" t="s">
        <v>2917</v>
      </c>
      <c r="B80" s="939"/>
      <c r="C80" s="940"/>
      <c r="D80" s="940"/>
      <c r="E80" s="940"/>
      <c r="F80" s="940"/>
      <c r="G80" s="940"/>
    </row>
    <row r="81" spans="1:36" s="938" customFormat="1" ht="14.4">
      <c r="A81" s="506" t="s">
        <v>2918</v>
      </c>
      <c r="B81" s="939"/>
      <c r="C81" s="940"/>
      <c r="D81" s="940"/>
      <c r="E81" s="940"/>
      <c r="F81" s="940"/>
      <c r="G81" s="940"/>
    </row>
    <row r="82" spans="1:36" s="938" customFormat="1" ht="14.4">
      <c r="A82" s="506" t="s">
        <v>2919</v>
      </c>
      <c r="B82" s="939"/>
      <c r="C82" s="940"/>
      <c r="D82" s="940"/>
      <c r="E82" s="940"/>
      <c r="F82" s="940"/>
      <c r="G82" s="940"/>
    </row>
    <row r="83" spans="1:36" s="938" customFormat="1" ht="14.4">
      <c r="A83" s="507" t="s">
        <v>2920</v>
      </c>
      <c r="B83" s="809"/>
      <c r="C83" s="809"/>
      <c r="D83" s="809"/>
      <c r="E83" s="809"/>
      <c r="F83" s="809"/>
      <c r="G83" s="809"/>
    </row>
    <row r="84" spans="1:36" s="938" customFormat="1" ht="14.4">
      <c r="A84" s="508" t="s">
        <v>2935</v>
      </c>
      <c r="B84" s="425">
        <f>SUM(B78:B83)</f>
        <v>0</v>
      </c>
      <c r="C84" s="425">
        <f>SUM(C78:C83)</f>
        <v>0</v>
      </c>
      <c r="D84" s="425"/>
      <c r="E84" s="425">
        <f>SUM(E78:E83)</f>
        <v>0</v>
      </c>
      <c r="F84" s="425"/>
      <c r="G84" s="425">
        <f>SUM(G78:G83)</f>
        <v>0</v>
      </c>
    </row>
    <row r="85" spans="1:36" s="938" customFormat="1" ht="14.4">
      <c r="A85" s="808"/>
    </row>
    <row r="86" spans="1:36" s="938" customFormat="1" ht="14.4">
      <c r="A86" s="1460" t="s">
        <v>2968</v>
      </c>
      <c r="B86" s="1460"/>
      <c r="C86" s="1460"/>
      <c r="D86" s="1460"/>
      <c r="E86" s="1460"/>
      <c r="F86" s="1460"/>
      <c r="G86" s="1460"/>
      <c r="H86" s="1460"/>
      <c r="I86" s="1460"/>
      <c r="J86" s="1460"/>
      <c r="K86" s="1460"/>
      <c r="L86" s="1460"/>
      <c r="M86" s="937"/>
    </row>
    <row r="87" spans="1:36" s="938" customFormat="1" ht="14.4">
      <c r="B87" s="1461" t="s">
        <v>2326</v>
      </c>
      <c r="C87" s="1462"/>
      <c r="D87" s="1462"/>
      <c r="E87" s="1462"/>
      <c r="F87" s="1462"/>
      <c r="G87" s="1462"/>
      <c r="H87" s="1463"/>
      <c r="I87" s="1461" t="s">
        <v>2327</v>
      </c>
      <c r="J87" s="1462"/>
      <c r="K87" s="1462"/>
      <c r="L87" s="1462"/>
      <c r="M87" s="1462"/>
      <c r="N87" s="1462"/>
      <c r="O87" s="1463"/>
      <c r="P87" s="1461" t="s">
        <v>2328</v>
      </c>
      <c r="Q87" s="1462"/>
      <c r="R87" s="1462"/>
      <c r="S87" s="1462"/>
      <c r="T87" s="1462"/>
      <c r="U87" s="1462"/>
      <c r="V87" s="1463"/>
      <c r="W87" s="1461" t="s">
        <v>2329</v>
      </c>
      <c r="X87" s="1462"/>
      <c r="Y87" s="1462"/>
      <c r="Z87" s="1462"/>
      <c r="AA87" s="1462"/>
      <c r="AB87" s="1462"/>
      <c r="AC87" s="1463"/>
      <c r="AD87" s="1474" t="s">
        <v>2330</v>
      </c>
      <c r="AE87" s="1475"/>
      <c r="AF87" s="1475"/>
      <c r="AG87" s="1475"/>
      <c r="AH87" s="1475"/>
      <c r="AI87" s="1475"/>
      <c r="AJ87" s="1475"/>
    </row>
    <row r="88" spans="1:36" s="938" customFormat="1" ht="57.6">
      <c r="A88" s="432" t="s">
        <v>2947</v>
      </c>
      <c r="B88" s="838" t="s">
        <v>2348</v>
      </c>
      <c r="C88" s="838" t="s">
        <v>2319</v>
      </c>
      <c r="D88" s="427" t="s">
        <v>2320</v>
      </c>
      <c r="E88" s="838" t="s">
        <v>2331</v>
      </c>
      <c r="F88" s="838" t="s">
        <v>2971</v>
      </c>
      <c r="G88" s="838" t="s">
        <v>2332</v>
      </c>
      <c r="H88" s="838" t="s">
        <v>2333</v>
      </c>
      <c r="I88" s="838" t="s">
        <v>2348</v>
      </c>
      <c r="J88" s="838" t="s">
        <v>2319</v>
      </c>
      <c r="K88" s="427" t="s">
        <v>2320</v>
      </c>
      <c r="L88" s="838" t="s">
        <v>2331</v>
      </c>
      <c r="M88" s="838" t="s">
        <v>2971</v>
      </c>
      <c r="N88" s="838" t="s">
        <v>2332</v>
      </c>
      <c r="O88" s="838" t="s">
        <v>2333</v>
      </c>
      <c r="P88" s="838" t="s">
        <v>2348</v>
      </c>
      <c r="Q88" s="838" t="s">
        <v>2319</v>
      </c>
      <c r="R88" s="427" t="s">
        <v>2320</v>
      </c>
      <c r="S88" s="838" t="s">
        <v>2331</v>
      </c>
      <c r="T88" s="838" t="s">
        <v>2971</v>
      </c>
      <c r="U88" s="838" t="s">
        <v>2332</v>
      </c>
      <c r="V88" s="838" t="s">
        <v>2333</v>
      </c>
      <c r="W88" s="838" t="s">
        <v>2348</v>
      </c>
      <c r="X88" s="838" t="s">
        <v>2319</v>
      </c>
      <c r="Y88" s="427" t="s">
        <v>2320</v>
      </c>
      <c r="Z88" s="838" t="s">
        <v>2331</v>
      </c>
      <c r="AA88" s="838" t="s">
        <v>2971</v>
      </c>
      <c r="AB88" s="838" t="s">
        <v>2332</v>
      </c>
      <c r="AC88" s="838" t="s">
        <v>2333</v>
      </c>
      <c r="AD88" s="838" t="s">
        <v>2348</v>
      </c>
      <c r="AE88" s="838" t="s">
        <v>2319</v>
      </c>
      <c r="AF88" s="427" t="s">
        <v>2320</v>
      </c>
      <c r="AG88" s="838" t="s">
        <v>2331</v>
      </c>
      <c r="AH88" s="838" t="s">
        <v>2971</v>
      </c>
      <c r="AI88" s="838" t="s">
        <v>2332</v>
      </c>
      <c r="AJ88" s="838" t="s">
        <v>2333</v>
      </c>
    </row>
    <row r="89" spans="1:36" s="938" customFormat="1" ht="14.4">
      <c r="A89" s="507" t="s">
        <v>2879</v>
      </c>
      <c r="B89" s="835"/>
      <c r="C89" s="809"/>
      <c r="D89" s="809"/>
      <c r="E89" s="809"/>
      <c r="F89" s="809"/>
      <c r="G89" s="809"/>
      <c r="H89" s="809"/>
      <c r="I89" s="835"/>
      <c r="J89" s="809"/>
      <c r="K89" s="809"/>
      <c r="L89" s="809"/>
      <c r="M89" s="809"/>
      <c r="N89" s="809"/>
      <c r="O89" s="809"/>
      <c r="P89" s="835"/>
      <c r="Q89" s="809"/>
      <c r="R89" s="809"/>
      <c r="S89" s="809"/>
      <c r="T89" s="809"/>
      <c r="U89" s="809"/>
      <c r="V89" s="809"/>
      <c r="W89" s="835"/>
      <c r="X89" s="809"/>
      <c r="Y89" s="809"/>
      <c r="Z89" s="809"/>
      <c r="AA89" s="809"/>
      <c r="AB89" s="809"/>
      <c r="AC89" s="809"/>
      <c r="AD89" s="835"/>
      <c r="AE89" s="809"/>
      <c r="AF89" s="809"/>
      <c r="AG89" s="809"/>
      <c r="AH89" s="809"/>
      <c r="AI89" s="809"/>
      <c r="AJ89" s="809"/>
    </row>
    <row r="90" spans="1:36" s="938" customFormat="1" ht="14.4">
      <c r="A90" s="507" t="s">
        <v>2868</v>
      </c>
      <c r="B90" s="835"/>
      <c r="C90" s="809"/>
      <c r="D90" s="809"/>
      <c r="E90" s="809"/>
      <c r="F90" s="809"/>
      <c r="G90" s="809"/>
      <c r="H90" s="809"/>
      <c r="I90" s="835"/>
      <c r="J90" s="809"/>
      <c r="K90" s="809"/>
      <c r="L90" s="809"/>
      <c r="M90" s="809"/>
      <c r="N90" s="809"/>
      <c r="O90" s="809"/>
      <c r="P90" s="835"/>
      <c r="Q90" s="809"/>
      <c r="R90" s="809"/>
      <c r="S90" s="809"/>
      <c r="T90" s="809"/>
      <c r="U90" s="809"/>
      <c r="V90" s="809"/>
      <c r="W90" s="835"/>
      <c r="X90" s="809"/>
      <c r="Y90" s="809"/>
      <c r="Z90" s="809"/>
      <c r="AA90" s="809"/>
      <c r="AB90" s="809"/>
      <c r="AC90" s="809"/>
      <c r="AD90" s="835"/>
      <c r="AE90" s="809"/>
      <c r="AF90" s="809"/>
      <c r="AG90" s="809"/>
      <c r="AH90" s="809"/>
      <c r="AI90" s="809"/>
      <c r="AJ90" s="809"/>
    </row>
    <row r="91" spans="1:36" s="938" customFormat="1" ht="14.4">
      <c r="A91" s="507" t="s">
        <v>2956</v>
      </c>
      <c r="B91" s="811">
        <f t="shared" ref="B91:AJ91" si="7">SUM(B89:B90)</f>
        <v>0</v>
      </c>
      <c r="C91" s="811">
        <f t="shared" si="7"/>
        <v>0</v>
      </c>
      <c r="D91" s="811">
        <f t="shared" si="7"/>
        <v>0</v>
      </c>
      <c r="E91" s="811">
        <f t="shared" si="7"/>
        <v>0</v>
      </c>
      <c r="F91" s="811">
        <f t="shared" si="7"/>
        <v>0</v>
      </c>
      <c r="G91" s="811">
        <f t="shared" si="7"/>
        <v>0</v>
      </c>
      <c r="H91" s="811">
        <f t="shared" si="7"/>
        <v>0</v>
      </c>
      <c r="I91" s="811">
        <f t="shared" si="7"/>
        <v>0</v>
      </c>
      <c r="J91" s="811">
        <f t="shared" si="7"/>
        <v>0</v>
      </c>
      <c r="K91" s="811">
        <f t="shared" si="7"/>
        <v>0</v>
      </c>
      <c r="L91" s="811">
        <f t="shared" si="7"/>
        <v>0</v>
      </c>
      <c r="M91" s="811">
        <f t="shared" si="7"/>
        <v>0</v>
      </c>
      <c r="N91" s="811">
        <f t="shared" si="7"/>
        <v>0</v>
      </c>
      <c r="O91" s="811">
        <f t="shared" si="7"/>
        <v>0</v>
      </c>
      <c r="P91" s="811">
        <f t="shared" si="7"/>
        <v>0</v>
      </c>
      <c r="Q91" s="811">
        <f t="shared" si="7"/>
        <v>0</v>
      </c>
      <c r="R91" s="811">
        <f t="shared" si="7"/>
        <v>0</v>
      </c>
      <c r="S91" s="811">
        <f t="shared" si="7"/>
        <v>0</v>
      </c>
      <c r="T91" s="811">
        <f t="shared" si="7"/>
        <v>0</v>
      </c>
      <c r="U91" s="811">
        <f t="shared" si="7"/>
        <v>0</v>
      </c>
      <c r="V91" s="811">
        <f t="shared" si="7"/>
        <v>0</v>
      </c>
      <c r="W91" s="811">
        <f t="shared" si="7"/>
        <v>0</v>
      </c>
      <c r="X91" s="811">
        <f t="shared" si="7"/>
        <v>0</v>
      </c>
      <c r="Y91" s="811">
        <f t="shared" si="7"/>
        <v>0</v>
      </c>
      <c r="Z91" s="811">
        <f t="shared" si="7"/>
        <v>0</v>
      </c>
      <c r="AA91" s="811">
        <f t="shared" si="7"/>
        <v>0</v>
      </c>
      <c r="AB91" s="811">
        <f t="shared" si="7"/>
        <v>0</v>
      </c>
      <c r="AC91" s="811">
        <f t="shared" si="7"/>
        <v>0</v>
      </c>
      <c r="AD91" s="811">
        <f t="shared" si="7"/>
        <v>0</v>
      </c>
      <c r="AE91" s="811">
        <f t="shared" si="7"/>
        <v>0</v>
      </c>
      <c r="AF91" s="811">
        <f t="shared" si="7"/>
        <v>0</v>
      </c>
      <c r="AG91" s="811">
        <f t="shared" si="7"/>
        <v>0</v>
      </c>
      <c r="AH91" s="811">
        <f t="shared" si="7"/>
        <v>0</v>
      </c>
      <c r="AI91" s="811">
        <f t="shared" si="7"/>
        <v>0</v>
      </c>
      <c r="AJ91" s="811">
        <f t="shared" si="7"/>
        <v>0</v>
      </c>
    </row>
    <row r="92" spans="1:36" s="938" customFormat="1" ht="14.4">
      <c r="A92" s="507" t="s">
        <v>2869</v>
      </c>
      <c r="B92" s="811"/>
      <c r="C92" s="836"/>
      <c r="D92" s="836"/>
      <c r="E92" s="809"/>
      <c r="F92" s="809"/>
      <c r="G92" s="809"/>
      <c r="H92" s="809"/>
      <c r="I92" s="835"/>
      <c r="J92" s="809"/>
      <c r="K92" s="809"/>
      <c r="L92" s="809"/>
      <c r="M92" s="809"/>
      <c r="N92" s="809"/>
      <c r="O92" s="809"/>
      <c r="P92" s="835"/>
      <c r="Q92" s="809"/>
      <c r="R92" s="809"/>
      <c r="S92" s="809"/>
      <c r="T92" s="809"/>
      <c r="U92" s="809"/>
      <c r="V92" s="809"/>
      <c r="W92" s="835"/>
      <c r="X92" s="809"/>
      <c r="Y92" s="809"/>
      <c r="Z92" s="809"/>
      <c r="AA92" s="809"/>
      <c r="AB92" s="809"/>
      <c r="AC92" s="809"/>
      <c r="AD92" s="835"/>
      <c r="AE92" s="809"/>
      <c r="AF92" s="809"/>
      <c r="AG92" s="809"/>
      <c r="AH92" s="809"/>
      <c r="AI92" s="809"/>
      <c r="AJ92" s="809"/>
    </row>
    <row r="93" spans="1:36" s="938" customFormat="1" ht="14.4">
      <c r="A93" s="507" t="s">
        <v>2870</v>
      </c>
      <c r="B93" s="811"/>
      <c r="C93" s="836"/>
      <c r="D93" s="836"/>
      <c r="E93" s="809"/>
      <c r="F93" s="809"/>
      <c r="G93" s="809"/>
      <c r="H93" s="809"/>
      <c r="I93" s="835"/>
      <c r="J93" s="809"/>
      <c r="K93" s="809"/>
      <c r="L93" s="809"/>
      <c r="M93" s="809"/>
      <c r="N93" s="809"/>
      <c r="O93" s="809"/>
      <c r="P93" s="835"/>
      <c r="Q93" s="809"/>
      <c r="R93" s="809"/>
      <c r="S93" s="809"/>
      <c r="T93" s="809"/>
      <c r="U93" s="809"/>
      <c r="V93" s="809"/>
      <c r="W93" s="835"/>
      <c r="X93" s="809"/>
      <c r="Y93" s="809"/>
      <c r="Z93" s="809"/>
      <c r="AA93" s="809"/>
      <c r="AB93" s="809"/>
      <c r="AC93" s="809"/>
      <c r="AD93" s="835"/>
      <c r="AE93" s="809"/>
      <c r="AF93" s="809"/>
      <c r="AG93" s="809"/>
      <c r="AH93" s="809"/>
      <c r="AI93" s="809"/>
      <c r="AJ93" s="809"/>
    </row>
    <row r="94" spans="1:36" s="938" customFormat="1" ht="14.4">
      <c r="A94" s="507" t="s">
        <v>2957</v>
      </c>
      <c r="B94" s="811">
        <f t="shared" ref="B94:AJ94" si="8">SUM(B92:B93)</f>
        <v>0</v>
      </c>
      <c r="C94" s="811">
        <f t="shared" si="8"/>
        <v>0</v>
      </c>
      <c r="D94" s="811">
        <f t="shared" si="8"/>
        <v>0</v>
      </c>
      <c r="E94" s="811">
        <f t="shared" si="8"/>
        <v>0</v>
      </c>
      <c r="F94" s="811">
        <f t="shared" si="8"/>
        <v>0</v>
      </c>
      <c r="G94" s="811">
        <f t="shared" si="8"/>
        <v>0</v>
      </c>
      <c r="H94" s="811">
        <f t="shared" si="8"/>
        <v>0</v>
      </c>
      <c r="I94" s="811">
        <f t="shared" si="8"/>
        <v>0</v>
      </c>
      <c r="J94" s="811">
        <f t="shared" si="8"/>
        <v>0</v>
      </c>
      <c r="K94" s="811">
        <f t="shared" si="8"/>
        <v>0</v>
      </c>
      <c r="L94" s="811">
        <f t="shared" si="8"/>
        <v>0</v>
      </c>
      <c r="M94" s="811">
        <f t="shared" si="8"/>
        <v>0</v>
      </c>
      <c r="N94" s="811">
        <f t="shared" si="8"/>
        <v>0</v>
      </c>
      <c r="O94" s="811">
        <f t="shared" si="8"/>
        <v>0</v>
      </c>
      <c r="P94" s="811">
        <f t="shared" si="8"/>
        <v>0</v>
      </c>
      <c r="Q94" s="811">
        <f t="shared" si="8"/>
        <v>0</v>
      </c>
      <c r="R94" s="811">
        <f t="shared" si="8"/>
        <v>0</v>
      </c>
      <c r="S94" s="811">
        <f t="shared" si="8"/>
        <v>0</v>
      </c>
      <c r="T94" s="811">
        <f t="shared" si="8"/>
        <v>0</v>
      </c>
      <c r="U94" s="811">
        <f t="shared" si="8"/>
        <v>0</v>
      </c>
      <c r="V94" s="811">
        <f t="shared" si="8"/>
        <v>0</v>
      </c>
      <c r="W94" s="811">
        <f t="shared" si="8"/>
        <v>0</v>
      </c>
      <c r="X94" s="811">
        <f t="shared" si="8"/>
        <v>0</v>
      </c>
      <c r="Y94" s="811">
        <f t="shared" si="8"/>
        <v>0</v>
      </c>
      <c r="Z94" s="811">
        <f t="shared" si="8"/>
        <v>0</v>
      </c>
      <c r="AA94" s="811">
        <f t="shared" si="8"/>
        <v>0</v>
      </c>
      <c r="AB94" s="811">
        <f t="shared" si="8"/>
        <v>0</v>
      </c>
      <c r="AC94" s="811">
        <f t="shared" si="8"/>
        <v>0</v>
      </c>
      <c r="AD94" s="811">
        <f t="shared" si="8"/>
        <v>0</v>
      </c>
      <c r="AE94" s="811">
        <f t="shared" si="8"/>
        <v>0</v>
      </c>
      <c r="AF94" s="811">
        <f t="shared" si="8"/>
        <v>0</v>
      </c>
      <c r="AG94" s="811">
        <f t="shared" si="8"/>
        <v>0</v>
      </c>
      <c r="AH94" s="811">
        <f t="shared" si="8"/>
        <v>0</v>
      </c>
      <c r="AI94" s="811">
        <f t="shared" si="8"/>
        <v>0</v>
      </c>
      <c r="AJ94" s="811">
        <f t="shared" si="8"/>
        <v>0</v>
      </c>
    </row>
    <row r="95" spans="1:36" s="938" customFormat="1" ht="14.4">
      <c r="A95" s="507" t="s">
        <v>2881</v>
      </c>
      <c r="B95" s="811"/>
      <c r="C95" s="836"/>
      <c r="D95" s="836"/>
      <c r="E95" s="809"/>
      <c r="F95" s="809"/>
      <c r="G95" s="809"/>
      <c r="H95" s="809"/>
      <c r="I95" s="835"/>
      <c r="J95" s="809"/>
      <c r="K95" s="809"/>
      <c r="L95" s="809"/>
      <c r="M95" s="809"/>
      <c r="N95" s="809"/>
      <c r="O95" s="809"/>
      <c r="P95" s="835"/>
      <c r="Q95" s="809"/>
      <c r="R95" s="809"/>
      <c r="S95" s="809"/>
      <c r="T95" s="809"/>
      <c r="U95" s="809"/>
      <c r="V95" s="809"/>
      <c r="W95" s="835"/>
      <c r="X95" s="809"/>
      <c r="Y95" s="809"/>
      <c r="Z95" s="809"/>
      <c r="AA95" s="809"/>
      <c r="AB95" s="809"/>
      <c r="AC95" s="809"/>
      <c r="AD95" s="835"/>
      <c r="AE95" s="809"/>
      <c r="AF95" s="809"/>
      <c r="AG95" s="809"/>
      <c r="AH95" s="809"/>
      <c r="AI95" s="809"/>
      <c r="AJ95" s="809"/>
    </row>
    <row r="96" spans="1:36" s="938" customFormat="1" ht="14.4">
      <c r="A96" s="507" t="s">
        <v>2882</v>
      </c>
      <c r="B96" s="811"/>
      <c r="C96" s="836"/>
      <c r="D96" s="836"/>
      <c r="E96" s="809"/>
      <c r="F96" s="809"/>
      <c r="G96" s="809"/>
      <c r="H96" s="809"/>
      <c r="I96" s="835"/>
      <c r="J96" s="809"/>
      <c r="K96" s="809"/>
      <c r="L96" s="809"/>
      <c r="M96" s="809"/>
      <c r="N96" s="809"/>
      <c r="O96" s="809"/>
      <c r="P96" s="835"/>
      <c r="Q96" s="809"/>
      <c r="R96" s="809"/>
      <c r="S96" s="809"/>
      <c r="T96" s="809"/>
      <c r="U96" s="809"/>
      <c r="V96" s="809"/>
      <c r="W96" s="835"/>
      <c r="X96" s="809"/>
      <c r="Y96" s="809"/>
      <c r="Z96" s="809"/>
      <c r="AA96" s="809"/>
      <c r="AB96" s="809"/>
      <c r="AC96" s="809"/>
      <c r="AD96" s="835"/>
      <c r="AE96" s="809"/>
      <c r="AF96" s="809"/>
      <c r="AG96" s="809"/>
      <c r="AH96" s="809"/>
      <c r="AI96" s="809"/>
      <c r="AJ96" s="809"/>
    </row>
    <row r="97" spans="1:81" s="938" customFormat="1" ht="14.4">
      <c r="A97" s="507" t="s">
        <v>2958</v>
      </c>
      <c r="B97" s="811">
        <f t="shared" ref="B97:AJ97" si="9">SUM(B95:B96)</f>
        <v>0</v>
      </c>
      <c r="C97" s="811">
        <f t="shared" si="9"/>
        <v>0</v>
      </c>
      <c r="D97" s="811">
        <f t="shared" si="9"/>
        <v>0</v>
      </c>
      <c r="E97" s="811">
        <f t="shared" si="9"/>
        <v>0</v>
      </c>
      <c r="F97" s="811">
        <f t="shared" si="9"/>
        <v>0</v>
      </c>
      <c r="G97" s="811">
        <f t="shared" si="9"/>
        <v>0</v>
      </c>
      <c r="H97" s="811">
        <f t="shared" si="9"/>
        <v>0</v>
      </c>
      <c r="I97" s="811">
        <f t="shared" si="9"/>
        <v>0</v>
      </c>
      <c r="J97" s="811">
        <f t="shared" si="9"/>
        <v>0</v>
      </c>
      <c r="K97" s="811">
        <f t="shared" si="9"/>
        <v>0</v>
      </c>
      <c r="L97" s="811">
        <f t="shared" si="9"/>
        <v>0</v>
      </c>
      <c r="M97" s="811">
        <f t="shared" si="9"/>
        <v>0</v>
      </c>
      <c r="N97" s="811">
        <f t="shared" si="9"/>
        <v>0</v>
      </c>
      <c r="O97" s="811">
        <f t="shared" si="9"/>
        <v>0</v>
      </c>
      <c r="P97" s="811">
        <f t="shared" si="9"/>
        <v>0</v>
      </c>
      <c r="Q97" s="811">
        <f t="shared" si="9"/>
        <v>0</v>
      </c>
      <c r="R97" s="811">
        <f t="shared" si="9"/>
        <v>0</v>
      </c>
      <c r="S97" s="811">
        <f t="shared" si="9"/>
        <v>0</v>
      </c>
      <c r="T97" s="811">
        <f t="shared" si="9"/>
        <v>0</v>
      </c>
      <c r="U97" s="811">
        <f t="shared" si="9"/>
        <v>0</v>
      </c>
      <c r="V97" s="811">
        <f t="shared" si="9"/>
        <v>0</v>
      </c>
      <c r="W97" s="811">
        <f t="shared" si="9"/>
        <v>0</v>
      </c>
      <c r="X97" s="811">
        <f t="shared" si="9"/>
        <v>0</v>
      </c>
      <c r="Y97" s="811">
        <f t="shared" si="9"/>
        <v>0</v>
      </c>
      <c r="Z97" s="811">
        <f t="shared" si="9"/>
        <v>0</v>
      </c>
      <c r="AA97" s="811">
        <f t="shared" si="9"/>
        <v>0</v>
      </c>
      <c r="AB97" s="811">
        <f t="shared" si="9"/>
        <v>0</v>
      </c>
      <c r="AC97" s="811">
        <f t="shared" si="9"/>
        <v>0</v>
      </c>
      <c r="AD97" s="811">
        <f t="shared" si="9"/>
        <v>0</v>
      </c>
      <c r="AE97" s="811">
        <f t="shared" si="9"/>
        <v>0</v>
      </c>
      <c r="AF97" s="811">
        <f t="shared" si="9"/>
        <v>0</v>
      </c>
      <c r="AG97" s="811">
        <f t="shared" si="9"/>
        <v>0</v>
      </c>
      <c r="AH97" s="811">
        <f t="shared" si="9"/>
        <v>0</v>
      </c>
      <c r="AI97" s="811">
        <f t="shared" si="9"/>
        <v>0</v>
      </c>
      <c r="AJ97" s="811">
        <f t="shared" si="9"/>
        <v>0</v>
      </c>
    </row>
    <row r="98" spans="1:81" s="938" customFormat="1" ht="14.4">
      <c r="A98" s="507" t="s">
        <v>2959</v>
      </c>
      <c r="B98" s="809"/>
      <c r="C98" s="809"/>
      <c r="D98" s="809"/>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row>
    <row r="99" spans="1:81" s="938" customFormat="1" ht="14.4">
      <c r="A99" s="424" t="s">
        <v>2935</v>
      </c>
      <c r="B99" s="425">
        <f>B91+B94+B97+B98</f>
        <v>0</v>
      </c>
      <c r="C99" s="425">
        <f>SUM(C89:C98)</f>
        <v>0</v>
      </c>
      <c r="D99" s="425"/>
      <c r="E99" s="425">
        <f>SUM(E89:E98)</f>
        <v>0</v>
      </c>
      <c r="F99" s="425"/>
      <c r="G99" s="425">
        <f>SUM(G89:G98)</f>
        <v>0</v>
      </c>
      <c r="H99" s="425"/>
      <c r="I99" s="425">
        <f>SUM(I89:I98)</f>
        <v>0</v>
      </c>
      <c r="J99" s="425">
        <f>SUM(J89:J98)</f>
        <v>0</v>
      </c>
      <c r="K99" s="425"/>
      <c r="L99" s="425">
        <f>SUM(L89:L98)</f>
        <v>0</v>
      </c>
      <c r="M99" s="425"/>
      <c r="N99" s="425">
        <f>SUM(N89:N98)</f>
        <v>0</v>
      </c>
      <c r="O99" s="425"/>
      <c r="P99" s="425">
        <f>SUM(P89:P98)</f>
        <v>0</v>
      </c>
      <c r="Q99" s="425">
        <f>SUM(Q89:Q98)</f>
        <v>0</v>
      </c>
      <c r="R99" s="425"/>
      <c r="S99" s="425">
        <f>SUM(S89:S98)</f>
        <v>0</v>
      </c>
      <c r="T99" s="425"/>
      <c r="U99" s="425">
        <f>SUM(U89:U98)</f>
        <v>0</v>
      </c>
      <c r="V99" s="425"/>
      <c r="W99" s="425">
        <f>SUM(W89:W98)</f>
        <v>0</v>
      </c>
      <c r="X99" s="425">
        <f>SUM(X89:X98)</f>
        <v>0</v>
      </c>
      <c r="Y99" s="425"/>
      <c r="Z99" s="425">
        <f>SUM(Z89:Z98)</f>
        <v>0</v>
      </c>
      <c r="AA99" s="425"/>
      <c r="AB99" s="425">
        <f>SUM(AB89:AB98)</f>
        <v>0</v>
      </c>
      <c r="AC99" s="425"/>
      <c r="AD99" s="425">
        <f t="shared" ref="AD99:AJ99" si="10">SUM(AD89:AD98)</f>
        <v>0</v>
      </c>
      <c r="AE99" s="425">
        <f t="shared" si="10"/>
        <v>0</v>
      </c>
      <c r="AF99" s="425">
        <f t="shared" si="10"/>
        <v>0</v>
      </c>
      <c r="AG99" s="425">
        <f t="shared" si="10"/>
        <v>0</v>
      </c>
      <c r="AH99" s="425">
        <f t="shared" si="10"/>
        <v>0</v>
      </c>
      <c r="AI99" s="425">
        <f t="shared" si="10"/>
        <v>0</v>
      </c>
      <c r="AJ99" s="425">
        <f t="shared" si="10"/>
        <v>0</v>
      </c>
    </row>
    <row r="100" spans="1:81" s="938" customFormat="1" ht="14.4">
      <c r="A100" s="856"/>
      <c r="B100" s="423"/>
      <c r="C100" s="423"/>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946"/>
      <c r="AL100" s="946"/>
      <c r="AM100" s="946"/>
      <c r="AN100" s="946"/>
      <c r="AO100" s="946"/>
      <c r="AP100" s="946"/>
      <c r="AQ100" s="946"/>
      <c r="AR100" s="946"/>
      <c r="AS100" s="946"/>
      <c r="AT100" s="946"/>
      <c r="AU100" s="946"/>
      <c r="AV100" s="946"/>
      <c r="AW100" s="946"/>
      <c r="AX100" s="946"/>
      <c r="AY100" s="946"/>
      <c r="AZ100" s="946"/>
      <c r="BA100" s="946"/>
      <c r="BB100" s="946"/>
      <c r="BC100" s="946"/>
      <c r="BD100" s="946"/>
      <c r="BE100" s="946"/>
      <c r="BF100" s="946"/>
      <c r="BG100" s="946"/>
      <c r="BH100" s="946"/>
      <c r="BI100" s="946"/>
      <c r="BJ100" s="946"/>
      <c r="BK100" s="946"/>
      <c r="BL100" s="946"/>
      <c r="BM100" s="946"/>
      <c r="BN100" s="946"/>
      <c r="BO100" s="946"/>
      <c r="BP100" s="946"/>
      <c r="BQ100" s="946"/>
      <c r="BR100" s="946"/>
      <c r="BS100" s="946"/>
      <c r="BT100" s="946"/>
      <c r="BU100" s="946"/>
      <c r="BV100" s="946"/>
      <c r="BW100" s="946"/>
      <c r="BX100" s="946"/>
      <c r="BY100" s="946"/>
      <c r="BZ100" s="946"/>
      <c r="CA100" s="946"/>
      <c r="CB100" s="946"/>
      <c r="CC100" s="946"/>
    </row>
    <row r="101" spans="1:81" s="938" customFormat="1" ht="14.4">
      <c r="A101" s="1464" t="s">
        <v>2929</v>
      </c>
      <c r="B101" s="1464"/>
      <c r="C101" s="1464"/>
      <c r="D101" s="1464"/>
      <c r="E101" s="1464"/>
      <c r="F101" s="1464"/>
      <c r="G101" s="1464"/>
      <c r="H101" s="1464"/>
      <c r="I101" s="1464"/>
      <c r="J101" s="1464"/>
      <c r="K101" s="1464"/>
      <c r="L101" s="1464"/>
      <c r="M101" s="809"/>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946"/>
      <c r="AL101" s="946"/>
      <c r="AM101" s="946"/>
      <c r="AN101" s="946"/>
      <c r="AO101" s="946"/>
      <c r="AP101" s="946"/>
      <c r="AQ101" s="946"/>
      <c r="AR101" s="946"/>
      <c r="AS101" s="946"/>
      <c r="AT101" s="946"/>
      <c r="AU101" s="946"/>
      <c r="AV101" s="946"/>
      <c r="AW101" s="946"/>
      <c r="AX101" s="946"/>
      <c r="AY101" s="946"/>
      <c r="AZ101" s="946"/>
      <c r="BA101" s="946"/>
      <c r="BB101" s="946"/>
      <c r="BC101" s="946"/>
      <c r="BD101" s="946"/>
      <c r="BE101" s="946"/>
      <c r="BF101" s="946"/>
      <c r="BG101" s="946"/>
      <c r="BH101" s="946"/>
      <c r="BI101" s="946"/>
      <c r="BJ101" s="946"/>
      <c r="BK101" s="946"/>
      <c r="BL101" s="946"/>
      <c r="BM101" s="946"/>
      <c r="BN101" s="946"/>
      <c r="BO101" s="946"/>
      <c r="BP101" s="946"/>
      <c r="BQ101" s="946"/>
      <c r="BR101" s="946"/>
      <c r="BS101" s="946"/>
      <c r="BT101" s="946"/>
      <c r="BU101" s="946"/>
      <c r="BV101" s="946"/>
      <c r="BW101" s="946"/>
      <c r="BX101" s="946"/>
      <c r="BY101" s="946"/>
      <c r="BZ101" s="946"/>
      <c r="CA101" s="946"/>
      <c r="CB101" s="946"/>
      <c r="CC101" s="946"/>
    </row>
    <row r="102" spans="1:81" s="938" customFormat="1" ht="14.4">
      <c r="B102" s="1455" t="s">
        <v>2349</v>
      </c>
      <c r="C102" s="1456"/>
      <c r="D102" s="1456"/>
      <c r="E102" s="1456"/>
      <c r="F102" s="1456"/>
      <c r="G102" s="1457"/>
      <c r="H102" s="1455" t="s">
        <v>2350</v>
      </c>
      <c r="I102" s="1456"/>
      <c r="J102" s="1456"/>
      <c r="K102" s="1456"/>
      <c r="L102" s="1456"/>
      <c r="M102" s="1457"/>
      <c r="N102" s="1455" t="s">
        <v>2351</v>
      </c>
      <c r="O102" s="1456"/>
      <c r="P102" s="1456"/>
      <c r="Q102" s="1456"/>
      <c r="R102" s="1456"/>
      <c r="S102" s="1457"/>
      <c r="T102" s="1455" t="s">
        <v>2336</v>
      </c>
      <c r="U102" s="1456"/>
      <c r="V102" s="1456"/>
      <c r="W102" s="1456"/>
      <c r="X102" s="1456"/>
      <c r="Y102" s="1457"/>
      <c r="Z102" s="1455" t="s">
        <v>2352</v>
      </c>
      <c r="AA102" s="1456"/>
      <c r="AB102" s="1456"/>
      <c r="AC102" s="1456"/>
      <c r="AD102" s="1456"/>
      <c r="AE102" s="1457"/>
      <c r="AF102" s="1455" t="s">
        <v>2353</v>
      </c>
      <c r="AG102" s="1456"/>
      <c r="AH102" s="1456"/>
      <c r="AI102" s="1456"/>
      <c r="AJ102" s="1456"/>
      <c r="AK102" s="1457"/>
      <c r="AL102" s="946"/>
      <c r="AM102" s="946"/>
      <c r="AN102" s="946"/>
      <c r="AO102" s="946"/>
      <c r="AP102" s="946"/>
      <c r="AQ102" s="946"/>
      <c r="AR102" s="946"/>
      <c r="AS102" s="946"/>
      <c r="AT102" s="946"/>
      <c r="AU102" s="946"/>
      <c r="AV102" s="946"/>
      <c r="AW102" s="946"/>
      <c r="AX102" s="946"/>
      <c r="AY102" s="946"/>
      <c r="AZ102" s="946"/>
      <c r="BA102" s="946"/>
      <c r="BB102" s="946"/>
      <c r="BC102" s="946"/>
      <c r="BD102" s="946"/>
      <c r="BE102" s="946"/>
      <c r="BF102" s="946"/>
      <c r="BG102" s="946"/>
      <c r="BH102" s="946"/>
      <c r="BI102" s="946"/>
      <c r="BJ102" s="946"/>
      <c r="BK102" s="946"/>
      <c r="BL102" s="946"/>
      <c r="BM102" s="946"/>
      <c r="BN102" s="946"/>
      <c r="BO102" s="946"/>
      <c r="BP102" s="946"/>
      <c r="BQ102" s="946"/>
      <c r="BR102" s="946"/>
      <c r="BS102" s="946"/>
      <c r="BT102" s="946"/>
      <c r="BU102" s="946"/>
      <c r="BV102" s="946"/>
      <c r="BW102" s="946"/>
      <c r="BX102" s="946"/>
      <c r="BY102" s="946"/>
      <c r="BZ102" s="946"/>
      <c r="CA102" s="946"/>
      <c r="CB102" s="946"/>
      <c r="CC102" s="946"/>
    </row>
    <row r="103" spans="1:81" s="938" customFormat="1" ht="57.6">
      <c r="A103" s="432" t="s">
        <v>2948</v>
      </c>
      <c r="B103" s="838" t="s">
        <v>2319</v>
      </c>
      <c r="C103" s="427" t="s">
        <v>2320</v>
      </c>
      <c r="D103" s="838" t="s">
        <v>2331</v>
      </c>
      <c r="E103" s="838" t="s">
        <v>2971</v>
      </c>
      <c r="F103" s="838" t="s">
        <v>2332</v>
      </c>
      <c r="G103" s="838" t="s">
        <v>2333</v>
      </c>
      <c r="H103" s="838" t="s">
        <v>2319</v>
      </c>
      <c r="I103" s="427" t="s">
        <v>2320</v>
      </c>
      <c r="J103" s="838" t="s">
        <v>2331</v>
      </c>
      <c r="K103" s="838" t="s">
        <v>2971</v>
      </c>
      <c r="L103" s="838" t="s">
        <v>2332</v>
      </c>
      <c r="M103" s="838" t="s">
        <v>2333</v>
      </c>
      <c r="N103" s="838" t="s">
        <v>2319</v>
      </c>
      <c r="O103" s="427" t="s">
        <v>2320</v>
      </c>
      <c r="P103" s="838" t="s">
        <v>2331</v>
      </c>
      <c r="Q103" s="838" t="s">
        <v>2971</v>
      </c>
      <c r="R103" s="838" t="s">
        <v>2332</v>
      </c>
      <c r="S103" s="838" t="s">
        <v>2333</v>
      </c>
      <c r="T103" s="838" t="s">
        <v>2319</v>
      </c>
      <c r="U103" s="427" t="s">
        <v>2320</v>
      </c>
      <c r="V103" s="838" t="s">
        <v>2331</v>
      </c>
      <c r="W103" s="838" t="s">
        <v>2971</v>
      </c>
      <c r="X103" s="838" t="s">
        <v>2332</v>
      </c>
      <c r="Y103" s="838" t="s">
        <v>2333</v>
      </c>
      <c r="Z103" s="838" t="s">
        <v>2319</v>
      </c>
      <c r="AA103" s="427" t="s">
        <v>2320</v>
      </c>
      <c r="AB103" s="838" t="s">
        <v>2331</v>
      </c>
      <c r="AC103" s="838" t="s">
        <v>2971</v>
      </c>
      <c r="AD103" s="838" t="s">
        <v>2332</v>
      </c>
      <c r="AE103" s="838" t="s">
        <v>2333</v>
      </c>
      <c r="AF103" s="838" t="s">
        <v>2319</v>
      </c>
      <c r="AG103" s="427" t="s">
        <v>2320</v>
      </c>
      <c r="AH103" s="838" t="s">
        <v>2331</v>
      </c>
      <c r="AI103" s="838" t="s">
        <v>2971</v>
      </c>
      <c r="AJ103" s="838" t="s">
        <v>2332</v>
      </c>
      <c r="AK103" s="838" t="s">
        <v>2333</v>
      </c>
      <c r="AL103" s="946"/>
      <c r="AM103" s="946"/>
      <c r="AN103" s="946"/>
      <c r="AO103" s="946"/>
      <c r="AP103" s="946"/>
      <c r="AQ103" s="946"/>
      <c r="AR103" s="946"/>
      <c r="AS103" s="946"/>
      <c r="AT103" s="946"/>
      <c r="AU103" s="946"/>
      <c r="AV103" s="946"/>
      <c r="AW103" s="946"/>
      <c r="AX103" s="946"/>
      <c r="AY103" s="946"/>
      <c r="AZ103" s="946"/>
      <c r="BA103" s="946"/>
      <c r="BB103" s="946"/>
      <c r="BC103" s="946"/>
      <c r="BD103" s="946"/>
      <c r="BE103" s="946"/>
      <c r="BF103" s="946"/>
      <c r="BG103" s="946"/>
      <c r="BH103" s="946"/>
      <c r="BI103" s="946"/>
      <c r="BJ103" s="946"/>
      <c r="BK103" s="946"/>
      <c r="BL103" s="946"/>
      <c r="BM103" s="946"/>
      <c r="BN103" s="946"/>
      <c r="BO103" s="946"/>
      <c r="BP103" s="946"/>
      <c r="BQ103" s="946"/>
      <c r="BR103" s="946"/>
      <c r="BS103" s="946"/>
      <c r="BT103" s="946"/>
      <c r="BU103" s="946"/>
      <c r="BV103" s="946"/>
      <c r="BW103" s="946"/>
      <c r="BX103" s="946"/>
      <c r="BY103" s="946"/>
      <c r="BZ103" s="946"/>
      <c r="CA103" s="946"/>
      <c r="CB103" s="946"/>
      <c r="CC103" s="946"/>
    </row>
    <row r="104" spans="1:81" s="938" customFormat="1" ht="14.4">
      <c r="A104" s="499" t="s">
        <v>2884</v>
      </c>
      <c r="B104" s="939"/>
      <c r="C104" s="940"/>
      <c r="D104" s="940"/>
      <c r="E104" s="940"/>
      <c r="F104" s="940"/>
      <c r="G104" s="940"/>
      <c r="H104" s="940"/>
      <c r="I104" s="939"/>
      <c r="J104" s="940"/>
      <c r="K104" s="940"/>
      <c r="L104" s="940"/>
      <c r="M104" s="940"/>
      <c r="N104" s="940"/>
      <c r="O104" s="940"/>
      <c r="P104" s="939"/>
      <c r="Q104" s="940"/>
      <c r="R104" s="940"/>
      <c r="S104" s="940"/>
      <c r="T104" s="940"/>
      <c r="U104" s="940"/>
      <c r="V104" s="940"/>
      <c r="W104" s="939"/>
      <c r="X104" s="940"/>
      <c r="Y104" s="940"/>
      <c r="Z104" s="940"/>
      <c r="AA104" s="940"/>
      <c r="AB104" s="940"/>
      <c r="AC104" s="940"/>
      <c r="AD104" s="939"/>
      <c r="AE104" s="940"/>
      <c r="AF104" s="940"/>
      <c r="AG104" s="940"/>
      <c r="AH104" s="940"/>
      <c r="AI104" s="940"/>
      <c r="AJ104" s="940"/>
      <c r="AK104" s="940"/>
      <c r="AL104" s="946"/>
      <c r="AM104" s="946"/>
      <c r="AN104" s="946"/>
      <c r="AO104" s="946"/>
      <c r="AP104" s="946"/>
      <c r="AQ104" s="946"/>
      <c r="AR104" s="946"/>
      <c r="AS104" s="946"/>
      <c r="AT104" s="946"/>
      <c r="AU104" s="946"/>
      <c r="AV104" s="946"/>
      <c r="AW104" s="946"/>
      <c r="AX104" s="946"/>
      <c r="AY104" s="946"/>
      <c r="AZ104" s="946"/>
      <c r="BA104" s="946"/>
      <c r="BB104" s="946"/>
      <c r="BC104" s="946"/>
      <c r="BD104" s="946"/>
      <c r="BE104" s="946"/>
      <c r="BF104" s="946"/>
      <c r="BG104" s="946"/>
      <c r="BH104" s="946"/>
      <c r="BI104" s="946"/>
      <c r="BJ104" s="946"/>
      <c r="BK104" s="946"/>
      <c r="BL104" s="946"/>
      <c r="BM104" s="946"/>
      <c r="BN104" s="946"/>
      <c r="BO104" s="946"/>
      <c r="BP104" s="946"/>
      <c r="BQ104" s="946"/>
      <c r="BR104" s="946"/>
      <c r="BS104" s="946"/>
      <c r="BT104" s="946"/>
      <c r="BU104" s="946"/>
      <c r="BV104" s="946"/>
      <c r="BW104" s="946"/>
      <c r="BX104" s="946"/>
      <c r="BY104" s="946"/>
      <c r="BZ104" s="946"/>
      <c r="CA104" s="946"/>
      <c r="CB104" s="946"/>
      <c r="CC104" s="946"/>
    </row>
    <row r="105" spans="1:81" s="938" customFormat="1" ht="14.4">
      <c r="A105" s="499" t="s">
        <v>2885</v>
      </c>
      <c r="B105" s="939"/>
      <c r="C105" s="940"/>
      <c r="D105" s="940"/>
      <c r="E105" s="940"/>
      <c r="F105" s="940"/>
      <c r="G105" s="940"/>
      <c r="H105" s="940"/>
      <c r="I105" s="939"/>
      <c r="J105" s="940"/>
      <c r="K105" s="940"/>
      <c r="L105" s="940"/>
      <c r="M105" s="940"/>
      <c r="N105" s="940"/>
      <c r="O105" s="940"/>
      <c r="P105" s="939"/>
      <c r="Q105" s="940"/>
      <c r="R105" s="940"/>
      <c r="S105" s="940"/>
      <c r="T105" s="940"/>
      <c r="U105" s="940"/>
      <c r="V105" s="940"/>
      <c r="W105" s="939"/>
      <c r="X105" s="940"/>
      <c r="Y105" s="940"/>
      <c r="Z105" s="940"/>
      <c r="AA105" s="940"/>
      <c r="AB105" s="940"/>
      <c r="AC105" s="940"/>
      <c r="AD105" s="939"/>
      <c r="AE105" s="940"/>
      <c r="AF105" s="940"/>
      <c r="AG105" s="940"/>
      <c r="AH105" s="940"/>
      <c r="AI105" s="940"/>
      <c r="AJ105" s="940"/>
      <c r="AK105" s="940"/>
      <c r="AL105" s="946"/>
      <c r="AM105" s="946"/>
      <c r="AN105" s="946"/>
      <c r="AO105" s="946"/>
      <c r="AP105" s="946"/>
      <c r="AQ105" s="946"/>
      <c r="AR105" s="946"/>
      <c r="AS105" s="946"/>
      <c r="AT105" s="946"/>
      <c r="AU105" s="946"/>
      <c r="AV105" s="946"/>
      <c r="AW105" s="946"/>
      <c r="AX105" s="946"/>
      <c r="AY105" s="946"/>
      <c r="AZ105" s="946"/>
      <c r="BA105" s="946"/>
      <c r="BB105" s="946"/>
      <c r="BC105" s="946"/>
      <c r="BD105" s="946"/>
      <c r="BE105" s="946"/>
      <c r="BF105" s="946"/>
      <c r="BG105" s="946"/>
      <c r="BH105" s="946"/>
      <c r="BI105" s="946"/>
      <c r="BJ105" s="946"/>
      <c r="BK105" s="946"/>
      <c r="BL105" s="946"/>
      <c r="BM105" s="946"/>
      <c r="BN105" s="946"/>
      <c r="BO105" s="946"/>
      <c r="BP105" s="946"/>
      <c r="BQ105" s="946"/>
      <c r="BR105" s="946"/>
      <c r="BS105" s="946"/>
      <c r="BT105" s="946"/>
      <c r="BU105" s="946"/>
      <c r="BV105" s="946"/>
      <c r="BW105" s="946"/>
      <c r="BX105" s="946"/>
      <c r="BY105" s="946"/>
      <c r="BZ105" s="946"/>
      <c r="CA105" s="946"/>
      <c r="CB105" s="946"/>
      <c r="CC105" s="946"/>
    </row>
    <row r="106" spans="1:81" s="938" customFormat="1" ht="14.4">
      <c r="A106" s="499" t="s">
        <v>2886</v>
      </c>
      <c r="B106" s="939"/>
      <c r="C106" s="940"/>
      <c r="D106" s="940"/>
      <c r="E106" s="940"/>
      <c r="F106" s="940"/>
      <c r="G106" s="940"/>
      <c r="H106" s="940"/>
      <c r="I106" s="939"/>
      <c r="J106" s="940"/>
      <c r="K106" s="940"/>
      <c r="L106" s="940"/>
      <c r="M106" s="940"/>
      <c r="N106" s="940"/>
      <c r="O106" s="940"/>
      <c r="P106" s="939"/>
      <c r="Q106" s="940"/>
      <c r="R106" s="940"/>
      <c r="S106" s="940"/>
      <c r="T106" s="940"/>
      <c r="U106" s="940"/>
      <c r="V106" s="940"/>
      <c r="W106" s="939"/>
      <c r="X106" s="940"/>
      <c r="Y106" s="940"/>
      <c r="Z106" s="940"/>
      <c r="AA106" s="940"/>
      <c r="AB106" s="940"/>
      <c r="AC106" s="940"/>
      <c r="AD106" s="939"/>
      <c r="AE106" s="940"/>
      <c r="AF106" s="940"/>
      <c r="AG106" s="940"/>
      <c r="AH106" s="940"/>
      <c r="AI106" s="940"/>
      <c r="AJ106" s="940"/>
      <c r="AK106" s="940"/>
      <c r="AL106" s="946"/>
      <c r="AM106" s="946"/>
      <c r="AN106" s="946"/>
      <c r="AO106" s="946"/>
      <c r="AP106" s="946"/>
      <c r="AQ106" s="946"/>
      <c r="AR106" s="946"/>
      <c r="AS106" s="946"/>
      <c r="AT106" s="946"/>
      <c r="AU106" s="946"/>
      <c r="AV106" s="946"/>
      <c r="AW106" s="946"/>
      <c r="AX106" s="946"/>
      <c r="AY106" s="946"/>
      <c r="AZ106" s="946"/>
      <c r="BA106" s="946"/>
      <c r="BB106" s="946"/>
      <c r="BC106" s="946"/>
      <c r="BD106" s="946"/>
      <c r="BE106" s="946"/>
      <c r="BF106" s="946"/>
      <c r="BG106" s="946"/>
      <c r="BH106" s="946"/>
      <c r="BI106" s="946"/>
      <c r="BJ106" s="946"/>
      <c r="BK106" s="946"/>
      <c r="BL106" s="946"/>
      <c r="BM106" s="946"/>
      <c r="BN106" s="946"/>
      <c r="BO106" s="946"/>
      <c r="BP106" s="946"/>
      <c r="BQ106" s="946"/>
      <c r="BR106" s="946"/>
      <c r="BS106" s="946"/>
      <c r="BT106" s="946"/>
      <c r="BU106" s="946"/>
      <c r="BV106" s="946"/>
      <c r="BW106" s="946"/>
      <c r="BX106" s="946"/>
      <c r="BY106" s="946"/>
      <c r="BZ106" s="946"/>
      <c r="CA106" s="946"/>
      <c r="CB106" s="946"/>
      <c r="CC106" s="946"/>
    </row>
    <row r="107" spans="1:81" s="938" customFormat="1" ht="14.4">
      <c r="A107" s="499" t="s">
        <v>2887</v>
      </c>
      <c r="B107" s="940"/>
      <c r="C107" s="940"/>
      <c r="D107" s="940"/>
      <c r="E107" s="940"/>
      <c r="F107" s="940"/>
      <c r="G107" s="940"/>
      <c r="H107" s="940"/>
      <c r="I107" s="940"/>
      <c r="J107" s="940"/>
      <c r="K107" s="940"/>
      <c r="L107" s="940"/>
      <c r="M107" s="940"/>
      <c r="N107" s="940"/>
      <c r="O107" s="940"/>
      <c r="P107" s="940"/>
      <c r="Q107" s="940"/>
      <c r="R107" s="940"/>
      <c r="S107" s="940"/>
      <c r="T107" s="940"/>
      <c r="U107" s="940"/>
      <c r="V107" s="940"/>
      <c r="W107" s="940"/>
      <c r="X107" s="940"/>
      <c r="Y107" s="940"/>
      <c r="Z107" s="940"/>
      <c r="AA107" s="940"/>
      <c r="AB107" s="940"/>
      <c r="AC107" s="940"/>
      <c r="AD107" s="940"/>
      <c r="AE107" s="940"/>
      <c r="AF107" s="940"/>
      <c r="AG107" s="940"/>
      <c r="AH107" s="940"/>
      <c r="AI107" s="940"/>
      <c r="AJ107" s="940"/>
      <c r="AK107" s="940"/>
      <c r="AL107" s="946"/>
      <c r="AM107" s="946"/>
      <c r="AN107" s="946"/>
      <c r="AO107" s="946"/>
      <c r="AP107" s="946"/>
      <c r="AQ107" s="946"/>
      <c r="AR107" s="946"/>
      <c r="AS107" s="946"/>
      <c r="AT107" s="946"/>
      <c r="AU107" s="946"/>
      <c r="AV107" s="946"/>
      <c r="AW107" s="946"/>
      <c r="AX107" s="946"/>
      <c r="AY107" s="946"/>
      <c r="AZ107" s="946"/>
      <c r="BA107" s="946"/>
      <c r="BB107" s="946"/>
      <c r="BC107" s="946"/>
      <c r="BD107" s="946"/>
      <c r="BE107" s="946"/>
      <c r="BF107" s="946"/>
      <c r="BG107" s="946"/>
      <c r="BH107" s="946"/>
      <c r="BI107" s="946"/>
      <c r="BJ107" s="946"/>
      <c r="BK107" s="946"/>
      <c r="BL107" s="946"/>
      <c r="BM107" s="946"/>
      <c r="BN107" s="946"/>
      <c r="BO107" s="946"/>
      <c r="BP107" s="946"/>
      <c r="BQ107" s="946"/>
      <c r="BR107" s="946"/>
      <c r="BS107" s="946"/>
      <c r="BT107" s="946"/>
      <c r="BU107" s="946"/>
      <c r="BV107" s="946"/>
      <c r="BW107" s="946"/>
      <c r="BX107" s="946"/>
      <c r="BY107" s="946"/>
      <c r="BZ107" s="946"/>
      <c r="CA107" s="946"/>
      <c r="CB107" s="946"/>
      <c r="CC107" s="946"/>
    </row>
    <row r="108" spans="1:81" s="938" customFormat="1" ht="28.8">
      <c r="A108" s="500" t="s">
        <v>2888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6"/>
      <c r="AM108" s="946"/>
      <c r="AN108" s="946"/>
      <c r="AO108" s="946"/>
      <c r="AP108" s="946"/>
      <c r="AQ108" s="946"/>
      <c r="AR108" s="946"/>
      <c r="AS108" s="946"/>
      <c r="AT108" s="946"/>
      <c r="AU108" s="946"/>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row>
    <row r="109" spans="1:81" s="938" customFormat="1" ht="14.4">
      <c r="A109" s="499" t="s">
        <v>2889</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c r="AJ109" s="940"/>
      <c r="AK109" s="940"/>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946"/>
      <c r="BV109" s="946"/>
      <c r="BW109" s="946"/>
      <c r="BX109" s="946"/>
      <c r="BY109" s="946"/>
      <c r="BZ109" s="946"/>
      <c r="CA109" s="946"/>
      <c r="CB109" s="946"/>
      <c r="CC109" s="946"/>
    </row>
    <row r="110" spans="1:81" s="938" customFormat="1" ht="14.4">
      <c r="A110" s="499" t="s">
        <v>2890</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c r="AJ110" s="940"/>
      <c r="AK110" s="940"/>
      <c r="AL110" s="946"/>
      <c r="AM110" s="946"/>
      <c r="AN110" s="946"/>
      <c r="AO110" s="946"/>
      <c r="AP110" s="946"/>
      <c r="AQ110" s="946"/>
      <c r="AR110" s="946"/>
      <c r="AS110" s="946"/>
      <c r="AT110" s="946"/>
      <c r="AU110" s="946"/>
      <c r="AV110" s="946"/>
      <c r="AW110" s="946"/>
      <c r="AX110" s="946"/>
      <c r="AY110" s="946"/>
      <c r="AZ110" s="946"/>
      <c r="BA110" s="946"/>
      <c r="BB110" s="946"/>
      <c r="BC110" s="946"/>
      <c r="BD110" s="946"/>
      <c r="BE110" s="946"/>
      <c r="BF110" s="946"/>
      <c r="BG110" s="946"/>
      <c r="BH110" s="946"/>
      <c r="BI110" s="946"/>
      <c r="BJ110" s="946"/>
      <c r="BK110" s="946"/>
      <c r="BL110" s="946"/>
      <c r="BM110" s="946"/>
      <c r="BN110" s="946"/>
      <c r="BO110" s="946"/>
      <c r="BP110" s="946"/>
      <c r="BQ110" s="946"/>
      <c r="BR110" s="946"/>
      <c r="BS110" s="946"/>
      <c r="BT110" s="946"/>
      <c r="BU110" s="946"/>
      <c r="BV110" s="946"/>
      <c r="BW110" s="946"/>
      <c r="BX110" s="946"/>
      <c r="BY110" s="946"/>
      <c r="BZ110" s="946"/>
      <c r="CA110" s="946"/>
      <c r="CB110" s="946"/>
      <c r="CC110" s="946"/>
    </row>
    <row r="111" spans="1:81" s="938" customFormat="1" ht="14.4">
      <c r="A111" s="499" t="s">
        <v>2891</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0"/>
      <c r="AI111" s="940"/>
      <c r="AJ111" s="940"/>
      <c r="AK111" s="940"/>
      <c r="AL111" s="946"/>
      <c r="AM111" s="946"/>
      <c r="AN111" s="946"/>
      <c r="AO111" s="946"/>
      <c r="AP111" s="946"/>
      <c r="AQ111" s="946"/>
      <c r="AR111" s="946"/>
      <c r="AS111" s="946"/>
      <c r="AT111" s="946"/>
      <c r="AU111" s="946"/>
      <c r="AV111" s="946"/>
      <c r="AW111" s="946"/>
      <c r="AX111" s="946"/>
      <c r="AY111" s="946"/>
      <c r="AZ111" s="946"/>
      <c r="BA111" s="946"/>
      <c r="BB111" s="946"/>
      <c r="BC111" s="946"/>
      <c r="BD111" s="946"/>
      <c r="BE111" s="946"/>
      <c r="BF111" s="946"/>
      <c r="BG111" s="946"/>
      <c r="BH111" s="946"/>
      <c r="BI111" s="946"/>
      <c r="BJ111" s="946"/>
      <c r="BK111" s="946"/>
      <c r="BL111" s="946"/>
      <c r="BM111" s="946"/>
      <c r="BN111" s="946"/>
      <c r="BO111" s="946"/>
      <c r="BP111" s="946"/>
      <c r="BQ111" s="946"/>
      <c r="BR111" s="946"/>
      <c r="BS111" s="946"/>
      <c r="BT111" s="946"/>
      <c r="BU111" s="946"/>
      <c r="BV111" s="946"/>
      <c r="BW111" s="946"/>
      <c r="BX111" s="946"/>
      <c r="BY111" s="946"/>
      <c r="BZ111" s="946"/>
      <c r="CA111" s="946"/>
      <c r="CB111" s="946"/>
      <c r="CC111" s="946"/>
    </row>
    <row r="112" spans="1:81" s="938" customFormat="1" ht="14.4">
      <c r="A112" s="499" t="s">
        <v>2892</v>
      </c>
      <c r="B112" s="940"/>
      <c r="C112" s="940"/>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c r="AJ112" s="940"/>
      <c r="AK112" s="940"/>
      <c r="AL112" s="946"/>
      <c r="AM112" s="946"/>
      <c r="AN112" s="946"/>
      <c r="AO112" s="946"/>
      <c r="AP112" s="946"/>
      <c r="AQ112" s="946"/>
      <c r="AR112" s="946"/>
      <c r="AS112" s="946"/>
      <c r="AT112" s="946"/>
      <c r="AU112" s="946"/>
      <c r="AV112" s="946"/>
      <c r="AW112" s="946"/>
      <c r="AX112" s="946"/>
      <c r="AY112" s="946"/>
      <c r="AZ112" s="946"/>
      <c r="BA112" s="946"/>
      <c r="BB112" s="946"/>
      <c r="BC112" s="946"/>
      <c r="BD112" s="946"/>
      <c r="BE112" s="946"/>
      <c r="BF112" s="946"/>
      <c r="BG112" s="946"/>
      <c r="BH112" s="946"/>
      <c r="BI112" s="946"/>
      <c r="BJ112" s="946"/>
      <c r="BK112" s="946"/>
      <c r="BL112" s="946"/>
      <c r="BM112" s="946"/>
      <c r="BN112" s="946"/>
      <c r="BO112" s="946"/>
      <c r="BP112" s="946"/>
      <c r="BQ112" s="946"/>
      <c r="BR112" s="946"/>
      <c r="BS112" s="946"/>
      <c r="BT112" s="946"/>
      <c r="BU112" s="946"/>
      <c r="BV112" s="946"/>
      <c r="BW112" s="946"/>
      <c r="BX112" s="946"/>
      <c r="BY112" s="946"/>
      <c r="BZ112" s="946"/>
      <c r="CA112" s="946"/>
      <c r="CB112" s="946"/>
      <c r="CC112" s="946"/>
    </row>
    <row r="113" spans="1:81" s="938" customFormat="1" ht="14.4">
      <c r="A113" s="499" t="s">
        <v>2893</v>
      </c>
      <c r="B113" s="940"/>
      <c r="C113" s="940"/>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0"/>
      <c r="AA113" s="940"/>
      <c r="AB113" s="940"/>
      <c r="AC113" s="940"/>
      <c r="AD113" s="940"/>
      <c r="AE113" s="940"/>
      <c r="AF113" s="940"/>
      <c r="AG113" s="940"/>
      <c r="AH113" s="940"/>
      <c r="AI113" s="940"/>
      <c r="AJ113" s="940"/>
      <c r="AK113" s="940"/>
      <c r="AL113" s="946"/>
      <c r="AM113" s="946"/>
      <c r="AN113" s="946"/>
      <c r="AO113" s="946"/>
      <c r="AP113" s="946"/>
      <c r="AQ113" s="946"/>
      <c r="AR113" s="946"/>
      <c r="AS113" s="946"/>
      <c r="AT113" s="946"/>
      <c r="AU113" s="946"/>
      <c r="AV113" s="946"/>
      <c r="AW113" s="946"/>
      <c r="AX113" s="946"/>
      <c r="AY113" s="946"/>
      <c r="AZ113" s="946"/>
      <c r="BA113" s="946"/>
      <c r="BB113" s="946"/>
      <c r="BC113" s="946"/>
      <c r="BD113" s="946"/>
      <c r="BE113" s="946"/>
      <c r="BF113" s="946"/>
      <c r="BG113" s="946"/>
      <c r="BH113" s="946"/>
      <c r="BI113" s="946"/>
      <c r="BJ113" s="946"/>
      <c r="BK113" s="946"/>
      <c r="BL113" s="946"/>
      <c r="BM113" s="946"/>
      <c r="BN113" s="946"/>
      <c r="BO113" s="946"/>
      <c r="BP113" s="946"/>
      <c r="BQ113" s="946"/>
      <c r="BR113" s="946"/>
      <c r="BS113" s="946"/>
      <c r="BT113" s="946"/>
      <c r="BU113" s="946"/>
      <c r="BV113" s="946"/>
      <c r="BW113" s="946"/>
      <c r="BX113" s="946"/>
      <c r="BY113" s="946"/>
      <c r="BZ113" s="946"/>
      <c r="CA113" s="946"/>
      <c r="CB113" s="946"/>
      <c r="CC113" s="946"/>
    </row>
    <row r="114" spans="1:81" s="938" customFormat="1" ht="14.4">
      <c r="A114" s="499" t="s">
        <v>2894</v>
      </c>
      <c r="B114" s="940"/>
      <c r="C114" s="940"/>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0"/>
      <c r="AA114" s="940"/>
      <c r="AB114" s="940"/>
      <c r="AC114" s="940"/>
      <c r="AD114" s="940"/>
      <c r="AE114" s="940"/>
      <c r="AF114" s="940"/>
      <c r="AG114" s="940"/>
      <c r="AH114" s="940"/>
      <c r="AI114" s="940"/>
      <c r="AJ114" s="940"/>
      <c r="AK114" s="940"/>
      <c r="AL114" s="946"/>
      <c r="AM114" s="946"/>
      <c r="AN114" s="946"/>
      <c r="AO114" s="946"/>
      <c r="AP114" s="946"/>
      <c r="AQ114" s="946"/>
      <c r="AR114" s="946"/>
      <c r="AS114" s="946"/>
      <c r="AT114" s="946"/>
      <c r="AU114" s="946"/>
      <c r="AV114" s="946"/>
      <c r="AW114" s="946"/>
      <c r="AX114" s="946"/>
      <c r="AY114" s="946"/>
      <c r="AZ114" s="946"/>
      <c r="BA114" s="946"/>
      <c r="BB114" s="946"/>
      <c r="BC114" s="946"/>
      <c r="BD114" s="946"/>
      <c r="BE114" s="946"/>
      <c r="BF114" s="946"/>
      <c r="BG114" s="946"/>
      <c r="BH114" s="946"/>
      <c r="BI114" s="946"/>
      <c r="BJ114" s="946"/>
      <c r="BK114" s="946"/>
      <c r="BL114" s="946"/>
      <c r="BM114" s="946"/>
      <c r="BN114" s="946"/>
      <c r="BO114" s="946"/>
      <c r="BP114" s="946"/>
      <c r="BQ114" s="946"/>
      <c r="BR114" s="946"/>
      <c r="BS114" s="946"/>
      <c r="BT114" s="946"/>
      <c r="BU114" s="946"/>
      <c r="BV114" s="946"/>
      <c r="BW114" s="946"/>
      <c r="BX114" s="946"/>
      <c r="BY114" s="946"/>
      <c r="BZ114" s="946"/>
      <c r="CA114" s="946"/>
      <c r="CB114" s="946"/>
      <c r="CC114" s="946"/>
    </row>
    <row r="115" spans="1:81" s="938" customFormat="1" ht="14.4">
      <c r="A115" s="499" t="s">
        <v>2895</v>
      </c>
      <c r="B115" s="940"/>
      <c r="C115" s="940"/>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0"/>
      <c r="AK115" s="940"/>
      <c r="AL115" s="946"/>
      <c r="AM115" s="946"/>
      <c r="AN115" s="946"/>
      <c r="AO115" s="946"/>
      <c r="AP115" s="946"/>
      <c r="AQ115" s="946"/>
      <c r="AR115" s="946"/>
      <c r="AS115" s="946"/>
      <c r="AT115" s="946"/>
      <c r="AU115" s="946"/>
      <c r="AV115" s="946"/>
      <c r="AW115" s="946"/>
      <c r="AX115" s="946"/>
      <c r="AY115" s="946"/>
      <c r="AZ115" s="946"/>
      <c r="BA115" s="946"/>
      <c r="BB115" s="946"/>
      <c r="BC115" s="946"/>
      <c r="BD115" s="946"/>
      <c r="BE115" s="946"/>
      <c r="BF115" s="946"/>
      <c r="BG115" s="946"/>
      <c r="BH115" s="946"/>
      <c r="BI115" s="946"/>
      <c r="BJ115" s="946"/>
      <c r="BK115" s="946"/>
      <c r="BL115" s="946"/>
      <c r="BM115" s="946"/>
      <c r="BN115" s="946"/>
      <c r="BO115" s="946"/>
      <c r="BP115" s="946"/>
      <c r="BQ115" s="946"/>
      <c r="BR115" s="946"/>
      <c r="BS115" s="946"/>
      <c r="BT115" s="946"/>
      <c r="BU115" s="946"/>
      <c r="BV115" s="946"/>
      <c r="BW115" s="946"/>
      <c r="BX115" s="946"/>
      <c r="BY115" s="946"/>
      <c r="BZ115" s="946"/>
      <c r="CA115" s="946"/>
      <c r="CB115" s="946"/>
      <c r="CC115" s="946"/>
    </row>
    <row r="116" spans="1:81" s="938" customFormat="1" ht="14.4">
      <c r="A116" s="499" t="s">
        <v>2896</v>
      </c>
      <c r="B116" s="940"/>
      <c r="C116" s="940"/>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0"/>
      <c r="AA116" s="940"/>
      <c r="AB116" s="940"/>
      <c r="AC116" s="940"/>
      <c r="AD116" s="940"/>
      <c r="AE116" s="940"/>
      <c r="AF116" s="940"/>
      <c r="AG116" s="940"/>
      <c r="AH116" s="940"/>
      <c r="AI116" s="940"/>
      <c r="AJ116" s="940"/>
      <c r="AK116" s="940"/>
      <c r="AL116" s="946"/>
      <c r="AM116" s="946"/>
      <c r="AN116" s="946"/>
      <c r="AO116" s="946"/>
      <c r="AP116" s="946"/>
      <c r="AQ116" s="946"/>
      <c r="AR116" s="946"/>
      <c r="AS116" s="946"/>
      <c r="AT116" s="946"/>
      <c r="AU116" s="946"/>
      <c r="AV116" s="946"/>
      <c r="AW116" s="946"/>
      <c r="AX116" s="946"/>
      <c r="AY116" s="946"/>
      <c r="AZ116" s="946"/>
      <c r="BA116" s="946"/>
      <c r="BB116" s="946"/>
      <c r="BC116" s="946"/>
      <c r="BD116" s="946"/>
      <c r="BE116" s="946"/>
      <c r="BF116" s="946"/>
      <c r="BG116" s="946"/>
      <c r="BH116" s="946"/>
      <c r="BI116" s="946"/>
      <c r="BJ116" s="946"/>
      <c r="BK116" s="946"/>
      <c r="BL116" s="946"/>
      <c r="BM116" s="946"/>
      <c r="BN116" s="946"/>
      <c r="BO116" s="946"/>
      <c r="BP116" s="946"/>
      <c r="BQ116" s="946"/>
      <c r="BR116" s="946"/>
      <c r="BS116" s="946"/>
      <c r="BT116" s="946"/>
      <c r="BU116" s="946"/>
      <c r="BV116" s="946"/>
      <c r="BW116" s="946"/>
      <c r="BX116" s="946"/>
      <c r="BY116" s="946"/>
      <c r="BZ116" s="946"/>
      <c r="CA116" s="946"/>
      <c r="CB116" s="946"/>
      <c r="CC116" s="946"/>
    </row>
    <row r="117" spans="1:81" s="938" customFormat="1" ht="14.4">
      <c r="A117" s="499" t="s">
        <v>2897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940"/>
      <c r="Z117" s="940"/>
      <c r="AA117" s="940"/>
      <c r="AB117" s="940"/>
      <c r="AC117" s="940"/>
      <c r="AD117" s="940"/>
      <c r="AE117" s="940"/>
      <c r="AF117" s="940"/>
      <c r="AG117" s="940"/>
      <c r="AH117" s="940"/>
      <c r="AI117" s="940"/>
      <c r="AJ117" s="940"/>
      <c r="AK117" s="940"/>
      <c r="AL117" s="946"/>
      <c r="AM117" s="946"/>
      <c r="AN117" s="946"/>
      <c r="AO117" s="946"/>
      <c r="AP117" s="946"/>
      <c r="AQ117" s="946"/>
      <c r="AR117" s="946"/>
      <c r="AS117" s="946"/>
      <c r="AT117" s="946"/>
      <c r="AU117" s="946"/>
      <c r="AV117" s="946"/>
      <c r="AW117" s="946"/>
      <c r="AX117" s="946"/>
      <c r="AY117" s="946"/>
      <c r="AZ117" s="946"/>
      <c r="BA117" s="946"/>
      <c r="BB117" s="946"/>
      <c r="BC117" s="946"/>
      <c r="BD117" s="946"/>
      <c r="BE117" s="946"/>
      <c r="BF117" s="946"/>
      <c r="BG117" s="946"/>
      <c r="BH117" s="946"/>
      <c r="BI117" s="946"/>
      <c r="BJ117" s="946"/>
      <c r="BK117" s="946"/>
      <c r="BL117" s="946"/>
      <c r="BM117" s="946"/>
      <c r="BN117" s="946"/>
      <c r="BO117" s="946"/>
      <c r="BP117" s="946"/>
      <c r="BQ117" s="946"/>
      <c r="BR117" s="946"/>
      <c r="BS117" s="946"/>
      <c r="BT117" s="946"/>
      <c r="BU117" s="946"/>
      <c r="BV117" s="946"/>
      <c r="BW117" s="946"/>
      <c r="BX117" s="946"/>
      <c r="BY117" s="946"/>
      <c r="BZ117" s="946"/>
      <c r="CA117" s="946"/>
      <c r="CB117" s="946"/>
      <c r="CC117" s="946"/>
    </row>
    <row r="118" spans="1:81" s="938" customFormat="1" ht="14.4">
      <c r="A118" s="499" t="s">
        <v>2898</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0"/>
      <c r="AA118" s="940"/>
      <c r="AB118" s="940"/>
      <c r="AC118" s="940"/>
      <c r="AD118" s="940"/>
      <c r="AE118" s="940"/>
      <c r="AF118" s="940"/>
      <c r="AG118" s="940"/>
      <c r="AH118" s="940"/>
      <c r="AI118" s="940"/>
      <c r="AJ118" s="940"/>
      <c r="AK118" s="940"/>
      <c r="AL118" s="946"/>
      <c r="AM118" s="946"/>
      <c r="AN118" s="946"/>
      <c r="AO118" s="946"/>
      <c r="AP118" s="946"/>
      <c r="AQ118" s="946"/>
      <c r="AR118" s="946"/>
      <c r="AS118" s="946"/>
      <c r="AT118" s="946"/>
      <c r="AU118" s="946"/>
      <c r="AV118" s="946"/>
      <c r="AW118" s="946"/>
      <c r="AX118" s="946"/>
      <c r="AY118" s="946"/>
      <c r="AZ118" s="946"/>
      <c r="BA118" s="946"/>
      <c r="BB118" s="946"/>
      <c r="BC118" s="946"/>
      <c r="BD118" s="946"/>
      <c r="BE118" s="946"/>
      <c r="BF118" s="946"/>
      <c r="BG118" s="946"/>
      <c r="BH118" s="946"/>
      <c r="BI118" s="946"/>
      <c r="BJ118" s="946"/>
      <c r="BK118" s="946"/>
      <c r="BL118" s="946"/>
      <c r="BM118" s="946"/>
      <c r="BN118" s="946"/>
      <c r="BO118" s="946"/>
      <c r="BP118" s="946"/>
      <c r="BQ118" s="946"/>
      <c r="BR118" s="946"/>
      <c r="BS118" s="946"/>
      <c r="BT118" s="946"/>
      <c r="BU118" s="946"/>
      <c r="BV118" s="946"/>
      <c r="BW118" s="946"/>
      <c r="BX118" s="946"/>
      <c r="BY118" s="946"/>
      <c r="BZ118" s="946"/>
      <c r="CA118" s="946"/>
      <c r="CB118" s="946"/>
      <c r="CC118" s="946"/>
    </row>
    <row r="119" spans="1:81" s="938" customFormat="1" ht="14.4">
      <c r="A119" s="499" t="s">
        <v>2899</v>
      </c>
      <c r="B119" s="940"/>
      <c r="C119" s="940"/>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0"/>
      <c r="AA119" s="940"/>
      <c r="AB119" s="940"/>
      <c r="AC119" s="940"/>
      <c r="AD119" s="940"/>
      <c r="AE119" s="940"/>
      <c r="AF119" s="940"/>
      <c r="AG119" s="940"/>
      <c r="AH119" s="940"/>
      <c r="AI119" s="940"/>
      <c r="AJ119" s="940"/>
      <c r="AK119" s="940"/>
      <c r="AL119" s="946"/>
      <c r="AM119" s="946"/>
      <c r="AN119" s="946"/>
      <c r="AO119" s="946"/>
      <c r="AP119" s="946"/>
      <c r="AQ119" s="946"/>
      <c r="AR119" s="946"/>
      <c r="AS119" s="946"/>
      <c r="AT119" s="946"/>
      <c r="AU119" s="946"/>
      <c r="AV119" s="946"/>
      <c r="AW119" s="946"/>
      <c r="AX119" s="946"/>
      <c r="AY119" s="946"/>
      <c r="AZ119" s="946"/>
      <c r="BA119" s="946"/>
      <c r="BB119" s="946"/>
      <c r="BC119" s="946"/>
      <c r="BD119" s="946"/>
      <c r="BE119" s="946"/>
      <c r="BF119" s="946"/>
      <c r="BG119" s="946"/>
      <c r="BH119" s="946"/>
      <c r="BI119" s="946"/>
      <c r="BJ119" s="946"/>
      <c r="BK119" s="946"/>
      <c r="BL119" s="946"/>
      <c r="BM119" s="946"/>
      <c r="BN119" s="946"/>
      <c r="BO119" s="946"/>
      <c r="BP119" s="946"/>
      <c r="BQ119" s="946"/>
      <c r="BR119" s="946"/>
      <c r="BS119" s="946"/>
      <c r="BT119" s="946"/>
      <c r="BU119" s="946"/>
      <c r="BV119" s="946"/>
      <c r="BW119" s="946"/>
      <c r="BX119" s="946"/>
      <c r="BY119" s="946"/>
      <c r="BZ119" s="946"/>
      <c r="CA119" s="946"/>
      <c r="CB119" s="946"/>
      <c r="CC119" s="946"/>
    </row>
    <row r="120" spans="1:81" s="938" customFormat="1" ht="14.4">
      <c r="A120" s="499" t="s">
        <v>2900</v>
      </c>
      <c r="B120" s="940"/>
      <c r="C120" s="940"/>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0"/>
      <c r="AA120" s="940"/>
      <c r="AB120" s="940"/>
      <c r="AC120" s="940"/>
      <c r="AD120" s="940"/>
      <c r="AE120" s="940"/>
      <c r="AF120" s="940"/>
      <c r="AG120" s="940"/>
      <c r="AH120" s="940"/>
      <c r="AI120" s="940"/>
      <c r="AJ120" s="940"/>
      <c r="AK120" s="940"/>
      <c r="AL120" s="946"/>
      <c r="AM120" s="946"/>
      <c r="AN120" s="946"/>
      <c r="AO120" s="946"/>
      <c r="AP120" s="946"/>
      <c r="AQ120" s="946"/>
      <c r="AR120" s="946"/>
      <c r="AS120" s="946"/>
      <c r="AT120" s="946"/>
      <c r="AU120" s="946"/>
      <c r="AV120" s="946"/>
      <c r="AW120" s="946"/>
      <c r="AX120" s="946"/>
      <c r="AY120" s="946"/>
      <c r="AZ120" s="946"/>
      <c r="BA120" s="946"/>
      <c r="BB120" s="946"/>
      <c r="BC120" s="946"/>
      <c r="BD120" s="946"/>
      <c r="BE120" s="946"/>
      <c r="BF120" s="946"/>
      <c r="BG120" s="946"/>
      <c r="BH120" s="946"/>
      <c r="BI120" s="946"/>
      <c r="BJ120" s="946"/>
      <c r="BK120" s="946"/>
      <c r="BL120" s="946"/>
      <c r="BM120" s="946"/>
      <c r="BN120" s="946"/>
      <c r="BO120" s="946"/>
      <c r="BP120" s="946"/>
      <c r="BQ120" s="946"/>
      <c r="BR120" s="946"/>
      <c r="BS120" s="946"/>
      <c r="BT120" s="946"/>
      <c r="BU120" s="946"/>
      <c r="BV120" s="946"/>
      <c r="BW120" s="946"/>
      <c r="BX120" s="946"/>
      <c r="BY120" s="946"/>
      <c r="BZ120" s="946"/>
      <c r="CA120" s="946"/>
      <c r="CB120" s="946"/>
      <c r="CC120" s="946"/>
    </row>
    <row r="121" spans="1:81" s="938" customFormat="1" ht="14.4">
      <c r="A121" s="499" t="s">
        <v>2901</v>
      </c>
      <c r="B121" s="940"/>
      <c r="C121" s="940"/>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0"/>
      <c r="AA121" s="940"/>
      <c r="AB121" s="940"/>
      <c r="AC121" s="940"/>
      <c r="AD121" s="940"/>
      <c r="AE121" s="940"/>
      <c r="AF121" s="940"/>
      <c r="AG121" s="940"/>
      <c r="AH121" s="940"/>
      <c r="AI121" s="940"/>
      <c r="AJ121" s="940"/>
      <c r="AK121" s="940"/>
      <c r="AL121" s="946"/>
      <c r="AM121" s="946"/>
      <c r="AN121" s="946"/>
      <c r="AO121" s="946"/>
      <c r="AP121" s="946"/>
      <c r="AQ121" s="946"/>
      <c r="AR121" s="946"/>
      <c r="AS121" s="946"/>
      <c r="AT121" s="946"/>
      <c r="AU121" s="946"/>
      <c r="AV121" s="946"/>
      <c r="AW121" s="946"/>
      <c r="AX121" s="946"/>
      <c r="AY121" s="946"/>
      <c r="AZ121" s="946"/>
      <c r="BA121" s="946"/>
      <c r="BB121" s="946"/>
      <c r="BC121" s="946"/>
      <c r="BD121" s="946"/>
      <c r="BE121" s="946"/>
      <c r="BF121" s="946"/>
      <c r="BG121" s="946"/>
      <c r="BH121" s="946"/>
      <c r="BI121" s="946"/>
      <c r="BJ121" s="946"/>
      <c r="BK121" s="946"/>
      <c r="BL121" s="946"/>
      <c r="BM121" s="946"/>
      <c r="BN121" s="946"/>
      <c r="BO121" s="946"/>
      <c r="BP121" s="946"/>
      <c r="BQ121" s="946"/>
      <c r="BR121" s="946"/>
      <c r="BS121" s="946"/>
      <c r="BT121" s="946"/>
      <c r="BU121" s="946"/>
      <c r="BV121" s="946"/>
      <c r="BW121" s="946"/>
      <c r="BX121" s="946"/>
      <c r="BY121" s="946"/>
      <c r="BZ121" s="946"/>
      <c r="CA121" s="946"/>
      <c r="CB121" s="946"/>
      <c r="CC121" s="946"/>
    </row>
    <row r="122" spans="1:81" s="938" customFormat="1" ht="14.4">
      <c r="A122" s="499" t="s">
        <v>2902</v>
      </c>
      <c r="B122" s="940"/>
      <c r="C122" s="940"/>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0"/>
      <c r="AI122" s="940"/>
      <c r="AJ122" s="940"/>
      <c r="AK122" s="940"/>
      <c r="AL122" s="946"/>
      <c r="AM122" s="946"/>
      <c r="AN122" s="946"/>
      <c r="AO122" s="946"/>
      <c r="AP122" s="946"/>
      <c r="AQ122" s="946"/>
      <c r="AR122" s="946"/>
      <c r="AS122" s="946"/>
      <c r="AT122" s="946"/>
      <c r="AU122" s="946"/>
      <c r="AV122" s="946"/>
      <c r="AW122" s="946"/>
      <c r="AX122" s="946"/>
      <c r="AY122" s="946"/>
      <c r="AZ122" s="946"/>
      <c r="BA122" s="946"/>
      <c r="BB122" s="946"/>
      <c r="BC122" s="946"/>
      <c r="BD122" s="946"/>
      <c r="BE122" s="946"/>
      <c r="BF122" s="946"/>
      <c r="BG122" s="946"/>
      <c r="BH122" s="946"/>
      <c r="BI122" s="946"/>
      <c r="BJ122" s="946"/>
      <c r="BK122" s="946"/>
      <c r="BL122" s="946"/>
      <c r="BM122" s="946"/>
      <c r="BN122" s="946"/>
      <c r="BO122" s="946"/>
      <c r="BP122" s="946"/>
      <c r="BQ122" s="946"/>
      <c r="BR122" s="946"/>
      <c r="BS122" s="946"/>
      <c r="BT122" s="946"/>
      <c r="BU122" s="946"/>
      <c r="BV122" s="946"/>
      <c r="BW122" s="946"/>
      <c r="BX122" s="946"/>
      <c r="BY122" s="946"/>
      <c r="BZ122" s="946"/>
      <c r="CA122" s="946"/>
      <c r="CB122" s="946"/>
      <c r="CC122" s="946"/>
    </row>
    <row r="123" spans="1:81" s="938" customFormat="1" ht="28.8">
      <c r="A123" s="501" t="s">
        <v>2903</v>
      </c>
      <c r="B123" s="940"/>
      <c r="C123" s="940"/>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0"/>
      <c r="AI123" s="940"/>
      <c r="AJ123" s="940"/>
      <c r="AK123" s="940"/>
      <c r="AL123" s="946"/>
      <c r="AM123" s="946"/>
      <c r="AN123" s="946"/>
      <c r="AO123" s="946"/>
      <c r="AP123" s="946"/>
      <c r="AQ123" s="946"/>
      <c r="AR123" s="946"/>
      <c r="AS123" s="946"/>
      <c r="AT123" s="946"/>
      <c r="AU123" s="946"/>
      <c r="AV123" s="946"/>
      <c r="AW123" s="946"/>
      <c r="AX123" s="946"/>
      <c r="AY123" s="946"/>
      <c r="AZ123" s="946"/>
      <c r="BA123" s="946"/>
      <c r="BB123" s="946"/>
      <c r="BC123" s="946"/>
      <c r="BD123" s="946"/>
      <c r="BE123" s="946"/>
      <c r="BF123" s="946"/>
      <c r="BG123" s="946"/>
      <c r="BH123" s="946"/>
      <c r="BI123" s="946"/>
      <c r="BJ123" s="946"/>
      <c r="BK123" s="946"/>
      <c r="BL123" s="946"/>
      <c r="BM123" s="946"/>
      <c r="BN123" s="946"/>
      <c r="BO123" s="946"/>
      <c r="BP123" s="946"/>
      <c r="BQ123" s="946"/>
      <c r="BR123" s="946"/>
      <c r="BS123" s="946"/>
      <c r="BT123" s="946"/>
      <c r="BU123" s="946"/>
      <c r="BV123" s="946"/>
      <c r="BW123" s="946"/>
      <c r="BX123" s="946"/>
      <c r="BY123" s="946"/>
      <c r="BZ123" s="946"/>
      <c r="CA123" s="946"/>
      <c r="CB123" s="946"/>
      <c r="CC123" s="946"/>
    </row>
    <row r="124" spans="1:81" s="938" customFormat="1" ht="14.4">
      <c r="A124" s="502" t="s">
        <v>2904</v>
      </c>
      <c r="B124" s="940"/>
      <c r="C124" s="940"/>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0"/>
      <c r="AI124" s="940"/>
      <c r="AJ124" s="940"/>
      <c r="AK124" s="940"/>
      <c r="AL124" s="946"/>
      <c r="AM124" s="946"/>
      <c r="AN124" s="946"/>
      <c r="AO124" s="946"/>
      <c r="AP124" s="946"/>
      <c r="AQ124" s="946"/>
      <c r="AR124" s="946"/>
      <c r="AS124" s="946"/>
      <c r="AT124" s="946"/>
      <c r="AU124" s="946"/>
      <c r="AV124" s="946"/>
      <c r="AW124" s="946"/>
      <c r="AX124" s="946"/>
      <c r="AY124" s="946"/>
      <c r="AZ124" s="946"/>
      <c r="BA124" s="946"/>
      <c r="BB124" s="946"/>
      <c r="BC124" s="946"/>
      <c r="BD124" s="946"/>
      <c r="BE124" s="946"/>
      <c r="BF124" s="946"/>
      <c r="BG124" s="946"/>
      <c r="BH124" s="946"/>
      <c r="BI124" s="946"/>
      <c r="BJ124" s="946"/>
      <c r="BK124" s="946"/>
      <c r="BL124" s="946"/>
      <c r="BM124" s="946"/>
      <c r="BN124" s="946"/>
      <c r="BO124" s="946"/>
      <c r="BP124" s="946"/>
      <c r="BQ124" s="946"/>
      <c r="BR124" s="946"/>
      <c r="BS124" s="946"/>
      <c r="BT124" s="946"/>
      <c r="BU124" s="946"/>
      <c r="BV124" s="946"/>
      <c r="BW124" s="946"/>
      <c r="BX124" s="946"/>
      <c r="BY124" s="946"/>
      <c r="BZ124" s="946"/>
      <c r="CA124" s="946"/>
      <c r="CB124" s="946"/>
      <c r="CC124" s="946"/>
    </row>
    <row r="125" spans="1:81" s="938" customFormat="1" ht="28.8">
      <c r="A125" s="503" t="s">
        <v>2905</v>
      </c>
      <c r="B125" s="940"/>
      <c r="C125" s="940"/>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0"/>
      <c r="AI125" s="940"/>
      <c r="AJ125" s="940"/>
      <c r="AK125" s="940"/>
      <c r="AL125" s="946"/>
      <c r="AM125" s="946"/>
      <c r="AN125" s="946"/>
      <c r="AO125" s="946"/>
      <c r="AP125" s="946"/>
      <c r="AQ125" s="946"/>
      <c r="AR125" s="946"/>
      <c r="AS125" s="946"/>
      <c r="AT125" s="946"/>
      <c r="AU125" s="946"/>
      <c r="AV125" s="946"/>
      <c r="AW125" s="946"/>
      <c r="AX125" s="946"/>
      <c r="AY125" s="946"/>
      <c r="AZ125" s="946"/>
      <c r="BA125" s="946"/>
      <c r="BB125" s="946"/>
      <c r="BC125" s="946"/>
      <c r="BD125" s="946"/>
      <c r="BE125" s="946"/>
      <c r="BF125" s="946"/>
      <c r="BG125" s="946"/>
      <c r="BH125" s="946"/>
      <c r="BI125" s="946"/>
      <c r="BJ125" s="946"/>
      <c r="BK125" s="946"/>
      <c r="BL125" s="946"/>
      <c r="BM125" s="946"/>
      <c r="BN125" s="946"/>
      <c r="BO125" s="946"/>
      <c r="BP125" s="946"/>
      <c r="BQ125" s="946"/>
      <c r="BR125" s="946"/>
      <c r="BS125" s="946"/>
      <c r="BT125" s="946"/>
      <c r="BU125" s="946"/>
      <c r="BV125" s="946"/>
      <c r="BW125" s="946"/>
      <c r="BX125" s="946"/>
      <c r="BY125" s="946"/>
      <c r="BZ125" s="946"/>
      <c r="CA125" s="946"/>
      <c r="CB125" s="946"/>
      <c r="CC125" s="946"/>
    </row>
    <row r="126" spans="1:81" s="938" customFormat="1" ht="57.6">
      <c r="A126" s="503" t="s">
        <v>2941</v>
      </c>
      <c r="B126" s="809"/>
      <c r="C126" s="809"/>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09"/>
      <c r="AA126" s="809"/>
      <c r="AB126" s="809"/>
      <c r="AC126" s="809"/>
      <c r="AD126" s="809"/>
      <c r="AE126" s="809"/>
      <c r="AF126" s="809"/>
      <c r="AG126" s="809"/>
      <c r="AH126" s="809"/>
      <c r="AI126" s="809"/>
      <c r="AJ126" s="809"/>
      <c r="AK126" s="809"/>
      <c r="AL126" s="946"/>
      <c r="AM126" s="946"/>
      <c r="AN126" s="946"/>
      <c r="AO126" s="946"/>
      <c r="AP126" s="946"/>
      <c r="AQ126" s="946"/>
      <c r="AR126" s="946"/>
      <c r="AS126" s="946"/>
      <c r="AT126" s="946"/>
      <c r="AU126" s="946"/>
      <c r="AV126" s="946"/>
      <c r="AW126" s="946"/>
      <c r="AX126" s="946"/>
      <c r="AY126" s="946"/>
      <c r="AZ126" s="946"/>
      <c r="BA126" s="946"/>
      <c r="BB126" s="946"/>
      <c r="BC126" s="946"/>
      <c r="BD126" s="946"/>
      <c r="BE126" s="946"/>
      <c r="BF126" s="946"/>
      <c r="BG126" s="946"/>
      <c r="BH126" s="946"/>
      <c r="BI126" s="946"/>
      <c r="BJ126" s="946"/>
      <c r="BK126" s="946"/>
      <c r="BL126" s="946"/>
      <c r="BM126" s="946"/>
      <c r="BN126" s="946"/>
      <c r="BO126" s="946"/>
      <c r="BP126" s="946"/>
      <c r="BQ126" s="946"/>
      <c r="BR126" s="946"/>
      <c r="BS126" s="946"/>
      <c r="BT126" s="946"/>
      <c r="BU126" s="946"/>
      <c r="BV126" s="946"/>
      <c r="BW126" s="946"/>
      <c r="BX126" s="946"/>
      <c r="BY126" s="946"/>
      <c r="BZ126" s="946"/>
      <c r="CA126" s="946"/>
      <c r="CB126" s="946"/>
      <c r="CC126" s="946"/>
    </row>
    <row r="127" spans="1:81" s="938" customFormat="1" ht="14.4">
      <c r="A127" s="437" t="s">
        <v>2935</v>
      </c>
      <c r="B127" s="425">
        <f t="shared" ref="B127:AK127" si="11">SUM(B105:B126)</f>
        <v>0</v>
      </c>
      <c r="C127" s="425">
        <f t="shared" si="11"/>
        <v>0</v>
      </c>
      <c r="D127" s="425">
        <f t="shared" si="11"/>
        <v>0</v>
      </c>
      <c r="E127" s="425">
        <f t="shared" si="11"/>
        <v>0</v>
      </c>
      <c r="F127" s="425">
        <f t="shared" si="11"/>
        <v>0</v>
      </c>
      <c r="G127" s="425">
        <f t="shared" si="11"/>
        <v>0</v>
      </c>
      <c r="H127" s="425">
        <f t="shared" si="11"/>
        <v>0</v>
      </c>
      <c r="I127" s="425">
        <f t="shared" si="11"/>
        <v>0</v>
      </c>
      <c r="J127" s="425">
        <f t="shared" si="11"/>
        <v>0</v>
      </c>
      <c r="K127" s="425">
        <f t="shared" si="11"/>
        <v>0</v>
      </c>
      <c r="L127" s="425">
        <f t="shared" si="11"/>
        <v>0</v>
      </c>
      <c r="M127" s="425">
        <f t="shared" si="11"/>
        <v>0</v>
      </c>
      <c r="N127" s="425">
        <f t="shared" si="11"/>
        <v>0</v>
      </c>
      <c r="O127" s="425">
        <f t="shared" si="11"/>
        <v>0</v>
      </c>
      <c r="P127" s="425">
        <f t="shared" si="11"/>
        <v>0</v>
      </c>
      <c r="Q127" s="425">
        <f t="shared" si="11"/>
        <v>0</v>
      </c>
      <c r="R127" s="425">
        <f t="shared" si="11"/>
        <v>0</v>
      </c>
      <c r="S127" s="425">
        <f t="shared" si="11"/>
        <v>0</v>
      </c>
      <c r="T127" s="425">
        <f t="shared" si="11"/>
        <v>0</v>
      </c>
      <c r="U127" s="425">
        <f t="shared" si="11"/>
        <v>0</v>
      </c>
      <c r="V127" s="425">
        <f t="shared" si="11"/>
        <v>0</v>
      </c>
      <c r="W127" s="425">
        <f t="shared" si="11"/>
        <v>0</v>
      </c>
      <c r="X127" s="425">
        <f t="shared" si="11"/>
        <v>0</v>
      </c>
      <c r="Y127" s="425">
        <f t="shared" si="11"/>
        <v>0</v>
      </c>
      <c r="Z127" s="425">
        <f t="shared" si="11"/>
        <v>0</v>
      </c>
      <c r="AA127" s="425">
        <f t="shared" si="11"/>
        <v>0</v>
      </c>
      <c r="AB127" s="425">
        <f t="shared" si="11"/>
        <v>0</v>
      </c>
      <c r="AC127" s="425">
        <f t="shared" si="11"/>
        <v>0</v>
      </c>
      <c r="AD127" s="425">
        <f t="shared" si="11"/>
        <v>0</v>
      </c>
      <c r="AE127" s="425">
        <f t="shared" si="11"/>
        <v>0</v>
      </c>
      <c r="AF127" s="425">
        <f t="shared" si="11"/>
        <v>0</v>
      </c>
      <c r="AG127" s="425">
        <f t="shared" si="11"/>
        <v>0</v>
      </c>
      <c r="AH127" s="425">
        <f t="shared" si="11"/>
        <v>0</v>
      </c>
      <c r="AI127" s="425">
        <f t="shared" si="11"/>
        <v>0</v>
      </c>
      <c r="AJ127" s="425">
        <f t="shared" si="11"/>
        <v>0</v>
      </c>
      <c r="AK127" s="425">
        <f t="shared" si="11"/>
        <v>0</v>
      </c>
      <c r="AL127" s="946"/>
      <c r="AM127" s="946"/>
      <c r="AN127" s="946"/>
      <c r="AO127" s="946"/>
      <c r="AP127" s="946"/>
      <c r="AQ127" s="946"/>
      <c r="AR127" s="946"/>
      <c r="AS127" s="946"/>
      <c r="AT127" s="946"/>
      <c r="AU127" s="946"/>
      <c r="AV127" s="946"/>
      <c r="AW127" s="946"/>
      <c r="AX127" s="946"/>
      <c r="AY127" s="946"/>
      <c r="AZ127" s="946"/>
      <c r="BA127" s="946"/>
      <c r="BB127" s="946"/>
      <c r="BC127" s="946"/>
      <c r="BD127" s="946"/>
      <c r="BE127" s="946"/>
      <c r="BF127" s="946"/>
      <c r="BG127" s="946"/>
      <c r="BH127" s="946"/>
      <c r="BI127" s="946"/>
      <c r="BJ127" s="946"/>
      <c r="BK127" s="946"/>
      <c r="BL127" s="946"/>
      <c r="BM127" s="946"/>
      <c r="BN127" s="946"/>
      <c r="BO127" s="946"/>
      <c r="BP127" s="946"/>
      <c r="BQ127" s="946"/>
      <c r="BR127" s="946"/>
      <c r="BS127" s="946"/>
      <c r="BT127" s="946"/>
      <c r="BU127" s="946"/>
      <c r="BV127" s="946"/>
      <c r="BW127" s="946"/>
      <c r="BX127" s="946"/>
      <c r="BY127" s="946"/>
      <c r="BZ127" s="946"/>
      <c r="CA127" s="946"/>
      <c r="CB127" s="946"/>
      <c r="CC127" s="946"/>
    </row>
    <row r="128" spans="1:81" s="938" customFormat="1" ht="14.4">
      <c r="A128" s="808"/>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946"/>
      <c r="AM128" s="946"/>
      <c r="AN128" s="946"/>
      <c r="AO128" s="946"/>
      <c r="AP128" s="946"/>
      <c r="AQ128" s="946"/>
      <c r="AR128" s="946"/>
      <c r="AS128" s="946"/>
      <c r="AT128" s="946"/>
      <c r="AU128" s="946"/>
      <c r="AV128" s="946"/>
      <c r="AW128" s="946"/>
      <c r="AX128" s="946"/>
      <c r="AY128" s="946"/>
      <c r="AZ128" s="946"/>
      <c r="BA128" s="946"/>
      <c r="BB128" s="946"/>
      <c r="BC128" s="946"/>
      <c r="BD128" s="946"/>
      <c r="BE128" s="946"/>
      <c r="BF128" s="946"/>
      <c r="BG128" s="946"/>
      <c r="BH128" s="946"/>
      <c r="BI128" s="946"/>
      <c r="BJ128" s="946"/>
      <c r="BK128" s="946"/>
      <c r="BL128" s="946"/>
      <c r="BM128" s="946"/>
      <c r="BN128" s="946"/>
      <c r="BO128" s="946"/>
      <c r="BP128" s="946"/>
      <c r="BQ128" s="946"/>
      <c r="BR128" s="946"/>
      <c r="BS128" s="946"/>
      <c r="BT128" s="946"/>
      <c r="BU128" s="946"/>
      <c r="BV128" s="946"/>
      <c r="BW128" s="946"/>
      <c r="BX128" s="946"/>
      <c r="BY128" s="946"/>
      <c r="BZ128" s="946"/>
      <c r="CA128" s="946"/>
      <c r="CB128" s="946"/>
      <c r="CC128" s="946"/>
    </row>
    <row r="129" spans="1:81" s="938" customFormat="1" ht="14.4">
      <c r="A129" s="1460" t="s">
        <v>2943</v>
      </c>
      <c r="B129" s="1460"/>
      <c r="C129" s="1460"/>
      <c r="D129" s="1460"/>
      <c r="E129" s="1460"/>
      <c r="F129" s="1460"/>
      <c r="G129" s="1460"/>
      <c r="H129" s="1460"/>
      <c r="I129" s="1460"/>
      <c r="J129" s="1460"/>
      <c r="K129" s="1460"/>
      <c r="L129" s="1460"/>
      <c r="M129" s="809"/>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948"/>
      <c r="AL129" s="946"/>
      <c r="AM129" s="946"/>
      <c r="AN129" s="946"/>
      <c r="AO129" s="946"/>
      <c r="AP129" s="946"/>
      <c r="AQ129" s="946"/>
      <c r="AR129" s="946"/>
      <c r="AS129" s="946"/>
      <c r="AT129" s="946"/>
      <c r="AU129" s="946"/>
      <c r="AV129" s="946"/>
      <c r="AW129" s="946"/>
      <c r="AX129" s="946"/>
      <c r="AY129" s="946"/>
      <c r="AZ129" s="946"/>
      <c r="BA129" s="946"/>
      <c r="BB129" s="946"/>
      <c r="BC129" s="946"/>
      <c r="BD129" s="946"/>
      <c r="BE129" s="946"/>
      <c r="BF129" s="946"/>
      <c r="BG129" s="946"/>
      <c r="BH129" s="946"/>
      <c r="BI129" s="946"/>
      <c r="BJ129" s="946"/>
      <c r="BK129" s="946"/>
      <c r="BL129" s="946"/>
      <c r="BM129" s="946"/>
      <c r="BN129" s="946"/>
      <c r="BO129" s="946"/>
      <c r="BP129" s="946"/>
      <c r="BQ129" s="946"/>
      <c r="BR129" s="946"/>
      <c r="BS129" s="946"/>
      <c r="BT129" s="946"/>
      <c r="BU129" s="946"/>
      <c r="BV129" s="946"/>
      <c r="BW129" s="946"/>
      <c r="BX129" s="946"/>
      <c r="BY129" s="946"/>
      <c r="BZ129" s="946"/>
      <c r="CA129" s="946"/>
      <c r="CB129" s="946"/>
      <c r="CC129" s="946"/>
    </row>
    <row r="130" spans="1:81" s="938" customFormat="1" ht="15" customHeight="1">
      <c r="B130" s="1455" t="s">
        <v>2349</v>
      </c>
      <c r="C130" s="1459"/>
      <c r="D130" s="1459"/>
      <c r="E130" s="1459"/>
      <c r="F130" s="1459"/>
      <c r="G130" s="1457"/>
      <c r="H130" s="1455" t="s">
        <v>2350</v>
      </c>
      <c r="I130" s="1459"/>
      <c r="J130" s="1459"/>
      <c r="K130" s="1459"/>
      <c r="L130" s="1459"/>
      <c r="M130" s="1457"/>
      <c r="N130" s="1455" t="s">
        <v>2351</v>
      </c>
      <c r="O130" s="1459"/>
      <c r="P130" s="1459"/>
      <c r="Q130" s="1459"/>
      <c r="R130" s="1459"/>
      <c r="S130" s="1457"/>
      <c r="T130" s="1455" t="s">
        <v>2336</v>
      </c>
      <c r="U130" s="1459"/>
      <c r="V130" s="1459"/>
      <c r="W130" s="1459"/>
      <c r="X130" s="1459"/>
      <c r="Y130" s="1457"/>
      <c r="Z130" s="1455" t="s">
        <v>2352</v>
      </c>
      <c r="AA130" s="1459"/>
      <c r="AB130" s="1459"/>
      <c r="AC130" s="1459"/>
      <c r="AD130" s="1459"/>
      <c r="AE130" s="1457"/>
      <c r="AF130" s="1455" t="s">
        <v>2353</v>
      </c>
      <c r="AG130" s="1459"/>
      <c r="AH130" s="1459"/>
      <c r="AI130" s="1459"/>
      <c r="AJ130" s="1459"/>
      <c r="AK130" s="1457"/>
      <c r="AL130" s="946"/>
      <c r="AM130" s="946"/>
      <c r="AN130" s="946"/>
      <c r="AO130" s="946"/>
      <c r="AP130" s="946"/>
      <c r="AQ130" s="946"/>
      <c r="AR130" s="946"/>
      <c r="AS130" s="946"/>
      <c r="AT130" s="946"/>
      <c r="AU130" s="946"/>
      <c r="AV130" s="946"/>
      <c r="AW130" s="946"/>
      <c r="AX130" s="946"/>
      <c r="AY130" s="946"/>
      <c r="AZ130" s="946"/>
      <c r="BA130" s="946"/>
      <c r="BB130" s="946"/>
      <c r="BC130" s="946"/>
      <c r="BD130" s="946"/>
      <c r="BE130" s="946"/>
      <c r="BF130" s="946"/>
      <c r="BG130" s="946"/>
      <c r="BH130" s="946"/>
      <c r="BI130" s="946"/>
      <c r="BJ130" s="946"/>
      <c r="BK130" s="946"/>
      <c r="BL130" s="946"/>
      <c r="BM130" s="946"/>
      <c r="BN130" s="946"/>
      <c r="BO130" s="946"/>
      <c r="BP130" s="946"/>
      <c r="BQ130" s="946"/>
      <c r="BR130" s="946"/>
      <c r="BS130" s="946"/>
      <c r="BT130" s="946"/>
      <c r="BU130" s="946"/>
      <c r="BV130" s="946"/>
      <c r="BW130" s="946"/>
      <c r="BX130" s="946"/>
      <c r="BY130" s="946"/>
      <c r="BZ130" s="946"/>
      <c r="CA130" s="946"/>
      <c r="CB130" s="946"/>
      <c r="CC130" s="946"/>
    </row>
    <row r="131" spans="1:81" s="938" customFormat="1" ht="57.6">
      <c r="A131" s="432" t="s">
        <v>2949</v>
      </c>
      <c r="B131" s="838" t="s">
        <v>2319</v>
      </c>
      <c r="C131" s="427" t="s">
        <v>2320</v>
      </c>
      <c r="D131" s="838" t="s">
        <v>2331</v>
      </c>
      <c r="E131" s="838" t="s">
        <v>2971</v>
      </c>
      <c r="F131" s="838" t="s">
        <v>2332</v>
      </c>
      <c r="G131" s="838" t="s">
        <v>2333</v>
      </c>
      <c r="H131" s="838" t="s">
        <v>2319</v>
      </c>
      <c r="I131" s="427" t="s">
        <v>2320</v>
      </c>
      <c r="J131" s="838" t="s">
        <v>2331</v>
      </c>
      <c r="K131" s="838" t="s">
        <v>2971</v>
      </c>
      <c r="L131" s="838" t="s">
        <v>2332</v>
      </c>
      <c r="M131" s="838" t="s">
        <v>2333</v>
      </c>
      <c r="N131" s="838" t="s">
        <v>2319</v>
      </c>
      <c r="O131" s="427" t="s">
        <v>2320</v>
      </c>
      <c r="P131" s="838" t="s">
        <v>2331</v>
      </c>
      <c r="Q131" s="838" t="s">
        <v>2971</v>
      </c>
      <c r="R131" s="838" t="s">
        <v>2332</v>
      </c>
      <c r="S131" s="838" t="s">
        <v>2333</v>
      </c>
      <c r="T131" s="838" t="s">
        <v>2319</v>
      </c>
      <c r="U131" s="427" t="s">
        <v>2320</v>
      </c>
      <c r="V131" s="838" t="s">
        <v>2331</v>
      </c>
      <c r="W131" s="838" t="s">
        <v>2971</v>
      </c>
      <c r="X131" s="838" t="s">
        <v>2332</v>
      </c>
      <c r="Y131" s="838" t="s">
        <v>2333</v>
      </c>
      <c r="Z131" s="838" t="s">
        <v>2319</v>
      </c>
      <c r="AA131" s="427" t="s">
        <v>2320</v>
      </c>
      <c r="AB131" s="838" t="s">
        <v>2331</v>
      </c>
      <c r="AC131" s="838" t="s">
        <v>2971</v>
      </c>
      <c r="AD131" s="838" t="s">
        <v>2332</v>
      </c>
      <c r="AE131" s="838" t="s">
        <v>2333</v>
      </c>
      <c r="AF131" s="838" t="s">
        <v>2319</v>
      </c>
      <c r="AG131" s="427" t="s">
        <v>2320</v>
      </c>
      <c r="AH131" s="838" t="s">
        <v>2331</v>
      </c>
      <c r="AI131" s="838" t="s">
        <v>2971</v>
      </c>
      <c r="AJ131" s="838" t="s">
        <v>2332</v>
      </c>
      <c r="AK131" s="838" t="s">
        <v>2333</v>
      </c>
      <c r="AL131" s="946"/>
      <c r="AM131" s="946"/>
      <c r="AN131" s="946"/>
      <c r="AO131" s="946"/>
      <c r="AP131" s="946"/>
      <c r="AQ131" s="946"/>
      <c r="AR131" s="946"/>
      <c r="AS131" s="946"/>
      <c r="AT131" s="946"/>
      <c r="AU131" s="946"/>
      <c r="AV131" s="946"/>
      <c r="AW131" s="946"/>
      <c r="AX131" s="946"/>
      <c r="AY131" s="946"/>
      <c r="AZ131" s="946"/>
      <c r="BA131" s="946"/>
      <c r="BB131" s="946"/>
      <c r="BC131" s="946"/>
      <c r="BD131" s="946"/>
      <c r="BE131" s="946"/>
      <c r="BF131" s="946"/>
      <c r="BG131" s="946"/>
      <c r="BH131" s="946"/>
      <c r="BI131" s="946"/>
      <c r="BJ131" s="946"/>
      <c r="BK131" s="946"/>
      <c r="BL131" s="946"/>
      <c r="BM131" s="946"/>
      <c r="BN131" s="946"/>
      <c r="BO131" s="946"/>
      <c r="BP131" s="946"/>
      <c r="BQ131" s="946"/>
      <c r="BR131" s="946"/>
      <c r="BS131" s="946"/>
      <c r="BT131" s="946"/>
      <c r="BU131" s="946"/>
      <c r="BV131" s="946"/>
      <c r="BW131" s="946"/>
      <c r="BX131" s="946"/>
      <c r="BY131" s="946"/>
      <c r="BZ131" s="946"/>
      <c r="CA131" s="946"/>
      <c r="CB131" s="946"/>
      <c r="CC131" s="946"/>
    </row>
    <row r="132" spans="1:81" s="938" customFormat="1" ht="14.4">
      <c r="A132" s="498" t="s">
        <v>2907</v>
      </c>
      <c r="B132" s="838"/>
      <c r="C132" s="838"/>
      <c r="D132" s="427"/>
      <c r="E132" s="838"/>
      <c r="F132" s="838"/>
      <c r="G132" s="838"/>
      <c r="H132" s="838"/>
      <c r="I132" s="838"/>
      <c r="J132" s="838"/>
      <c r="K132" s="427"/>
      <c r="L132" s="838"/>
      <c r="M132" s="838"/>
      <c r="N132" s="838"/>
      <c r="O132" s="838"/>
      <c r="P132" s="838"/>
      <c r="Q132" s="838"/>
      <c r="R132" s="427"/>
      <c r="S132" s="838"/>
      <c r="T132" s="838"/>
      <c r="U132" s="838"/>
      <c r="V132" s="838"/>
      <c r="W132" s="838"/>
      <c r="X132" s="838"/>
      <c r="Y132" s="427"/>
      <c r="Z132" s="838"/>
      <c r="AA132" s="838"/>
      <c r="AB132" s="838"/>
      <c r="AC132" s="838"/>
      <c r="AD132" s="838"/>
      <c r="AE132" s="838"/>
      <c r="AF132" s="427"/>
      <c r="AG132" s="838"/>
      <c r="AH132" s="838"/>
      <c r="AI132" s="838"/>
      <c r="AJ132" s="838"/>
      <c r="AK132" s="838"/>
      <c r="AL132" s="946"/>
      <c r="AM132" s="946"/>
      <c r="AN132" s="946"/>
      <c r="AO132" s="946"/>
      <c r="AP132" s="946"/>
      <c r="AQ132" s="946"/>
      <c r="AR132" s="946"/>
      <c r="AS132" s="946"/>
      <c r="AT132" s="946"/>
      <c r="AU132" s="946"/>
      <c r="AV132" s="946"/>
      <c r="AW132" s="946"/>
      <c r="AX132" s="946"/>
      <c r="AY132" s="946"/>
      <c r="AZ132" s="946"/>
      <c r="BA132" s="946"/>
      <c r="BB132" s="946"/>
      <c r="BC132" s="946"/>
      <c r="BD132" s="946"/>
      <c r="BE132" s="946"/>
      <c r="BF132" s="946"/>
      <c r="BG132" s="946"/>
      <c r="BH132" s="946"/>
      <c r="BI132" s="946"/>
      <c r="BJ132" s="946"/>
      <c r="BK132" s="946"/>
      <c r="BL132" s="946"/>
      <c r="BM132" s="946"/>
      <c r="BN132" s="946"/>
      <c r="BO132" s="946"/>
      <c r="BP132" s="946"/>
      <c r="BQ132" s="946"/>
      <c r="BR132" s="946"/>
      <c r="BS132" s="946"/>
      <c r="BT132" s="946"/>
      <c r="BU132" s="946"/>
      <c r="BV132" s="946"/>
      <c r="BW132" s="946"/>
      <c r="BX132" s="946"/>
      <c r="BY132" s="946"/>
      <c r="BZ132" s="946"/>
      <c r="CA132" s="946"/>
      <c r="CB132" s="946"/>
      <c r="CC132" s="946"/>
    </row>
    <row r="133" spans="1:81" s="938" customFormat="1" ht="14.4">
      <c r="A133" s="498" t="s">
        <v>2908</v>
      </c>
      <c r="B133" s="950"/>
      <c r="C133" s="951"/>
      <c r="D133" s="951"/>
      <c r="E133" s="951"/>
      <c r="F133" s="951"/>
      <c r="G133" s="951"/>
      <c r="H133" s="951"/>
      <c r="I133" s="950"/>
      <c r="J133" s="951"/>
      <c r="K133" s="951"/>
      <c r="L133" s="951"/>
      <c r="M133" s="951"/>
      <c r="N133" s="951"/>
      <c r="O133" s="951"/>
      <c r="P133" s="950"/>
      <c r="Q133" s="951"/>
      <c r="R133" s="951"/>
      <c r="S133" s="951"/>
      <c r="T133" s="951"/>
      <c r="U133" s="951"/>
      <c r="V133" s="951"/>
      <c r="W133" s="950"/>
      <c r="X133" s="951"/>
      <c r="Y133" s="951"/>
      <c r="Z133" s="951"/>
      <c r="AA133" s="951"/>
      <c r="AB133" s="951"/>
      <c r="AC133" s="951"/>
      <c r="AD133" s="950"/>
      <c r="AE133" s="951"/>
      <c r="AF133" s="951"/>
      <c r="AG133" s="951"/>
      <c r="AH133" s="951"/>
      <c r="AI133" s="951"/>
      <c r="AJ133" s="951"/>
      <c r="AK133" s="951"/>
      <c r="AL133" s="946"/>
      <c r="AM133" s="946"/>
      <c r="AN133" s="946"/>
      <c r="AO133" s="946"/>
      <c r="AP133" s="946"/>
      <c r="AQ133" s="946"/>
      <c r="AR133" s="946"/>
      <c r="AS133" s="946"/>
      <c r="AT133" s="946"/>
      <c r="AU133" s="946"/>
      <c r="AV133" s="946"/>
      <c r="AW133" s="946"/>
      <c r="AX133" s="946"/>
      <c r="AY133" s="946"/>
      <c r="AZ133" s="946"/>
      <c r="BA133" s="946"/>
      <c r="BB133" s="946"/>
      <c r="BC133" s="946"/>
      <c r="BD133" s="946"/>
      <c r="BE133" s="946"/>
      <c r="BF133" s="946"/>
      <c r="BG133" s="946"/>
      <c r="BH133" s="946"/>
      <c r="BI133" s="946"/>
      <c r="BJ133" s="946"/>
      <c r="BK133" s="946"/>
      <c r="BL133" s="946"/>
      <c r="BM133" s="946"/>
      <c r="BN133" s="946"/>
      <c r="BO133" s="946"/>
      <c r="BP133" s="946"/>
      <c r="BQ133" s="946"/>
      <c r="BR133" s="946"/>
      <c r="BS133" s="946"/>
      <c r="BT133" s="946"/>
      <c r="BU133" s="946"/>
      <c r="BV133" s="946"/>
      <c r="BW133" s="946"/>
      <c r="BX133" s="946"/>
      <c r="BY133" s="946"/>
      <c r="BZ133" s="946"/>
      <c r="CA133" s="946"/>
      <c r="CB133" s="946"/>
      <c r="CC133" s="946"/>
    </row>
    <row r="134" spans="1:81" s="938" customFormat="1" ht="14.4">
      <c r="A134" s="498" t="s">
        <v>2909</v>
      </c>
      <c r="B134" s="950"/>
      <c r="C134" s="951"/>
      <c r="D134" s="951"/>
      <c r="E134" s="951"/>
      <c r="F134" s="951"/>
      <c r="G134" s="951"/>
      <c r="H134" s="951"/>
      <c r="I134" s="950"/>
      <c r="J134" s="951"/>
      <c r="K134" s="951"/>
      <c r="L134" s="951"/>
      <c r="M134" s="951"/>
      <c r="N134" s="951"/>
      <c r="O134" s="951"/>
      <c r="P134" s="950"/>
      <c r="Q134" s="951"/>
      <c r="R134" s="951"/>
      <c r="S134" s="951"/>
      <c r="T134" s="951"/>
      <c r="U134" s="951"/>
      <c r="V134" s="951"/>
      <c r="W134" s="950"/>
      <c r="X134" s="951"/>
      <c r="Y134" s="951"/>
      <c r="Z134" s="951"/>
      <c r="AA134" s="951"/>
      <c r="AB134" s="951"/>
      <c r="AC134" s="951"/>
      <c r="AD134" s="950"/>
      <c r="AE134" s="951"/>
      <c r="AF134" s="951"/>
      <c r="AG134" s="951"/>
      <c r="AH134" s="951"/>
      <c r="AI134" s="951"/>
      <c r="AJ134" s="951"/>
      <c r="AK134" s="951"/>
      <c r="AL134" s="946"/>
      <c r="AM134" s="946"/>
      <c r="AN134" s="946"/>
      <c r="AO134" s="946"/>
      <c r="AP134" s="946"/>
      <c r="AQ134" s="946"/>
      <c r="AR134" s="946"/>
      <c r="AS134" s="946"/>
      <c r="AT134" s="946"/>
      <c r="AU134" s="946"/>
      <c r="AV134" s="946"/>
      <c r="AW134" s="946"/>
      <c r="AX134" s="946"/>
      <c r="AY134" s="946"/>
      <c r="AZ134" s="946"/>
      <c r="BA134" s="946"/>
      <c r="BB134" s="946"/>
      <c r="BC134" s="946"/>
      <c r="BD134" s="946"/>
      <c r="BE134" s="946"/>
      <c r="BF134" s="946"/>
      <c r="BG134" s="946"/>
      <c r="BH134" s="946"/>
      <c r="BI134" s="946"/>
      <c r="BJ134" s="946"/>
      <c r="BK134" s="946"/>
      <c r="BL134" s="946"/>
      <c r="BM134" s="946"/>
      <c r="BN134" s="946"/>
      <c r="BO134" s="946"/>
      <c r="BP134" s="946"/>
      <c r="BQ134" s="946"/>
      <c r="BR134" s="946"/>
      <c r="BS134" s="946"/>
      <c r="BT134" s="946"/>
      <c r="BU134" s="946"/>
      <c r="BV134" s="946"/>
      <c r="BW134" s="946"/>
      <c r="BX134" s="946"/>
      <c r="BY134" s="946"/>
      <c r="BZ134" s="946"/>
      <c r="CA134" s="946"/>
      <c r="CB134" s="946"/>
      <c r="CC134" s="946"/>
    </row>
    <row r="135" spans="1:81" s="938" customFormat="1" ht="14.4">
      <c r="A135" s="498" t="s">
        <v>2910</v>
      </c>
      <c r="B135" s="950"/>
      <c r="C135" s="951"/>
      <c r="D135" s="951"/>
      <c r="E135" s="951"/>
      <c r="F135" s="951"/>
      <c r="G135" s="951"/>
      <c r="H135" s="951"/>
      <c r="I135" s="950"/>
      <c r="J135" s="951"/>
      <c r="K135" s="951"/>
      <c r="L135" s="951"/>
      <c r="M135" s="951"/>
      <c r="N135" s="951"/>
      <c r="O135" s="951"/>
      <c r="P135" s="950"/>
      <c r="Q135" s="951"/>
      <c r="R135" s="951"/>
      <c r="S135" s="951"/>
      <c r="T135" s="951"/>
      <c r="U135" s="951"/>
      <c r="V135" s="951"/>
      <c r="W135" s="950"/>
      <c r="X135" s="951"/>
      <c r="Y135" s="951"/>
      <c r="Z135" s="951"/>
      <c r="AA135" s="951"/>
      <c r="AB135" s="951"/>
      <c r="AC135" s="951"/>
      <c r="AD135" s="950"/>
      <c r="AE135" s="951"/>
      <c r="AF135" s="951"/>
      <c r="AG135" s="951"/>
      <c r="AH135" s="951"/>
      <c r="AI135" s="951"/>
      <c r="AJ135" s="951"/>
      <c r="AK135" s="951"/>
      <c r="AL135" s="946"/>
      <c r="AM135" s="946"/>
      <c r="AN135" s="946"/>
      <c r="AO135" s="946"/>
      <c r="AP135" s="946"/>
      <c r="AQ135" s="946"/>
      <c r="AR135" s="946"/>
      <c r="AS135" s="946"/>
      <c r="AT135" s="946"/>
      <c r="AU135" s="946"/>
      <c r="AV135" s="946"/>
      <c r="AW135" s="946"/>
      <c r="AX135" s="946"/>
      <c r="AY135" s="946"/>
      <c r="AZ135" s="946"/>
      <c r="BA135" s="946"/>
      <c r="BB135" s="946"/>
      <c r="BC135" s="946"/>
      <c r="BD135" s="946"/>
      <c r="BE135" s="946"/>
      <c r="BF135" s="946"/>
      <c r="BG135" s="946"/>
      <c r="BH135" s="946"/>
      <c r="BI135" s="946"/>
      <c r="BJ135" s="946"/>
      <c r="BK135" s="946"/>
      <c r="BL135" s="946"/>
      <c r="BM135" s="946"/>
      <c r="BN135" s="946"/>
      <c r="BO135" s="946"/>
      <c r="BP135" s="946"/>
      <c r="BQ135" s="946"/>
      <c r="BR135" s="946"/>
      <c r="BS135" s="946"/>
      <c r="BT135" s="946"/>
      <c r="BU135" s="946"/>
      <c r="BV135" s="946"/>
      <c r="BW135" s="946"/>
      <c r="BX135" s="946"/>
      <c r="BY135" s="946"/>
      <c r="BZ135" s="946"/>
      <c r="CA135" s="946"/>
      <c r="CB135" s="946"/>
      <c r="CC135" s="946"/>
    </row>
    <row r="136" spans="1:81" s="938" customFormat="1" ht="14.4">
      <c r="A136" s="498" t="s">
        <v>2911</v>
      </c>
      <c r="B136" s="950"/>
      <c r="C136" s="951"/>
      <c r="D136" s="951"/>
      <c r="E136" s="951"/>
      <c r="F136" s="951"/>
      <c r="G136" s="951"/>
      <c r="H136" s="951"/>
      <c r="I136" s="950"/>
      <c r="J136" s="951"/>
      <c r="K136" s="951"/>
      <c r="L136" s="951"/>
      <c r="M136" s="951"/>
      <c r="N136" s="951"/>
      <c r="O136" s="951"/>
      <c r="P136" s="950"/>
      <c r="Q136" s="951"/>
      <c r="R136" s="951"/>
      <c r="S136" s="951"/>
      <c r="T136" s="951"/>
      <c r="U136" s="951"/>
      <c r="V136" s="951"/>
      <c r="W136" s="950"/>
      <c r="X136" s="951"/>
      <c r="Y136" s="951"/>
      <c r="Z136" s="951"/>
      <c r="AA136" s="951"/>
      <c r="AB136" s="951"/>
      <c r="AC136" s="951"/>
      <c r="AD136" s="950"/>
      <c r="AE136" s="951"/>
      <c r="AF136" s="951"/>
      <c r="AG136" s="951"/>
      <c r="AH136" s="951"/>
      <c r="AI136" s="951"/>
      <c r="AJ136" s="951"/>
      <c r="AK136" s="951"/>
      <c r="AL136" s="946"/>
      <c r="AM136" s="946"/>
      <c r="AN136" s="946"/>
      <c r="AO136" s="946"/>
      <c r="AP136" s="946"/>
      <c r="AQ136" s="946"/>
      <c r="AR136" s="946"/>
      <c r="AS136" s="946"/>
      <c r="AT136" s="946"/>
      <c r="AU136" s="946"/>
      <c r="AV136" s="946"/>
      <c r="AW136" s="946"/>
      <c r="AX136" s="946"/>
      <c r="AY136" s="946"/>
      <c r="AZ136" s="946"/>
      <c r="BA136" s="946"/>
      <c r="BB136" s="946"/>
      <c r="BC136" s="946"/>
      <c r="BD136" s="946"/>
      <c r="BE136" s="946"/>
      <c r="BF136" s="946"/>
      <c r="BG136" s="946"/>
      <c r="BH136" s="946"/>
      <c r="BI136" s="946"/>
      <c r="BJ136" s="946"/>
      <c r="BK136" s="946"/>
      <c r="BL136" s="946"/>
      <c r="BM136" s="946"/>
      <c r="BN136" s="946"/>
      <c r="BO136" s="946"/>
      <c r="BP136" s="946"/>
      <c r="BQ136" s="946"/>
      <c r="BR136" s="946"/>
      <c r="BS136" s="946"/>
      <c r="BT136" s="946"/>
      <c r="BU136" s="946"/>
      <c r="BV136" s="946"/>
      <c r="BW136" s="946"/>
      <c r="BX136" s="946"/>
      <c r="BY136" s="946"/>
      <c r="BZ136" s="946"/>
      <c r="CA136" s="946"/>
      <c r="CB136" s="946"/>
      <c r="CC136" s="946"/>
    </row>
    <row r="137" spans="1:81" s="938" customFormat="1" ht="14.4">
      <c r="A137" s="498" t="s">
        <v>2912</v>
      </c>
      <c r="B137" s="950"/>
      <c r="C137" s="951"/>
      <c r="D137" s="951"/>
      <c r="E137" s="951"/>
      <c r="F137" s="951"/>
      <c r="G137" s="951"/>
      <c r="H137" s="951"/>
      <c r="I137" s="950"/>
      <c r="J137" s="951"/>
      <c r="K137" s="951"/>
      <c r="L137" s="951"/>
      <c r="M137" s="951"/>
      <c r="N137" s="951"/>
      <c r="O137" s="951"/>
      <c r="P137" s="950"/>
      <c r="Q137" s="951"/>
      <c r="R137" s="951"/>
      <c r="S137" s="951"/>
      <c r="T137" s="951"/>
      <c r="U137" s="951"/>
      <c r="V137" s="951"/>
      <c r="W137" s="950"/>
      <c r="X137" s="951"/>
      <c r="Y137" s="951"/>
      <c r="Z137" s="951"/>
      <c r="AA137" s="951"/>
      <c r="AB137" s="951"/>
      <c r="AC137" s="951"/>
      <c r="AD137" s="950"/>
      <c r="AE137" s="951"/>
      <c r="AF137" s="951"/>
      <c r="AG137" s="951"/>
      <c r="AH137" s="951"/>
      <c r="AI137" s="951"/>
      <c r="AJ137" s="951"/>
      <c r="AK137" s="951"/>
      <c r="AL137" s="946"/>
      <c r="AM137" s="946"/>
      <c r="AN137" s="946"/>
      <c r="AO137" s="946"/>
      <c r="AP137" s="946"/>
      <c r="AQ137" s="946"/>
      <c r="AR137" s="946"/>
      <c r="AS137" s="946"/>
      <c r="AT137" s="946"/>
      <c r="AU137" s="946"/>
      <c r="AV137" s="946"/>
      <c r="AW137" s="946"/>
      <c r="AX137" s="946"/>
      <c r="AY137" s="946"/>
      <c r="AZ137" s="946"/>
      <c r="BA137" s="946"/>
      <c r="BB137" s="946"/>
      <c r="BC137" s="946"/>
      <c r="BD137" s="946"/>
      <c r="BE137" s="946"/>
      <c r="BF137" s="946"/>
      <c r="BG137" s="946"/>
      <c r="BH137" s="946"/>
      <c r="BI137" s="946"/>
      <c r="BJ137" s="946"/>
      <c r="BK137" s="946"/>
      <c r="BL137" s="946"/>
      <c r="BM137" s="946"/>
      <c r="BN137" s="946"/>
      <c r="BO137" s="946"/>
      <c r="BP137" s="946"/>
      <c r="BQ137" s="946"/>
      <c r="BR137" s="946"/>
      <c r="BS137" s="946"/>
      <c r="BT137" s="946"/>
      <c r="BU137" s="946"/>
      <c r="BV137" s="946"/>
      <c r="BW137" s="946"/>
      <c r="BX137" s="946"/>
      <c r="BY137" s="946"/>
      <c r="BZ137" s="946"/>
      <c r="CA137" s="946"/>
      <c r="CB137" s="946"/>
      <c r="CC137" s="946"/>
    </row>
    <row r="138" spans="1:81" s="938" customFormat="1" ht="14.4">
      <c r="A138" s="433" t="s">
        <v>2935</v>
      </c>
      <c r="B138" s="425">
        <f t="shared" ref="B138:AK138" si="12">SUM(B133:B137)</f>
        <v>0</v>
      </c>
      <c r="C138" s="425">
        <f t="shared" si="12"/>
        <v>0</v>
      </c>
      <c r="D138" s="425">
        <f t="shared" si="12"/>
        <v>0</v>
      </c>
      <c r="E138" s="425">
        <f t="shared" si="12"/>
        <v>0</v>
      </c>
      <c r="F138" s="425">
        <f t="shared" si="12"/>
        <v>0</v>
      </c>
      <c r="G138" s="425">
        <f t="shared" si="12"/>
        <v>0</v>
      </c>
      <c r="H138" s="425">
        <f t="shared" si="12"/>
        <v>0</v>
      </c>
      <c r="I138" s="425">
        <f t="shared" si="12"/>
        <v>0</v>
      </c>
      <c r="J138" s="425">
        <f t="shared" si="12"/>
        <v>0</v>
      </c>
      <c r="K138" s="425">
        <f t="shared" si="12"/>
        <v>0</v>
      </c>
      <c r="L138" s="425">
        <f t="shared" si="12"/>
        <v>0</v>
      </c>
      <c r="M138" s="425">
        <f t="shared" si="12"/>
        <v>0</v>
      </c>
      <c r="N138" s="425">
        <f t="shared" si="12"/>
        <v>0</v>
      </c>
      <c r="O138" s="425">
        <f t="shared" si="12"/>
        <v>0</v>
      </c>
      <c r="P138" s="425">
        <f t="shared" si="12"/>
        <v>0</v>
      </c>
      <c r="Q138" s="425">
        <f t="shared" si="12"/>
        <v>0</v>
      </c>
      <c r="R138" s="425">
        <f t="shared" si="12"/>
        <v>0</v>
      </c>
      <c r="S138" s="425">
        <f t="shared" si="12"/>
        <v>0</v>
      </c>
      <c r="T138" s="425">
        <f t="shared" si="12"/>
        <v>0</v>
      </c>
      <c r="U138" s="425">
        <f t="shared" si="12"/>
        <v>0</v>
      </c>
      <c r="V138" s="425">
        <f t="shared" si="12"/>
        <v>0</v>
      </c>
      <c r="W138" s="425">
        <f t="shared" si="12"/>
        <v>0</v>
      </c>
      <c r="X138" s="425">
        <f t="shared" si="12"/>
        <v>0</v>
      </c>
      <c r="Y138" s="425">
        <f t="shared" si="12"/>
        <v>0</v>
      </c>
      <c r="Z138" s="425">
        <f t="shared" si="12"/>
        <v>0</v>
      </c>
      <c r="AA138" s="425">
        <f t="shared" si="12"/>
        <v>0</v>
      </c>
      <c r="AB138" s="425">
        <f t="shared" si="12"/>
        <v>0</v>
      </c>
      <c r="AC138" s="425">
        <f t="shared" si="12"/>
        <v>0</v>
      </c>
      <c r="AD138" s="425">
        <f t="shared" si="12"/>
        <v>0</v>
      </c>
      <c r="AE138" s="425">
        <f t="shared" si="12"/>
        <v>0</v>
      </c>
      <c r="AF138" s="425">
        <f t="shared" si="12"/>
        <v>0</v>
      </c>
      <c r="AG138" s="425">
        <f t="shared" si="12"/>
        <v>0</v>
      </c>
      <c r="AH138" s="425">
        <f t="shared" si="12"/>
        <v>0</v>
      </c>
      <c r="AI138" s="425">
        <f t="shared" si="12"/>
        <v>0</v>
      </c>
      <c r="AJ138" s="425">
        <f t="shared" si="12"/>
        <v>0</v>
      </c>
      <c r="AK138" s="425">
        <f t="shared" si="12"/>
        <v>0</v>
      </c>
      <c r="AL138" s="946"/>
      <c r="AM138" s="946"/>
      <c r="AN138" s="946"/>
      <c r="AO138" s="946"/>
      <c r="AP138" s="946"/>
      <c r="AQ138" s="946"/>
      <c r="AR138" s="946"/>
      <c r="AS138" s="946"/>
      <c r="AT138" s="946"/>
      <c r="AU138" s="946"/>
      <c r="AV138" s="946"/>
      <c r="AW138" s="946"/>
      <c r="AX138" s="946"/>
      <c r="AY138" s="946"/>
      <c r="AZ138" s="946"/>
      <c r="BA138" s="946"/>
      <c r="BB138" s="946"/>
      <c r="BC138" s="946"/>
      <c r="BD138" s="946"/>
      <c r="BE138" s="946"/>
      <c r="BF138" s="946"/>
      <c r="BG138" s="946"/>
      <c r="BH138" s="946"/>
      <c r="BI138" s="946"/>
      <c r="BJ138" s="946"/>
      <c r="BK138" s="946"/>
      <c r="BL138" s="946"/>
      <c r="BM138" s="946"/>
      <c r="BN138" s="946"/>
      <c r="BO138" s="946"/>
      <c r="BP138" s="946"/>
      <c r="BQ138" s="946"/>
      <c r="BR138" s="946"/>
      <c r="BS138" s="946"/>
      <c r="BT138" s="946"/>
      <c r="BU138" s="946"/>
      <c r="BV138" s="946"/>
      <c r="BW138" s="946"/>
      <c r="BX138" s="946"/>
      <c r="BY138" s="946"/>
      <c r="BZ138" s="946"/>
      <c r="CA138" s="946"/>
      <c r="CB138" s="946"/>
      <c r="CC138" s="946"/>
    </row>
    <row r="139" spans="1:81" s="938" customFormat="1" ht="14.4">
      <c r="A139" s="810"/>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c r="AK139" s="946"/>
      <c r="AL139" s="946"/>
      <c r="AM139" s="946"/>
      <c r="AN139" s="946"/>
      <c r="AO139" s="946"/>
      <c r="AP139" s="946"/>
      <c r="AQ139" s="946"/>
      <c r="AR139" s="946"/>
      <c r="AS139" s="946"/>
      <c r="AT139" s="946"/>
      <c r="AU139" s="946"/>
      <c r="AV139" s="946"/>
      <c r="AW139" s="946"/>
      <c r="AX139" s="946"/>
      <c r="AY139" s="946"/>
      <c r="AZ139" s="946"/>
      <c r="BA139" s="946"/>
      <c r="BB139" s="946"/>
      <c r="BC139" s="946"/>
      <c r="BD139" s="946"/>
      <c r="BE139" s="946"/>
      <c r="BF139" s="946"/>
      <c r="BG139" s="946"/>
      <c r="BH139" s="946"/>
      <c r="BI139" s="946"/>
      <c r="BJ139" s="946"/>
      <c r="BK139" s="946"/>
      <c r="BL139" s="946"/>
      <c r="BM139" s="946"/>
      <c r="BN139" s="946"/>
      <c r="BO139" s="946"/>
      <c r="BP139" s="946"/>
      <c r="BQ139" s="946"/>
      <c r="BR139" s="946"/>
      <c r="BS139" s="946"/>
      <c r="BT139" s="946"/>
      <c r="BU139" s="946"/>
      <c r="BV139" s="946"/>
      <c r="BW139" s="946"/>
      <c r="BX139" s="946"/>
      <c r="BY139" s="946"/>
      <c r="BZ139" s="946"/>
      <c r="CA139" s="946"/>
      <c r="CB139" s="946"/>
      <c r="CC139" s="946"/>
    </row>
    <row r="140" spans="1:81" s="938" customFormat="1" ht="14.4">
      <c r="A140" s="1460" t="s">
        <v>2367</v>
      </c>
      <c r="B140" s="1460"/>
      <c r="C140" s="1460"/>
      <c r="D140" s="1460"/>
      <c r="E140" s="1460"/>
      <c r="F140" s="1460"/>
      <c r="G140" s="1460"/>
      <c r="H140" s="1460"/>
      <c r="I140" s="1460"/>
      <c r="J140" s="1460"/>
      <c r="K140" s="1460"/>
      <c r="L140" s="1460"/>
      <c r="M140" s="809"/>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946"/>
      <c r="AL140" s="946"/>
      <c r="AM140" s="946"/>
      <c r="AN140" s="946"/>
      <c r="AO140" s="946"/>
      <c r="AP140" s="946"/>
      <c r="AQ140" s="946"/>
      <c r="AR140" s="946"/>
      <c r="AS140" s="946"/>
      <c r="AT140" s="946"/>
      <c r="AU140" s="946"/>
      <c r="AV140" s="946"/>
      <c r="AW140" s="946"/>
      <c r="AX140" s="946"/>
      <c r="AY140" s="946"/>
      <c r="AZ140" s="946"/>
      <c r="BA140" s="946"/>
      <c r="BB140" s="946"/>
      <c r="BC140" s="946"/>
      <c r="BD140" s="946"/>
      <c r="BE140" s="946"/>
      <c r="BF140" s="946"/>
      <c r="BG140" s="946"/>
      <c r="BH140" s="946"/>
      <c r="BI140" s="946"/>
      <c r="BJ140" s="946"/>
      <c r="BK140" s="946"/>
      <c r="BL140" s="946"/>
      <c r="BM140" s="946"/>
      <c r="BN140" s="946"/>
      <c r="BO140" s="946"/>
      <c r="BP140" s="946"/>
      <c r="BQ140" s="946"/>
      <c r="BR140" s="946"/>
      <c r="BS140" s="946"/>
      <c r="BT140" s="946"/>
      <c r="BU140" s="946"/>
      <c r="BV140" s="946"/>
      <c r="BW140" s="946"/>
      <c r="BX140" s="946"/>
      <c r="BY140" s="946"/>
      <c r="BZ140" s="946"/>
      <c r="CA140" s="946"/>
      <c r="CB140" s="946"/>
      <c r="CC140" s="946"/>
    </row>
    <row r="141" spans="1:81" s="938" customFormat="1" ht="14.4">
      <c r="B141" s="1469" t="s">
        <v>2318</v>
      </c>
      <c r="C141" s="1469"/>
      <c r="D141" s="1469"/>
      <c r="E141" s="1469"/>
      <c r="F141" s="1469"/>
    </row>
    <row r="142" spans="1:81" s="938" customFormat="1" ht="43.2">
      <c r="A142" s="429" t="s">
        <v>2946</v>
      </c>
      <c r="B142" s="838" t="s">
        <v>2319</v>
      </c>
      <c r="C142" s="427" t="s">
        <v>2320</v>
      </c>
      <c r="D142" s="838" t="s">
        <v>2321</v>
      </c>
      <c r="E142" s="427" t="s">
        <v>2322</v>
      </c>
      <c r="F142" s="838" t="s">
        <v>2323</v>
      </c>
    </row>
    <row r="143" spans="1:81" s="938" customFormat="1" ht="14.4">
      <c r="A143" s="496" t="s">
        <v>2875</v>
      </c>
      <c r="B143" s="950"/>
      <c r="C143" s="951"/>
      <c r="D143" s="951"/>
      <c r="E143" s="951"/>
      <c r="F143" s="951"/>
    </row>
    <row r="144" spans="1:81" s="938" customFormat="1" ht="14.4">
      <c r="A144" s="496" t="s">
        <v>2876</v>
      </c>
      <c r="B144" s="950"/>
      <c r="C144" s="951"/>
      <c r="D144" s="951"/>
      <c r="E144" s="951"/>
      <c r="F144" s="951"/>
    </row>
    <row r="145" spans="1:13" s="938" customFormat="1" ht="14.4">
      <c r="A145" s="496" t="s">
        <v>2944</v>
      </c>
      <c r="B145" s="950"/>
      <c r="C145" s="951"/>
      <c r="D145" s="951"/>
      <c r="E145" s="951"/>
      <c r="F145" s="951"/>
    </row>
    <row r="146" spans="1:13" s="938" customFormat="1" ht="14.4">
      <c r="A146" s="496" t="s">
        <v>2878</v>
      </c>
      <c r="B146" s="951"/>
      <c r="C146" s="951"/>
      <c r="D146" s="951"/>
      <c r="E146" s="951"/>
      <c r="F146" s="951"/>
    </row>
    <row r="147" spans="1:13" s="938" customFormat="1" ht="14.4">
      <c r="A147" s="493" t="s">
        <v>2935</v>
      </c>
      <c r="B147" s="425">
        <f>SUM(B143:B146)</f>
        <v>0</v>
      </c>
      <c r="C147" s="425">
        <f>SUM(C143:C146)</f>
        <v>0</v>
      </c>
      <c r="D147" s="425">
        <f>SUM(D143:D146)</f>
        <v>0</v>
      </c>
      <c r="E147" s="425">
        <f>SUM(E143:E146)</f>
        <v>0</v>
      </c>
      <c r="F147" s="425">
        <f>SUM(F143:F146)</f>
        <v>0</v>
      </c>
    </row>
    <row r="148" spans="1:13" s="938" customFormat="1" ht="14.4">
      <c r="A148" s="807"/>
    </row>
    <row r="149" spans="1:13" s="938" customFormat="1" ht="14.4">
      <c r="A149" s="1460" t="s">
        <v>2962</v>
      </c>
      <c r="B149" s="1460"/>
      <c r="C149" s="1460"/>
      <c r="D149" s="1460"/>
      <c r="E149" s="1460"/>
      <c r="F149" s="1460"/>
      <c r="G149" s="1460"/>
      <c r="H149" s="1460"/>
      <c r="I149" s="1460"/>
      <c r="J149" s="1460"/>
      <c r="K149" s="1460"/>
      <c r="L149" s="1460"/>
      <c r="M149" s="937"/>
    </row>
    <row r="150" spans="1:13" s="938" customFormat="1" ht="14.4">
      <c r="B150" s="1467" t="s">
        <v>2356</v>
      </c>
      <c r="C150" s="1470"/>
      <c r="D150" s="1470"/>
      <c r="E150" s="1468"/>
    </row>
    <row r="151" spans="1:13" s="938" customFormat="1" ht="28.8">
      <c r="A151" s="434" t="s">
        <v>2946</v>
      </c>
      <c r="B151" s="435" t="s">
        <v>2357</v>
      </c>
      <c r="C151" s="435" t="s">
        <v>2358</v>
      </c>
      <c r="D151" s="435" t="s">
        <v>2359</v>
      </c>
      <c r="E151" s="435" t="s">
        <v>2871</v>
      </c>
    </row>
    <row r="152" spans="1:13" s="938" customFormat="1" ht="14.4">
      <c r="A152" s="496" t="s">
        <v>2875</v>
      </c>
      <c r="B152" s="950"/>
      <c r="C152" s="951"/>
      <c r="D152" s="951"/>
      <c r="E152" s="937"/>
    </row>
    <row r="153" spans="1:13" s="938" customFormat="1" ht="14.4">
      <c r="A153" s="496" t="s">
        <v>2876</v>
      </c>
      <c r="B153" s="950"/>
      <c r="C153" s="951"/>
      <c r="D153" s="951"/>
      <c r="E153" s="937"/>
    </row>
    <row r="154" spans="1:13" s="938" customFormat="1" ht="14.4">
      <c r="A154" s="496" t="s">
        <v>2939</v>
      </c>
      <c r="B154" s="950"/>
      <c r="C154" s="951"/>
      <c r="D154" s="951"/>
      <c r="E154" s="937"/>
    </row>
    <row r="155" spans="1:13" s="938" customFormat="1" ht="14.4">
      <c r="A155" s="496" t="s">
        <v>2878</v>
      </c>
      <c r="B155" s="951"/>
      <c r="C155" s="951"/>
      <c r="D155" s="951"/>
      <c r="E155" s="937"/>
    </row>
    <row r="156" spans="1:13" s="938" customFormat="1" ht="14.4">
      <c r="A156" s="493" t="s">
        <v>2936</v>
      </c>
      <c r="B156" s="425">
        <f>SUM(B152:B155)</f>
        <v>0</v>
      </c>
      <c r="C156" s="425">
        <f>SUM(C152:C155)</f>
        <v>0</v>
      </c>
      <c r="D156" s="425">
        <f>SUM(D152:D155)</f>
        <v>0</v>
      </c>
      <c r="E156" s="425">
        <f>SUM(E152:E155)</f>
        <v>0</v>
      </c>
    </row>
    <row r="157" spans="1:13" s="938" customFormat="1" ht="14.4">
      <c r="A157" s="810"/>
    </row>
    <row r="158" spans="1:13" s="938" customFormat="1" ht="14.4">
      <c r="A158" s="1460" t="s">
        <v>2368</v>
      </c>
      <c r="B158" s="1460"/>
      <c r="C158" s="1460"/>
      <c r="D158" s="1460"/>
      <c r="E158" s="1460"/>
      <c r="F158" s="1460"/>
      <c r="G158" s="1460"/>
      <c r="H158" s="1460"/>
      <c r="I158" s="1460"/>
      <c r="J158" s="1460"/>
      <c r="K158" s="1460"/>
      <c r="L158" s="1460"/>
      <c r="M158" s="937"/>
    </row>
    <row r="159" spans="1:13" s="938" customFormat="1" ht="43.2">
      <c r="B159" s="857" t="s">
        <v>2324</v>
      </c>
      <c r="C159" s="857" t="s">
        <v>2325</v>
      </c>
      <c r="D159" s="857" t="s">
        <v>2360</v>
      </c>
      <c r="E159" s="857" t="s">
        <v>2346</v>
      </c>
    </row>
    <row r="160" spans="1:13" s="938" customFormat="1" ht="14.4">
      <c r="A160" s="434" t="s">
        <v>2946</v>
      </c>
      <c r="B160" s="436"/>
      <c r="C160" s="436"/>
      <c r="D160" s="436"/>
      <c r="E160" s="436"/>
    </row>
    <row r="161" spans="1:13" s="938" customFormat="1" ht="14.4">
      <c r="A161" s="497" t="s">
        <v>2924</v>
      </c>
      <c r="B161" s="950"/>
      <c r="C161" s="951"/>
      <c r="D161" s="951"/>
      <c r="E161" s="937"/>
    </row>
    <row r="162" spans="1:13" s="938" customFormat="1" ht="14.4">
      <c r="A162" s="497" t="s">
        <v>2925</v>
      </c>
      <c r="B162" s="950"/>
      <c r="C162" s="951"/>
      <c r="D162" s="951"/>
      <c r="E162" s="937"/>
    </row>
    <row r="163" spans="1:13" s="938" customFormat="1" ht="14.4">
      <c r="A163" s="497" t="s">
        <v>2926</v>
      </c>
      <c r="B163" s="950"/>
      <c r="C163" s="951"/>
      <c r="D163" s="951"/>
      <c r="E163" s="937"/>
    </row>
    <row r="164" spans="1:13" s="938" customFormat="1" ht="14.4">
      <c r="A164" s="497" t="s">
        <v>2927</v>
      </c>
      <c r="B164" s="951"/>
      <c r="C164" s="951"/>
      <c r="D164" s="951"/>
      <c r="E164" s="937"/>
    </row>
    <row r="165" spans="1:13" s="938" customFormat="1" ht="14.4">
      <c r="A165" s="497" t="s">
        <v>2928</v>
      </c>
      <c r="B165" s="951"/>
      <c r="C165" s="951"/>
      <c r="D165" s="951"/>
      <c r="E165" s="937"/>
    </row>
    <row r="166" spans="1:13" s="938" customFormat="1" ht="14.4">
      <c r="A166" s="493" t="s">
        <v>2935</v>
      </c>
      <c r="B166" s="425">
        <f>SUM(B161:B164)</f>
        <v>0</v>
      </c>
      <c r="C166" s="425">
        <f>SUM(C161:C164)</f>
        <v>0</v>
      </c>
      <c r="D166" s="425">
        <f>SUM(D161:D164)</f>
        <v>0</v>
      </c>
      <c r="E166" s="425">
        <f>SUM(E161:E164)</f>
        <v>0</v>
      </c>
    </row>
    <row r="167" spans="1:13" s="938" customFormat="1" ht="14.4">
      <c r="A167" s="810"/>
    </row>
    <row r="168" spans="1:13" s="938" customFormat="1" ht="14.4">
      <c r="A168" s="1460" t="s">
        <v>2963</v>
      </c>
      <c r="B168" s="1460"/>
      <c r="C168" s="1460"/>
      <c r="D168" s="1460"/>
      <c r="E168" s="1460"/>
      <c r="F168" s="1460"/>
      <c r="G168" s="1460"/>
      <c r="H168" s="1460"/>
      <c r="I168" s="1460"/>
      <c r="J168" s="1460"/>
      <c r="K168" s="1460"/>
      <c r="L168" s="1460"/>
      <c r="M168" s="937"/>
    </row>
    <row r="169" spans="1:13" s="938" customFormat="1" ht="14.4">
      <c r="B169" s="1467" t="s">
        <v>2318</v>
      </c>
      <c r="C169" s="1468"/>
    </row>
    <row r="170" spans="1:13" s="938" customFormat="1" ht="14.4">
      <c r="A170" s="429" t="s">
        <v>2946</v>
      </c>
      <c r="B170" s="838" t="s">
        <v>2361</v>
      </c>
      <c r="C170" s="838" t="s">
        <v>2362</v>
      </c>
    </row>
    <row r="171" spans="1:13" s="938" customFormat="1" ht="14.4">
      <c r="A171" s="496" t="s">
        <v>2875</v>
      </c>
      <c r="B171" s="950"/>
      <c r="C171" s="950"/>
    </row>
    <row r="172" spans="1:13" s="938" customFormat="1" ht="14.4">
      <c r="A172" s="496" t="s">
        <v>2876</v>
      </c>
      <c r="B172" s="950"/>
      <c r="C172" s="950"/>
    </row>
    <row r="173" spans="1:13" s="938" customFormat="1" ht="14.4">
      <c r="A173" s="496" t="s">
        <v>2939</v>
      </c>
      <c r="B173" s="950"/>
      <c r="C173" s="950"/>
    </row>
    <row r="174" spans="1:13" s="938" customFormat="1" ht="14.4">
      <c r="A174" s="496" t="s">
        <v>2878</v>
      </c>
      <c r="B174" s="951"/>
      <c r="C174" s="951"/>
    </row>
    <row r="175" spans="1:13" s="938" customFormat="1" ht="14.4">
      <c r="A175" s="493" t="s">
        <v>2935</v>
      </c>
      <c r="B175" s="425">
        <f>SUM(B171:B174)</f>
        <v>0</v>
      </c>
      <c r="C175" s="425">
        <f>SUM(C171:C174)</f>
        <v>0</v>
      </c>
    </row>
    <row r="176" spans="1:13" s="938" customFormat="1" ht="14.4"/>
    <row r="177" spans="1:13" s="938" customFormat="1" ht="14.4">
      <c r="A177" s="1464" t="s">
        <v>2969</v>
      </c>
      <c r="B177" s="1464"/>
      <c r="C177" s="1464"/>
      <c r="D177" s="1464"/>
      <c r="E177" s="1464"/>
      <c r="F177" s="1464"/>
      <c r="G177" s="1464"/>
      <c r="H177" s="1464"/>
      <c r="I177" s="1464"/>
      <c r="J177" s="1464"/>
      <c r="K177" s="1464"/>
      <c r="L177" s="1464"/>
      <c r="M177" s="937"/>
    </row>
    <row r="178" spans="1:13" s="938" customFormat="1" ht="57.6">
      <c r="A178" s="858" t="s">
        <v>2946</v>
      </c>
      <c r="B178" s="909" t="s">
        <v>2363</v>
      </c>
      <c r="C178" s="909" t="s">
        <v>2364</v>
      </c>
    </row>
    <row r="179" spans="1:13" s="938" customFormat="1" ht="14.4">
      <c r="A179" s="496" t="s">
        <v>2875</v>
      </c>
      <c r="B179" s="950"/>
      <c r="C179" s="950"/>
    </row>
    <row r="180" spans="1:13" s="938" customFormat="1" ht="14.4">
      <c r="A180" s="496" t="s">
        <v>2876</v>
      </c>
      <c r="B180" s="950"/>
      <c r="C180" s="950"/>
    </row>
    <row r="181" spans="1:13" s="938" customFormat="1" ht="14.4">
      <c r="A181" s="496" t="s">
        <v>2939</v>
      </c>
      <c r="B181" s="950"/>
      <c r="C181" s="950"/>
    </row>
    <row r="182" spans="1:13" s="938" customFormat="1" ht="14.4">
      <c r="A182" s="496" t="s">
        <v>2878</v>
      </c>
      <c r="B182" s="951"/>
      <c r="C182" s="951"/>
    </row>
    <row r="183" spans="1:13" s="938" customFormat="1" ht="14.4">
      <c r="A183" s="493" t="s">
        <v>2935</v>
      </c>
      <c r="B183" s="425">
        <f>SUM(B179:B182)</f>
        <v>0</v>
      </c>
      <c r="C183" s="425">
        <f>SUM(C179:C182)</f>
        <v>0</v>
      </c>
    </row>
    <row r="184" spans="1:13" s="938" customFormat="1" ht="14.4"/>
    <row r="185" spans="1:13" s="938" customFormat="1" ht="15.6">
      <c r="A185" s="1458" t="s">
        <v>2934</v>
      </c>
      <c r="B185" s="1458"/>
      <c r="C185" s="1458"/>
      <c r="D185" s="1458"/>
      <c r="E185" s="1458"/>
      <c r="F185" s="1458"/>
      <c r="G185" s="1458"/>
      <c r="H185" s="1458"/>
      <c r="I185" s="1458"/>
      <c r="J185" s="1458"/>
      <c r="K185" s="1458"/>
      <c r="L185" s="1458"/>
      <c r="M185" s="937"/>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434" t="s">
        <v>2850</v>
      </c>
      <c r="B1" s="1434"/>
      <c r="C1" s="1434"/>
      <c r="D1" s="1434"/>
      <c r="E1" s="1434"/>
      <c r="F1" s="1434"/>
      <c r="G1" s="1434"/>
      <c r="H1" s="1434"/>
      <c r="I1" s="1434"/>
      <c r="J1" s="1434"/>
      <c r="K1" s="1434"/>
      <c r="L1" s="1434"/>
      <c r="M1" s="793"/>
    </row>
    <row r="2" spans="1:13" s="319" customFormat="1" ht="10.199999999999999" thickBot="1"/>
    <row r="3" spans="1:13" s="319" customFormat="1" ht="10.8" thickBot="1">
      <c r="A3" s="1339"/>
      <c r="B3" s="1340"/>
      <c r="C3" s="1341"/>
      <c r="D3" s="1430" t="s">
        <v>2848</v>
      </c>
      <c r="E3" s="1431"/>
      <c r="F3" s="1431"/>
      <c r="G3" s="1333"/>
    </row>
    <row r="4" spans="1:13" s="319" customFormat="1" ht="72" thickBot="1">
      <c r="A4" s="1345"/>
      <c r="B4" s="1346"/>
      <c r="C4" s="1347"/>
      <c r="D4" s="198" t="s">
        <v>1144</v>
      </c>
      <c r="E4" s="198" t="s">
        <v>1145</v>
      </c>
      <c r="F4" s="198" t="s">
        <v>1146</v>
      </c>
      <c r="G4" s="1335"/>
    </row>
    <row r="5" spans="1:13" s="319" customFormat="1" ht="15" thickBot="1">
      <c r="A5" s="1412" t="s">
        <v>2849</v>
      </c>
      <c r="B5" s="1413"/>
      <c r="C5" s="1414"/>
      <c r="D5" s="914"/>
      <c r="E5" s="914"/>
      <c r="F5" s="914"/>
      <c r="G5" s="914"/>
    </row>
    <row r="6" spans="1:13" s="319" customFormat="1" ht="15" thickBot="1">
      <c r="A6" s="1316"/>
      <c r="B6" s="1425" t="s">
        <v>2501</v>
      </c>
      <c r="C6" s="1426"/>
      <c r="D6" s="914"/>
      <c r="E6" s="914"/>
      <c r="F6" s="914"/>
      <c r="G6" s="914"/>
    </row>
    <row r="7" spans="1:13" s="319" customFormat="1" ht="31.2" thickBot="1">
      <c r="A7" s="1316"/>
      <c r="B7" s="1316"/>
      <c r="C7" s="197" t="s">
        <v>1149</v>
      </c>
      <c r="D7" s="927"/>
      <c r="E7" s="927"/>
      <c r="F7" s="927"/>
      <c r="G7" s="927"/>
    </row>
    <row r="8" spans="1:13" s="319" customFormat="1" ht="92.4" thickBot="1">
      <c r="A8" s="1316"/>
      <c r="B8" s="1316"/>
      <c r="C8" s="197" t="s">
        <v>1150</v>
      </c>
      <c r="D8" s="927"/>
      <c r="E8" s="927"/>
      <c r="F8" s="927"/>
      <c r="G8" s="927"/>
    </row>
    <row r="9" spans="1:13" s="319" customFormat="1" ht="92.4" thickBot="1">
      <c r="A9" s="1316"/>
      <c r="B9" s="1316"/>
      <c r="C9" s="197" t="s">
        <v>1151</v>
      </c>
      <c r="D9" s="928"/>
      <c r="E9" s="928"/>
      <c r="F9" s="928"/>
      <c r="G9" s="928"/>
    </row>
    <row r="10" spans="1:13" s="319" customFormat="1" ht="72" thickBot="1">
      <c r="A10" s="1317"/>
      <c r="B10" s="1317"/>
      <c r="C10" s="197" t="s">
        <v>1152</v>
      </c>
      <c r="D10" s="927"/>
      <c r="E10" s="927"/>
      <c r="F10" s="927"/>
      <c r="G10" s="927"/>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434" t="s">
        <v>2856</v>
      </c>
      <c r="B1" s="1434"/>
      <c r="C1" s="1434"/>
      <c r="D1" s="1434"/>
      <c r="E1" s="1434"/>
      <c r="F1" s="1434"/>
      <c r="G1" s="1434"/>
      <c r="H1" s="1434"/>
      <c r="I1" s="1434"/>
      <c r="J1" s="1434"/>
      <c r="K1" s="1434"/>
      <c r="L1" s="1434"/>
      <c r="M1" s="793"/>
    </row>
    <row r="2" spans="1:13" s="319" customFormat="1" ht="10.199999999999999" thickBot="1"/>
    <row r="3" spans="1:13" s="319" customFormat="1" ht="10.8" thickBot="1">
      <c r="A3" s="1339"/>
      <c r="B3" s="1340"/>
      <c r="C3" s="1340"/>
      <c r="D3" s="1340"/>
      <c r="E3" s="1486" t="s">
        <v>2852</v>
      </c>
      <c r="F3" s="1487"/>
      <c r="G3" s="1487"/>
      <c r="H3" s="1487"/>
      <c r="I3" s="1487"/>
      <c r="J3" s="1487"/>
      <c r="K3" s="1488"/>
      <c r="L3" s="1488"/>
      <c r="M3" s="1489"/>
    </row>
    <row r="4" spans="1:13" s="319" customFormat="1">
      <c r="A4" s="1342"/>
      <c r="B4" s="1343"/>
      <c r="C4" s="1343"/>
      <c r="D4" s="1344"/>
      <c r="E4" s="1484" t="s">
        <v>2502</v>
      </c>
      <c r="F4" s="1490" t="s">
        <v>2503</v>
      </c>
      <c r="G4" s="1490" t="s">
        <v>2504</v>
      </c>
      <c r="H4" s="1490" t="s">
        <v>2505</v>
      </c>
      <c r="I4" s="1478" t="s">
        <v>2506</v>
      </c>
      <c r="J4" s="1480" t="s">
        <v>2507</v>
      </c>
      <c r="K4" s="1482" t="s">
        <v>2508</v>
      </c>
      <c r="L4" s="1482" t="s">
        <v>2511</v>
      </c>
      <c r="M4" s="1476" t="s">
        <v>2851</v>
      </c>
    </row>
    <row r="5" spans="1:13" s="319" customFormat="1" ht="10.199999999999999" thickBot="1">
      <c r="A5" s="1345"/>
      <c r="B5" s="1346"/>
      <c r="C5" s="1346"/>
      <c r="D5" s="1347"/>
      <c r="E5" s="1485"/>
      <c r="F5" s="1491"/>
      <c r="G5" s="1491"/>
      <c r="H5" s="1491"/>
      <c r="I5" s="1479"/>
      <c r="J5" s="1481"/>
      <c r="K5" s="1483"/>
      <c r="L5" s="1483"/>
      <c r="M5" s="1477"/>
    </row>
    <row r="6" spans="1:13" s="319" customFormat="1" ht="15" thickBot="1">
      <c r="A6" s="1412" t="s">
        <v>2853</v>
      </c>
      <c r="B6" s="1413"/>
      <c r="C6" s="1413"/>
      <c r="D6" s="1414"/>
      <c r="E6" s="914"/>
      <c r="F6" s="914"/>
      <c r="G6" s="914"/>
      <c r="H6" s="914"/>
      <c r="I6" s="914"/>
      <c r="J6" s="952"/>
      <c r="K6" s="953"/>
      <c r="L6" s="953"/>
      <c r="M6" s="954"/>
    </row>
    <row r="7" spans="1:13" s="319" customFormat="1" ht="15" thickBot="1">
      <c r="A7" s="1495"/>
      <c r="B7" s="1497" t="s">
        <v>2854</v>
      </c>
      <c r="C7" s="1498"/>
      <c r="D7" s="1499"/>
      <c r="E7" s="954"/>
      <c r="F7" s="914"/>
      <c r="G7" s="914"/>
      <c r="H7" s="914"/>
      <c r="I7" s="914"/>
      <c r="J7" s="955"/>
      <c r="K7" s="953"/>
      <c r="L7" s="953"/>
      <c r="M7" s="954"/>
    </row>
    <row r="8" spans="1:13" s="319" customFormat="1" ht="15" thickBot="1">
      <c r="A8" s="1496"/>
      <c r="B8" s="1423"/>
      <c r="C8" s="1500" t="s">
        <v>2513</v>
      </c>
      <c r="D8" s="1501"/>
      <c r="E8" s="956"/>
      <c r="F8" s="927"/>
      <c r="G8" s="927"/>
      <c r="H8" s="927"/>
      <c r="I8" s="927"/>
      <c r="J8" s="957"/>
      <c r="K8" s="958"/>
      <c r="L8" s="958"/>
      <c r="M8" s="956"/>
    </row>
    <row r="9" spans="1:13" s="319" customFormat="1" ht="15" thickBot="1">
      <c r="A9" s="1496"/>
      <c r="B9" s="1423"/>
      <c r="C9" s="910" t="s">
        <v>2361</v>
      </c>
      <c r="D9" s="911"/>
      <c r="E9" s="956"/>
      <c r="F9" s="927"/>
      <c r="G9" s="927"/>
      <c r="H9" s="927"/>
      <c r="I9" s="927"/>
      <c r="J9" s="957"/>
      <c r="K9" s="958"/>
      <c r="L9" s="958"/>
      <c r="M9" s="956"/>
    </row>
    <row r="10" spans="1:13" s="319" customFormat="1" ht="15" thickBot="1">
      <c r="A10" s="1496"/>
      <c r="B10" s="1423"/>
      <c r="C10" s="910" t="s">
        <v>2362</v>
      </c>
      <c r="D10" s="911"/>
      <c r="E10" s="956"/>
      <c r="F10" s="927"/>
      <c r="G10" s="927"/>
      <c r="H10" s="927"/>
      <c r="I10" s="927"/>
      <c r="J10" s="957"/>
      <c r="K10" s="958"/>
      <c r="L10" s="958"/>
      <c r="M10" s="956"/>
    </row>
    <row r="11" spans="1:13" s="319" customFormat="1" ht="15" thickBot="1">
      <c r="A11" s="1496"/>
      <c r="B11" s="1423"/>
      <c r="C11" s="1500" t="s">
        <v>2514</v>
      </c>
      <c r="D11" s="1501"/>
      <c r="E11" s="956"/>
      <c r="F11" s="927"/>
      <c r="G11" s="927"/>
      <c r="H11" s="927"/>
      <c r="I11" s="927"/>
      <c r="J11" s="957"/>
      <c r="K11" s="958"/>
      <c r="L11" s="958"/>
      <c r="M11" s="956"/>
    </row>
    <row r="12" spans="1:13" s="319" customFormat="1" ht="15" thickBot="1">
      <c r="A12" s="1496"/>
      <c r="B12" s="1423"/>
      <c r="C12" s="910" t="s">
        <v>2361</v>
      </c>
      <c r="D12" s="911"/>
      <c r="E12" s="956"/>
      <c r="F12" s="927"/>
      <c r="G12" s="927"/>
      <c r="H12" s="927"/>
      <c r="I12" s="927"/>
      <c r="J12" s="957"/>
      <c r="K12" s="958"/>
      <c r="L12" s="958"/>
      <c r="M12" s="956"/>
    </row>
    <row r="13" spans="1:13" s="319" customFormat="1" ht="15" thickBot="1">
      <c r="A13" s="1496"/>
      <c r="B13" s="1423"/>
      <c r="C13" s="910" t="s">
        <v>2362</v>
      </c>
      <c r="D13" s="911"/>
      <c r="E13" s="956"/>
      <c r="F13" s="927"/>
      <c r="G13" s="927"/>
      <c r="H13" s="927"/>
      <c r="I13" s="927"/>
      <c r="J13" s="957"/>
      <c r="K13" s="958"/>
      <c r="L13" s="958"/>
      <c r="M13" s="956"/>
    </row>
    <row r="14" spans="1:13" s="319" customFormat="1" ht="15" thickBot="1">
      <c r="A14" s="1496"/>
      <c r="B14" s="1423"/>
      <c r="C14" s="1500" t="s">
        <v>2515</v>
      </c>
      <c r="D14" s="1501"/>
      <c r="E14" s="956"/>
      <c r="F14" s="927"/>
      <c r="G14" s="927"/>
      <c r="H14" s="927"/>
      <c r="I14" s="927"/>
      <c r="J14" s="957"/>
      <c r="K14" s="958"/>
      <c r="L14" s="958"/>
      <c r="M14" s="956"/>
    </row>
    <row r="15" spans="1:13" s="319" customFormat="1" ht="15" thickBot="1">
      <c r="A15" s="1496"/>
      <c r="B15" s="1423"/>
      <c r="C15" s="910" t="s">
        <v>2361</v>
      </c>
      <c r="D15" s="911"/>
      <c r="E15" s="956"/>
      <c r="F15" s="927"/>
      <c r="G15" s="927"/>
      <c r="H15" s="927"/>
      <c r="I15" s="927"/>
      <c r="J15" s="957"/>
      <c r="K15" s="958"/>
      <c r="L15" s="958"/>
      <c r="M15" s="956"/>
    </row>
    <row r="16" spans="1:13" s="319" customFormat="1" ht="15" thickBot="1">
      <c r="A16" s="1496"/>
      <c r="B16" s="1423"/>
      <c r="C16" s="910" t="s">
        <v>2362</v>
      </c>
      <c r="D16" s="911"/>
      <c r="E16" s="956"/>
      <c r="F16" s="927"/>
      <c r="G16" s="927"/>
      <c r="H16" s="927"/>
      <c r="I16" s="927"/>
      <c r="J16" s="957"/>
      <c r="K16" s="958"/>
      <c r="L16" s="958"/>
      <c r="M16" s="956"/>
    </row>
    <row r="17" spans="1:13" s="319" customFormat="1" ht="15" thickBot="1">
      <c r="A17" s="1496"/>
      <c r="B17" s="1423"/>
      <c r="C17" s="1500" t="s">
        <v>2855</v>
      </c>
      <c r="D17" s="1501"/>
      <c r="E17" s="956"/>
      <c r="F17" s="927"/>
      <c r="G17" s="927"/>
      <c r="H17" s="927"/>
      <c r="I17" s="927"/>
      <c r="J17" s="957"/>
      <c r="K17" s="958"/>
      <c r="L17" s="958"/>
      <c r="M17" s="956"/>
    </row>
    <row r="18" spans="1:13" s="319" customFormat="1" ht="15" thickBot="1">
      <c r="A18" s="1496"/>
      <c r="B18" s="1423"/>
      <c r="C18" s="910" t="s">
        <v>2361</v>
      </c>
      <c r="D18" s="911"/>
      <c r="E18" s="956"/>
      <c r="F18" s="927"/>
      <c r="G18" s="927"/>
      <c r="H18" s="927"/>
      <c r="I18" s="927"/>
      <c r="J18" s="957"/>
      <c r="K18" s="958"/>
      <c r="L18" s="958"/>
      <c r="M18" s="956"/>
    </row>
    <row r="19" spans="1:13" s="319" customFormat="1" ht="15" thickBot="1">
      <c r="A19" s="1496"/>
      <c r="B19" s="1423"/>
      <c r="C19" s="910" t="s">
        <v>2362</v>
      </c>
      <c r="D19" s="911"/>
      <c r="E19" s="956"/>
      <c r="F19" s="927"/>
      <c r="G19" s="927"/>
      <c r="H19" s="927"/>
      <c r="I19" s="927"/>
      <c r="J19" s="957"/>
      <c r="K19" s="958"/>
      <c r="L19" s="958"/>
      <c r="M19" s="956"/>
    </row>
    <row r="20" spans="1:13" s="319" customFormat="1" ht="15" thickBot="1">
      <c r="A20" s="1496"/>
      <c r="B20" s="1423"/>
      <c r="C20" s="1500" t="s">
        <v>2516</v>
      </c>
      <c r="D20" s="1501"/>
      <c r="E20" s="956"/>
      <c r="F20" s="927"/>
      <c r="G20" s="927"/>
      <c r="H20" s="927"/>
      <c r="I20" s="927"/>
      <c r="J20" s="957"/>
      <c r="K20" s="958"/>
      <c r="L20" s="958"/>
      <c r="M20" s="956"/>
    </row>
    <row r="21" spans="1:13" s="319" customFormat="1" ht="15" thickBot="1">
      <c r="A21" s="1496"/>
      <c r="B21" s="1423"/>
      <c r="C21" s="910" t="s">
        <v>2361</v>
      </c>
      <c r="D21" s="911"/>
      <c r="E21" s="956"/>
      <c r="F21" s="927"/>
      <c r="G21" s="927"/>
      <c r="H21" s="927"/>
      <c r="I21" s="927"/>
      <c r="J21" s="957"/>
      <c r="K21" s="958"/>
      <c r="L21" s="958"/>
      <c r="M21" s="956"/>
    </row>
    <row r="22" spans="1:13" s="319" customFormat="1" ht="15" thickBot="1">
      <c r="A22" s="1496"/>
      <c r="B22" s="1423"/>
      <c r="C22" s="910" t="s">
        <v>2362</v>
      </c>
      <c r="D22" s="911"/>
      <c r="E22" s="956"/>
      <c r="F22" s="927"/>
      <c r="G22" s="927"/>
      <c r="H22" s="927"/>
      <c r="I22" s="927"/>
      <c r="J22" s="957"/>
      <c r="K22" s="958"/>
      <c r="L22" s="958"/>
      <c r="M22" s="956"/>
    </row>
    <row r="23" spans="1:13" s="319" customFormat="1" ht="15" thickBot="1">
      <c r="A23" s="1496"/>
      <c r="B23" s="1423"/>
      <c r="C23" s="1500" t="s">
        <v>2509</v>
      </c>
      <c r="D23" s="1501"/>
      <c r="E23" s="956"/>
      <c r="F23" s="927"/>
      <c r="G23" s="927"/>
      <c r="H23" s="927"/>
      <c r="I23" s="927"/>
      <c r="J23" s="957"/>
      <c r="K23" s="958"/>
      <c r="L23" s="958"/>
      <c r="M23" s="956"/>
    </row>
    <row r="24" spans="1:13" s="319" customFormat="1" ht="15" thickBot="1">
      <c r="A24" s="1496"/>
      <c r="B24" s="1423"/>
      <c r="C24" s="912" t="s">
        <v>2361</v>
      </c>
      <c r="D24" s="913"/>
      <c r="E24" s="956"/>
      <c r="F24" s="927"/>
      <c r="G24" s="927"/>
      <c r="H24" s="927"/>
      <c r="I24" s="927"/>
      <c r="J24" s="959"/>
      <c r="K24" s="960"/>
      <c r="L24" s="960"/>
      <c r="M24" s="961"/>
    </row>
    <row r="25" spans="1:13" s="319" customFormat="1" ht="15" thickBot="1">
      <c r="A25" s="1496"/>
      <c r="B25" s="1423"/>
      <c r="C25" s="912" t="s">
        <v>2362</v>
      </c>
      <c r="D25" s="913"/>
      <c r="E25" s="956"/>
      <c r="F25" s="927"/>
      <c r="G25" s="927"/>
      <c r="H25" s="927"/>
      <c r="I25" s="927"/>
      <c r="J25" s="959"/>
      <c r="K25" s="960"/>
      <c r="L25" s="960"/>
      <c r="M25" s="961"/>
    </row>
    <row r="26" spans="1:13" s="319" customFormat="1" ht="14.4">
      <c r="A26" s="1496"/>
      <c r="B26" s="1423"/>
      <c r="C26" s="1502" t="s">
        <v>2510</v>
      </c>
      <c r="D26" s="1503"/>
      <c r="E26" s="961"/>
      <c r="F26" s="962"/>
      <c r="G26" s="962"/>
      <c r="H26" s="962"/>
      <c r="I26" s="962"/>
      <c r="J26" s="959"/>
      <c r="K26" s="960"/>
      <c r="L26" s="960"/>
      <c r="M26" s="961"/>
    </row>
    <row r="27" spans="1:13" s="319" customFormat="1"/>
    <row r="28" spans="1:13" s="319" customFormat="1" ht="15.75" customHeight="1">
      <c r="A28" s="1434" t="s">
        <v>2857</v>
      </c>
      <c r="B28" s="1434"/>
      <c r="C28" s="1434"/>
      <c r="D28" s="1434"/>
      <c r="E28" s="1434"/>
      <c r="F28" s="1434"/>
      <c r="G28" s="1434"/>
      <c r="H28" s="1434"/>
      <c r="I28" s="1434"/>
      <c r="J28" s="1434"/>
      <c r="K28" s="1434"/>
      <c r="L28" s="1434"/>
      <c r="M28" s="793"/>
    </row>
    <row r="29" spans="1:13" s="319" customFormat="1" ht="10.199999999999999" thickBot="1"/>
    <row r="30" spans="1:13" s="319" customFormat="1" ht="10.8" thickBot="1">
      <c r="A30" s="1339"/>
      <c r="B30" s="1340"/>
      <c r="C30" s="1340"/>
      <c r="D30" s="1340"/>
      <c r="E30" s="1486" t="s">
        <v>2852</v>
      </c>
      <c r="F30" s="1487"/>
      <c r="G30" s="1487"/>
      <c r="H30" s="1487"/>
      <c r="I30" s="1487"/>
      <c r="J30" s="1487"/>
      <c r="K30" s="1488"/>
      <c r="L30" s="1488"/>
      <c r="M30" s="1489"/>
    </row>
    <row r="31" spans="1:13" s="319" customFormat="1">
      <c r="A31" s="1342"/>
      <c r="B31" s="1343"/>
      <c r="C31" s="1343"/>
      <c r="D31" s="1344"/>
      <c r="E31" s="1484" t="s">
        <v>2502</v>
      </c>
      <c r="F31" s="1490" t="s">
        <v>2503</v>
      </c>
      <c r="G31" s="1490" t="s">
        <v>2504</v>
      </c>
      <c r="H31" s="1490" t="s">
        <v>2505</v>
      </c>
      <c r="I31" s="1478" t="s">
        <v>2506</v>
      </c>
      <c r="J31" s="1480" t="s">
        <v>2507</v>
      </c>
      <c r="K31" s="1482" t="s">
        <v>2508</v>
      </c>
      <c r="L31" s="1482" t="s">
        <v>2511</v>
      </c>
      <c r="M31" s="1476" t="s">
        <v>2512</v>
      </c>
    </row>
    <row r="32" spans="1:13" s="319" customFormat="1" ht="10.199999999999999" thickBot="1">
      <c r="A32" s="1345"/>
      <c r="B32" s="1346"/>
      <c r="C32" s="1346"/>
      <c r="D32" s="1347"/>
      <c r="E32" s="1485"/>
      <c r="F32" s="1491"/>
      <c r="G32" s="1491"/>
      <c r="H32" s="1491"/>
      <c r="I32" s="1479"/>
      <c r="J32" s="1481"/>
      <c r="K32" s="1483"/>
      <c r="L32" s="1483"/>
      <c r="M32" s="1477"/>
    </row>
    <row r="33" spans="1:13" s="319" customFormat="1" ht="15" thickBot="1">
      <c r="A33" s="1492" t="s">
        <v>2517</v>
      </c>
      <c r="B33" s="1493"/>
      <c r="C33" s="1493"/>
      <c r="D33" s="1494"/>
      <c r="E33" s="963"/>
      <c r="F33" s="963"/>
      <c r="G33" s="963"/>
      <c r="H33" s="963"/>
      <c r="I33" s="963"/>
      <c r="J33" s="964"/>
      <c r="K33" s="965"/>
      <c r="L33" s="965"/>
      <c r="M33" s="966"/>
    </row>
    <row r="34" spans="1:13" s="319" customFormat="1" ht="15" thickBot="1">
      <c r="A34" s="1506"/>
      <c r="B34" s="1508" t="s">
        <v>2518</v>
      </c>
      <c r="C34" s="1498"/>
      <c r="D34" s="1499"/>
      <c r="E34" s="954"/>
      <c r="F34" s="914"/>
      <c r="G34" s="914"/>
      <c r="H34" s="914"/>
      <c r="I34" s="914"/>
      <c r="J34" s="955"/>
      <c r="K34" s="953"/>
      <c r="L34" s="953"/>
      <c r="M34" s="954"/>
    </row>
    <row r="35" spans="1:13" s="319" customFormat="1" ht="15" thickBot="1">
      <c r="A35" s="1507"/>
      <c r="B35" s="1509"/>
      <c r="C35" s="1504" t="s">
        <v>2989</v>
      </c>
      <c r="D35" s="1505"/>
      <c r="E35" s="956"/>
      <c r="F35" s="927"/>
      <c r="G35" s="927"/>
      <c r="H35" s="927"/>
      <c r="I35" s="927"/>
      <c r="J35" s="957"/>
      <c r="K35" s="958"/>
      <c r="L35" s="958"/>
      <c r="M35" s="956"/>
    </row>
    <row r="36" spans="1:13" s="319" customFormat="1" ht="15" thickBot="1">
      <c r="A36" s="1507"/>
      <c r="B36" s="1509"/>
      <c r="C36" s="1504" t="s">
        <v>2990</v>
      </c>
      <c r="D36" s="1505"/>
      <c r="E36" s="956"/>
      <c r="F36" s="927"/>
      <c r="G36" s="927"/>
      <c r="H36" s="927"/>
      <c r="I36" s="927"/>
      <c r="J36" s="957"/>
      <c r="K36" s="958"/>
      <c r="L36" s="958"/>
      <c r="M36" s="956"/>
    </row>
    <row r="37" spans="1:13" s="319" customFormat="1" ht="15" thickBot="1">
      <c r="A37" s="1507"/>
      <c r="B37" s="1509"/>
      <c r="C37" s="1504" t="s">
        <v>2991</v>
      </c>
      <c r="D37" s="1505"/>
      <c r="E37" s="956"/>
      <c r="F37" s="927"/>
      <c r="G37" s="927"/>
      <c r="H37" s="927"/>
      <c r="I37" s="927"/>
      <c r="J37" s="959"/>
      <c r="K37" s="960"/>
      <c r="L37" s="960"/>
      <c r="M37" s="961"/>
    </row>
    <row r="38" spans="1:13" s="319" customFormat="1" ht="15" thickBot="1">
      <c r="A38" s="1507"/>
      <c r="B38" s="1509"/>
      <c r="C38" s="1504" t="s">
        <v>2992</v>
      </c>
      <c r="D38" s="1505"/>
      <c r="E38" s="956"/>
      <c r="F38" s="927"/>
      <c r="G38" s="927"/>
      <c r="H38" s="927"/>
      <c r="I38" s="927"/>
      <c r="J38" s="959"/>
      <c r="K38" s="960"/>
      <c r="L38" s="960"/>
      <c r="M38" s="961"/>
    </row>
    <row r="39" spans="1:13" s="319" customFormat="1" ht="15" thickBot="1">
      <c r="A39" s="1507"/>
      <c r="B39" s="1509"/>
      <c r="C39" s="1504" t="s">
        <v>2993</v>
      </c>
      <c r="D39" s="1505"/>
      <c r="E39" s="956"/>
      <c r="F39" s="927"/>
      <c r="G39" s="927"/>
      <c r="H39" s="927"/>
      <c r="I39" s="927"/>
      <c r="J39" s="959"/>
      <c r="K39" s="960"/>
      <c r="L39" s="960"/>
      <c r="M39" s="961"/>
    </row>
    <row r="40" spans="1:13" s="319" customFormat="1" ht="15" thickBot="1">
      <c r="A40" s="1507"/>
      <c r="B40" s="1509"/>
      <c r="C40" s="1504" t="s">
        <v>2994</v>
      </c>
      <c r="D40" s="1505"/>
      <c r="E40" s="956"/>
      <c r="F40" s="927"/>
      <c r="G40" s="927"/>
      <c r="H40" s="927"/>
      <c r="I40" s="927"/>
      <c r="J40" s="959"/>
      <c r="K40" s="960"/>
      <c r="L40" s="960"/>
      <c r="M40" s="961"/>
    </row>
    <row r="41" spans="1:13" s="319" customFormat="1" ht="15" thickBot="1">
      <c r="A41" s="1507"/>
      <c r="B41" s="1509"/>
      <c r="C41" s="1510" t="s">
        <v>2995</v>
      </c>
      <c r="D41" s="1511"/>
      <c r="E41" s="956"/>
      <c r="F41" s="927"/>
      <c r="G41" s="927"/>
      <c r="H41" s="927"/>
      <c r="I41" s="927"/>
      <c r="J41" s="967"/>
      <c r="K41" s="968"/>
      <c r="L41" s="968"/>
      <c r="M41" s="969"/>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556" t="s">
        <v>1724</v>
      </c>
      <c r="B1" s="1557"/>
      <c r="C1" s="1557"/>
      <c r="D1" s="1557"/>
      <c r="E1" s="1557"/>
      <c r="F1" s="1557"/>
      <c r="G1" s="1557"/>
      <c r="H1" s="1557"/>
      <c r="I1" s="1557"/>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558" t="s">
        <v>1540</v>
      </c>
      <c r="B2" s="1559"/>
      <c r="C2" s="1559"/>
      <c r="D2" s="1559"/>
      <c r="E2" s="1559"/>
      <c r="F2" s="1559"/>
      <c r="G2" s="1559"/>
      <c r="H2" s="1559"/>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524" t="s">
        <v>1564</v>
      </c>
      <c r="C3" s="1525"/>
      <c r="D3" s="1525"/>
      <c r="E3" s="1525"/>
      <c r="F3" s="1525"/>
      <c r="G3" s="1525"/>
      <c r="H3" s="1526"/>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547"/>
      <c r="B5" s="1548"/>
      <c r="C5" s="1549"/>
      <c r="D5" s="1544" t="s">
        <v>306</v>
      </c>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1530"/>
      <c r="AQ5" s="1530"/>
      <c r="AR5" s="1530"/>
      <c r="AS5" s="1530"/>
      <c r="AT5" s="1530"/>
      <c r="AU5" s="1530"/>
      <c r="AV5" s="1530"/>
      <c r="AW5" s="1530"/>
      <c r="AX5" s="1530"/>
      <c r="AY5" s="1530"/>
      <c r="AZ5" s="1530"/>
      <c r="BA5" s="1530"/>
      <c r="BB5" s="1530"/>
      <c r="BC5" s="1530"/>
      <c r="BD5" s="1530"/>
      <c r="BE5" s="1530"/>
      <c r="BF5" s="1530"/>
      <c r="BG5" s="1530"/>
      <c r="BH5" s="1530"/>
      <c r="BI5" s="1530"/>
      <c r="BJ5" s="1530"/>
      <c r="BK5" s="1530"/>
      <c r="BL5" s="1530"/>
      <c r="BM5" s="1530"/>
      <c r="BN5" s="1530"/>
      <c r="BO5" s="1530"/>
      <c r="BP5" s="1530"/>
      <c r="BQ5" s="1530"/>
      <c r="BR5" s="1530"/>
      <c r="BS5" s="1530"/>
      <c r="BT5" s="1530"/>
      <c r="BU5" s="1530"/>
      <c r="BV5" s="1530"/>
      <c r="BW5" s="1530"/>
      <c r="BX5" s="1530"/>
      <c r="BY5" s="1530"/>
      <c r="BZ5" s="1530"/>
      <c r="CA5" s="1530"/>
      <c r="CB5" s="1530"/>
      <c r="CC5" s="1530"/>
      <c r="CD5" s="1530"/>
      <c r="CE5" s="1530"/>
      <c r="CF5" s="1530"/>
      <c r="CG5" s="1530"/>
      <c r="CH5" s="1530"/>
      <c r="CI5" s="1530"/>
      <c r="CJ5" s="1530"/>
      <c r="CK5" s="1530"/>
      <c r="CL5" s="1530"/>
      <c r="CM5" s="1530"/>
      <c r="CN5" s="1530"/>
      <c r="CO5" s="1530"/>
      <c r="CP5" s="1530"/>
      <c r="CQ5" s="1530"/>
      <c r="CR5" s="1530"/>
      <c r="CS5" s="1530"/>
      <c r="CT5" s="1530"/>
      <c r="CU5" s="1530"/>
      <c r="CV5" s="1530"/>
      <c r="CW5" s="1530"/>
      <c r="CX5" s="1530"/>
      <c r="CY5" s="1530"/>
      <c r="CZ5" s="1530"/>
      <c r="DA5" s="1530"/>
      <c r="DB5" s="1530"/>
      <c r="DC5" s="1530"/>
      <c r="DD5" s="1530"/>
      <c r="DE5" s="1530"/>
      <c r="DF5" s="1530"/>
      <c r="DG5" s="1530"/>
      <c r="DH5" s="1530"/>
      <c r="DI5" s="1530"/>
      <c r="DJ5" s="1530"/>
      <c r="DK5" s="1530"/>
      <c r="DL5" s="1530"/>
      <c r="DM5" s="1530"/>
      <c r="DN5" s="1530"/>
      <c r="DO5" s="1530"/>
      <c r="DP5" s="1530"/>
      <c r="DQ5" s="1530"/>
      <c r="DR5" s="1530"/>
      <c r="DS5" s="1530"/>
      <c r="DT5" s="1530"/>
      <c r="DU5" s="1530"/>
      <c r="DV5" s="1530"/>
      <c r="DW5" s="1530"/>
      <c r="DX5" s="1530"/>
      <c r="DY5" s="1530"/>
      <c r="DZ5" s="1530"/>
      <c r="EA5" s="1530"/>
      <c r="EB5" s="1530"/>
      <c r="EC5" s="1530"/>
      <c r="ED5" s="1530"/>
      <c r="EE5" s="1530"/>
      <c r="EF5" s="1530"/>
      <c r="EG5" s="1530"/>
      <c r="EH5" s="1530"/>
      <c r="EI5" s="1530"/>
      <c r="EJ5" s="1530"/>
      <c r="EK5" s="1530"/>
      <c r="EL5" s="1530"/>
      <c r="EM5" s="1530"/>
      <c r="EN5" s="1530"/>
      <c r="EO5" s="1530"/>
      <c r="EP5" s="1530"/>
      <c r="EQ5" s="1530"/>
      <c r="ER5" s="1530"/>
      <c r="ES5" s="1530"/>
      <c r="ET5" s="1530"/>
      <c r="EU5" s="1530"/>
      <c r="EV5" s="1530"/>
      <c r="EW5" s="1530"/>
      <c r="EX5" s="1530"/>
      <c r="EY5" s="1530"/>
      <c r="EZ5" s="1530"/>
      <c r="FA5" s="1530"/>
      <c r="FB5" s="1530"/>
      <c r="FC5" s="1530"/>
      <c r="FD5" s="1530"/>
      <c r="FE5" s="1530"/>
      <c r="FF5" s="1530"/>
      <c r="FG5" s="1530"/>
      <c r="FH5" s="1530"/>
      <c r="FI5" s="1530"/>
      <c r="FJ5" s="1530"/>
      <c r="FK5" s="1530"/>
      <c r="FL5" s="1530"/>
      <c r="FM5" s="1530"/>
      <c r="FN5" s="1530"/>
      <c r="FO5" s="1530"/>
      <c r="FP5" s="1530"/>
      <c r="FQ5" s="1530"/>
      <c r="FR5" s="1530"/>
      <c r="FS5" s="1530"/>
      <c r="FT5" s="1530"/>
      <c r="FU5" s="1530"/>
      <c r="FV5" s="1530"/>
      <c r="FW5" s="1530"/>
      <c r="FX5" s="1532"/>
      <c r="FY5" s="1532"/>
      <c r="FZ5" s="1532"/>
      <c r="GA5" s="1532"/>
      <c r="GB5" s="1532"/>
      <c r="GC5" s="1532"/>
      <c r="GD5" s="1532"/>
      <c r="GE5" s="1532"/>
      <c r="GF5" s="1532"/>
      <c r="GG5" s="1532"/>
      <c r="GH5" s="1532"/>
      <c r="GI5" s="1532"/>
      <c r="GJ5" s="1532"/>
      <c r="GK5" s="1532"/>
      <c r="GL5" s="1532"/>
      <c r="GM5" s="1532"/>
      <c r="GN5" s="1532"/>
      <c r="GO5" s="1532"/>
      <c r="GP5" s="1532"/>
      <c r="GQ5" s="1532"/>
      <c r="GR5" s="1532"/>
      <c r="GS5" s="1532"/>
      <c r="GT5" s="1532"/>
      <c r="GU5" s="1532"/>
      <c r="GV5" s="1532"/>
      <c r="GW5" s="1532"/>
      <c r="GX5" s="1532"/>
      <c r="GY5" s="1532"/>
      <c r="GZ5" s="1532"/>
      <c r="HA5" s="1532"/>
      <c r="HB5" s="1532"/>
      <c r="HC5" s="1532"/>
      <c r="HD5" s="1532"/>
      <c r="HE5" s="1532"/>
      <c r="HF5" s="1532"/>
      <c r="HG5" s="1532"/>
      <c r="HH5" s="1532"/>
      <c r="HI5" s="1532"/>
      <c r="HJ5" s="1532"/>
      <c r="HK5" s="1532"/>
      <c r="HL5" s="1532"/>
      <c r="HM5" s="1532"/>
      <c r="HN5" s="1532"/>
      <c r="HO5" s="1533"/>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550"/>
      <c r="B6" s="1551"/>
      <c r="C6" s="1552"/>
      <c r="D6" s="1544" t="s">
        <v>307</v>
      </c>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1530"/>
      <c r="AY6" s="1530"/>
      <c r="AZ6" s="1530"/>
      <c r="BA6" s="1530"/>
      <c r="BB6" s="1530"/>
      <c r="BC6" s="1530"/>
      <c r="BD6" s="1530"/>
      <c r="BE6" s="1530"/>
      <c r="BF6" s="1530"/>
      <c r="BG6" s="1530"/>
      <c r="BH6" s="1530"/>
      <c r="BI6" s="1530"/>
      <c r="BJ6" s="1530"/>
      <c r="BK6" s="1530"/>
      <c r="BL6" s="1530"/>
      <c r="BM6" s="1530"/>
      <c r="BN6" s="1530"/>
      <c r="BO6" s="1530"/>
      <c r="BP6" s="1530"/>
      <c r="BQ6" s="1530"/>
      <c r="BR6" s="1530"/>
      <c r="BS6" s="1530"/>
      <c r="BT6" s="1530"/>
      <c r="BU6" s="1530"/>
      <c r="BV6" s="1530"/>
      <c r="BW6" s="1530"/>
      <c r="BX6" s="1530"/>
      <c r="BY6" s="1530"/>
      <c r="BZ6" s="1530"/>
      <c r="CA6" s="1530"/>
      <c r="CB6" s="1530"/>
      <c r="CC6" s="1530"/>
      <c r="CD6" s="1530"/>
      <c r="CE6" s="1530"/>
      <c r="CF6" s="1530"/>
      <c r="CG6" s="1530"/>
      <c r="CH6" s="1530"/>
      <c r="CI6" s="1530"/>
      <c r="CJ6" s="1530"/>
      <c r="CK6" s="1530"/>
      <c r="CL6" s="1530"/>
      <c r="CM6" s="1530"/>
      <c r="CN6" s="1532"/>
      <c r="CO6" s="1532"/>
      <c r="CP6" s="1532"/>
      <c r="CQ6" s="1532"/>
      <c r="CR6" s="1532"/>
      <c r="CS6" s="1532"/>
      <c r="CT6" s="1532"/>
      <c r="CU6" s="1532"/>
      <c r="CV6" s="1532"/>
      <c r="CW6" s="1532"/>
      <c r="CX6" s="1532"/>
      <c r="CY6" s="1532"/>
      <c r="CZ6" s="1532"/>
      <c r="DA6" s="1532"/>
      <c r="DB6" s="1532"/>
      <c r="DC6" s="1532"/>
      <c r="DD6" s="1532"/>
      <c r="DE6" s="1532"/>
      <c r="DF6" s="1532"/>
      <c r="DG6" s="1532"/>
      <c r="DH6" s="1532"/>
      <c r="DI6" s="1532"/>
      <c r="DJ6" s="1532"/>
      <c r="DK6" s="1532"/>
      <c r="DL6" s="1532"/>
      <c r="DM6" s="1532"/>
      <c r="DN6" s="1532"/>
      <c r="DO6" s="1532"/>
      <c r="DP6" s="1532"/>
      <c r="DQ6" s="1532"/>
      <c r="DR6" s="1532"/>
      <c r="DS6" s="1532"/>
      <c r="DT6" s="1532"/>
      <c r="DU6" s="1532"/>
      <c r="DV6" s="1532"/>
      <c r="DW6" s="1532"/>
      <c r="DX6" s="1532"/>
      <c r="DY6" s="1532"/>
      <c r="DZ6" s="1532"/>
      <c r="EA6" s="1532"/>
      <c r="EB6" s="1532"/>
      <c r="EC6" s="1532"/>
      <c r="ED6" s="1532"/>
      <c r="EE6" s="1533"/>
      <c r="EF6" s="1537" t="s">
        <v>1541</v>
      </c>
      <c r="EG6" s="1538"/>
      <c r="EH6" s="1538"/>
      <c r="EI6" s="1538"/>
      <c r="EJ6" s="1538"/>
      <c r="EK6" s="1538"/>
      <c r="EL6" s="1538"/>
      <c r="EM6" s="1538"/>
      <c r="EN6" s="1538"/>
      <c r="EO6" s="1538"/>
      <c r="EP6" s="1538"/>
      <c r="EQ6" s="1538"/>
      <c r="ER6" s="1538"/>
      <c r="ES6" s="1538"/>
      <c r="ET6" s="1538"/>
      <c r="EU6" s="1538"/>
      <c r="EV6" s="1538"/>
      <c r="EW6" s="1538"/>
      <c r="EX6" s="1538"/>
      <c r="EY6" s="1538"/>
      <c r="EZ6" s="1538"/>
      <c r="FA6" s="1538"/>
      <c r="FB6" s="1538"/>
      <c r="FC6" s="1538"/>
      <c r="FD6" s="1538"/>
      <c r="FE6" s="1538"/>
      <c r="FF6" s="1538"/>
      <c r="FG6" s="1538"/>
      <c r="FH6" s="1538"/>
      <c r="FI6" s="1538"/>
      <c r="FJ6" s="1538"/>
      <c r="FK6" s="1538"/>
      <c r="FL6" s="1538"/>
      <c r="FM6" s="1538"/>
      <c r="FN6" s="1538"/>
      <c r="FO6" s="1538"/>
      <c r="FP6" s="1538"/>
      <c r="FQ6" s="1538"/>
      <c r="FR6" s="1538"/>
      <c r="FS6" s="1538"/>
      <c r="FT6" s="1538"/>
      <c r="FU6" s="1538"/>
      <c r="FV6" s="1538"/>
      <c r="FW6" s="1539"/>
      <c r="FX6" s="1545"/>
      <c r="FY6" s="1545"/>
      <c r="FZ6" s="1545"/>
      <c r="GA6" s="1545"/>
      <c r="GB6" s="1545"/>
      <c r="GC6" s="1545"/>
      <c r="GD6" s="1545"/>
      <c r="GE6" s="1545"/>
      <c r="GF6" s="1545"/>
      <c r="GG6" s="1545"/>
      <c r="GH6" s="1545"/>
      <c r="GI6" s="1545"/>
      <c r="GJ6" s="1545"/>
      <c r="GK6" s="1545"/>
      <c r="GL6" s="1545"/>
      <c r="GM6" s="1545"/>
      <c r="GN6" s="1545"/>
      <c r="GO6" s="1545"/>
      <c r="GP6" s="1545"/>
      <c r="GQ6" s="1545"/>
      <c r="GR6" s="1545"/>
      <c r="GS6" s="1545"/>
      <c r="GT6" s="1545"/>
      <c r="GU6" s="1545"/>
      <c r="GV6" s="1545"/>
      <c r="GW6" s="1545"/>
      <c r="GX6" s="1545"/>
      <c r="GY6" s="1545"/>
      <c r="GZ6" s="1545"/>
      <c r="HA6" s="1545"/>
      <c r="HB6" s="1545"/>
      <c r="HC6" s="1545"/>
      <c r="HD6" s="1545"/>
      <c r="HE6" s="1545"/>
      <c r="HF6" s="1545"/>
      <c r="HG6" s="1545"/>
      <c r="HH6" s="1545"/>
      <c r="HI6" s="1545"/>
      <c r="HJ6" s="1545"/>
      <c r="HK6" s="1545"/>
      <c r="HL6" s="1545"/>
      <c r="HM6" s="1545"/>
      <c r="HN6" s="1545"/>
      <c r="HO6" s="1546"/>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550"/>
      <c r="B7" s="1551"/>
      <c r="C7" s="1552"/>
      <c r="D7" s="1544" t="s">
        <v>1542</v>
      </c>
      <c r="E7" s="1530"/>
      <c r="F7" s="1530"/>
      <c r="G7" s="1530"/>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1530"/>
      <c r="AJ7" s="1530"/>
      <c r="AK7" s="1530"/>
      <c r="AL7" s="1530"/>
      <c r="AM7" s="1530"/>
      <c r="AN7" s="1530"/>
      <c r="AO7" s="1530"/>
      <c r="AP7" s="1530"/>
      <c r="AQ7" s="1530"/>
      <c r="AR7" s="1530"/>
      <c r="AS7" s="1530"/>
      <c r="AT7" s="1530"/>
      <c r="AU7" s="1531"/>
      <c r="AV7" s="1529" t="s">
        <v>1543</v>
      </c>
      <c r="AW7" s="1530"/>
      <c r="AX7" s="1530"/>
      <c r="AY7" s="1530"/>
      <c r="AZ7" s="1530"/>
      <c r="BA7" s="1530"/>
      <c r="BB7" s="1530"/>
      <c r="BC7" s="1530"/>
      <c r="BD7" s="1530"/>
      <c r="BE7" s="1530"/>
      <c r="BF7" s="1530"/>
      <c r="BG7" s="1530"/>
      <c r="BH7" s="1530"/>
      <c r="BI7" s="1530"/>
      <c r="BJ7" s="1530"/>
      <c r="BK7" s="1530"/>
      <c r="BL7" s="1530"/>
      <c r="BM7" s="1530"/>
      <c r="BN7" s="1530"/>
      <c r="BO7" s="1530"/>
      <c r="BP7" s="1530"/>
      <c r="BQ7" s="1530"/>
      <c r="BR7" s="1530"/>
      <c r="BS7" s="1530"/>
      <c r="BT7" s="1530"/>
      <c r="BU7" s="1530"/>
      <c r="BV7" s="1530"/>
      <c r="BW7" s="1530"/>
      <c r="BX7" s="1530"/>
      <c r="BY7" s="1530"/>
      <c r="BZ7" s="1530"/>
      <c r="CA7" s="1530"/>
      <c r="CB7" s="1530"/>
      <c r="CC7" s="1530"/>
      <c r="CD7" s="1530"/>
      <c r="CE7" s="1530"/>
      <c r="CF7" s="1530"/>
      <c r="CG7" s="1530"/>
      <c r="CH7" s="1530"/>
      <c r="CI7" s="1530"/>
      <c r="CJ7" s="1530"/>
      <c r="CK7" s="1530"/>
      <c r="CL7" s="1530"/>
      <c r="CM7" s="1531"/>
      <c r="CN7" s="1534"/>
      <c r="CO7" s="1534"/>
      <c r="CP7" s="1534"/>
      <c r="CQ7" s="1534"/>
      <c r="CR7" s="1534"/>
      <c r="CS7" s="1534"/>
      <c r="CT7" s="1534"/>
      <c r="CU7" s="1534"/>
      <c r="CV7" s="1534"/>
      <c r="CW7" s="1534"/>
      <c r="CX7" s="1534"/>
      <c r="CY7" s="1534"/>
      <c r="CZ7" s="1534"/>
      <c r="DA7" s="1534"/>
      <c r="DB7" s="1534"/>
      <c r="DC7" s="1534"/>
      <c r="DD7" s="1534"/>
      <c r="DE7" s="1534"/>
      <c r="DF7" s="1534"/>
      <c r="DG7" s="1534"/>
      <c r="DH7" s="1534"/>
      <c r="DI7" s="1534"/>
      <c r="DJ7" s="1534"/>
      <c r="DK7" s="1534"/>
      <c r="DL7" s="1534"/>
      <c r="DM7" s="1534"/>
      <c r="DN7" s="1534"/>
      <c r="DO7" s="1534"/>
      <c r="DP7" s="1534"/>
      <c r="DQ7" s="1534"/>
      <c r="DR7" s="1534"/>
      <c r="DS7" s="1534"/>
      <c r="DT7" s="1534"/>
      <c r="DU7" s="1534"/>
      <c r="DV7" s="1534"/>
      <c r="DW7" s="1534"/>
      <c r="DX7" s="1534"/>
      <c r="DY7" s="1534"/>
      <c r="DZ7" s="1534"/>
      <c r="EA7" s="1534"/>
      <c r="EB7" s="1534"/>
      <c r="EC7" s="1534"/>
      <c r="ED7" s="1534"/>
      <c r="EE7" s="1535"/>
      <c r="EF7" s="1540"/>
      <c r="EG7" s="1541"/>
      <c r="EH7" s="1541"/>
      <c r="EI7" s="1541"/>
      <c r="EJ7" s="1541"/>
      <c r="EK7" s="1541"/>
      <c r="EL7" s="1541"/>
      <c r="EM7" s="1541"/>
      <c r="EN7" s="1541"/>
      <c r="EO7" s="1541"/>
      <c r="EP7" s="1541"/>
      <c r="EQ7" s="1541"/>
      <c r="ER7" s="1541"/>
      <c r="ES7" s="1541"/>
      <c r="ET7" s="1541"/>
      <c r="EU7" s="1541"/>
      <c r="EV7" s="1541"/>
      <c r="EW7" s="1541"/>
      <c r="EX7" s="1541"/>
      <c r="EY7" s="1541"/>
      <c r="EZ7" s="1541"/>
      <c r="FA7" s="1541"/>
      <c r="FB7" s="1541"/>
      <c r="FC7" s="1541"/>
      <c r="FD7" s="1541"/>
      <c r="FE7" s="1541"/>
      <c r="FF7" s="1541"/>
      <c r="FG7" s="1541"/>
      <c r="FH7" s="1541"/>
      <c r="FI7" s="1541"/>
      <c r="FJ7" s="1541"/>
      <c r="FK7" s="1541"/>
      <c r="FL7" s="1541"/>
      <c r="FM7" s="1541"/>
      <c r="FN7" s="1541"/>
      <c r="FO7" s="1541"/>
      <c r="FP7" s="1541"/>
      <c r="FQ7" s="1541"/>
      <c r="FR7" s="1541"/>
      <c r="FS7" s="1541"/>
      <c r="FT7" s="1541"/>
      <c r="FU7" s="1541"/>
      <c r="FV7" s="1541"/>
      <c r="FW7" s="1542"/>
      <c r="FX7" s="1534"/>
      <c r="FY7" s="1534"/>
      <c r="FZ7" s="1534"/>
      <c r="GA7" s="1534"/>
      <c r="GB7" s="1534"/>
      <c r="GC7" s="1534"/>
      <c r="GD7" s="1534"/>
      <c r="GE7" s="1534"/>
      <c r="GF7" s="1534"/>
      <c r="GG7" s="1534"/>
      <c r="GH7" s="1534"/>
      <c r="GI7" s="1534"/>
      <c r="GJ7" s="1534"/>
      <c r="GK7" s="1534"/>
      <c r="GL7" s="1534"/>
      <c r="GM7" s="1534"/>
      <c r="GN7" s="1534"/>
      <c r="GO7" s="1534"/>
      <c r="GP7" s="1534"/>
      <c r="GQ7" s="1534"/>
      <c r="GR7" s="1534"/>
      <c r="GS7" s="1534"/>
      <c r="GT7" s="1534"/>
      <c r="GU7" s="1534"/>
      <c r="GV7" s="1534"/>
      <c r="GW7" s="1534"/>
      <c r="GX7" s="1534"/>
      <c r="GY7" s="1534"/>
      <c r="GZ7" s="1534"/>
      <c r="HA7" s="1534"/>
      <c r="HB7" s="1534"/>
      <c r="HC7" s="1534"/>
      <c r="HD7" s="1534"/>
      <c r="HE7" s="1534"/>
      <c r="HF7" s="1534"/>
      <c r="HG7" s="1534"/>
      <c r="HH7" s="1534"/>
      <c r="HI7" s="1534"/>
      <c r="HJ7" s="1534"/>
      <c r="HK7" s="1534"/>
      <c r="HL7" s="1534"/>
      <c r="HM7" s="1534"/>
      <c r="HN7" s="1534"/>
      <c r="HO7" s="1535"/>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550"/>
      <c r="B8" s="1551"/>
      <c r="C8" s="1552"/>
      <c r="D8" s="1536" t="s">
        <v>1547</v>
      </c>
      <c r="E8" s="1528"/>
      <c r="F8" s="1528"/>
      <c r="G8" s="1528"/>
      <c r="H8" s="1528"/>
      <c r="I8" s="1528"/>
      <c r="J8" s="1528"/>
      <c r="K8" s="1528"/>
      <c r="L8" s="1528"/>
      <c r="M8" s="1528"/>
      <c r="N8" s="1528"/>
      <c r="O8" s="1528"/>
      <c r="P8" s="1528"/>
      <c r="Q8" s="1528"/>
      <c r="R8" s="1528"/>
      <c r="S8" s="1528"/>
      <c r="T8" s="1528"/>
      <c r="U8" s="1528"/>
      <c r="V8" s="1528"/>
      <c r="W8" s="1528"/>
      <c r="X8" s="1528"/>
      <c r="Y8" s="1528"/>
      <c r="Z8" s="1528"/>
      <c r="AA8" s="1528"/>
      <c r="AB8" s="1528"/>
      <c r="AC8" s="1528"/>
      <c r="AD8" s="1528"/>
      <c r="AE8" s="1528"/>
      <c r="AF8" s="1528"/>
      <c r="AG8" s="1528"/>
      <c r="AH8" s="1528"/>
      <c r="AI8" s="1528"/>
      <c r="AJ8" s="1528"/>
      <c r="AK8" s="1528"/>
      <c r="AL8" s="1528"/>
      <c r="AM8" s="1528"/>
      <c r="AN8" s="1528"/>
      <c r="AO8" s="1528"/>
      <c r="AP8" s="1528"/>
      <c r="AQ8" s="1528"/>
      <c r="AR8" s="1528"/>
      <c r="AS8" s="1528"/>
      <c r="AT8" s="1528"/>
      <c r="AU8" s="1543"/>
      <c r="AV8" s="1527" t="s">
        <v>1547</v>
      </c>
      <c r="AW8" s="1528"/>
      <c r="AX8" s="1528"/>
      <c r="AY8" s="1528"/>
      <c r="AZ8" s="1528"/>
      <c r="BA8" s="1528"/>
      <c r="BB8" s="1528"/>
      <c r="BC8" s="1528"/>
      <c r="BD8" s="1528"/>
      <c r="BE8" s="1528"/>
      <c r="BF8" s="1528"/>
      <c r="BG8" s="1528"/>
      <c r="BH8" s="1528"/>
      <c r="BI8" s="1528"/>
      <c r="BJ8" s="1528"/>
      <c r="BK8" s="1528"/>
      <c r="BL8" s="1528"/>
      <c r="BM8" s="1528"/>
      <c r="BN8" s="1528"/>
      <c r="BO8" s="1528"/>
      <c r="BP8" s="1528"/>
      <c r="BQ8" s="1528"/>
      <c r="BR8" s="1528"/>
      <c r="BS8" s="1528"/>
      <c r="BT8" s="1528"/>
      <c r="BU8" s="1528"/>
      <c r="BV8" s="1528"/>
      <c r="BW8" s="1528"/>
      <c r="BX8" s="1528"/>
      <c r="BY8" s="1528"/>
      <c r="BZ8" s="1528"/>
      <c r="CA8" s="1528"/>
      <c r="CB8" s="1528"/>
      <c r="CC8" s="1528"/>
      <c r="CD8" s="1528"/>
      <c r="CE8" s="1528"/>
      <c r="CF8" s="1528"/>
      <c r="CG8" s="1528"/>
      <c r="CH8" s="1528"/>
      <c r="CI8" s="1528"/>
      <c r="CJ8" s="1528"/>
      <c r="CK8" s="1528"/>
      <c r="CL8" s="1528"/>
      <c r="CM8" s="1543"/>
      <c r="CN8" s="1527" t="s">
        <v>1547</v>
      </c>
      <c r="CO8" s="1528"/>
      <c r="CP8" s="1528"/>
      <c r="CQ8" s="1528"/>
      <c r="CR8" s="1528"/>
      <c r="CS8" s="1528"/>
      <c r="CT8" s="1528"/>
      <c r="CU8" s="1528"/>
      <c r="CV8" s="1528"/>
      <c r="CW8" s="1528"/>
      <c r="CX8" s="1528"/>
      <c r="CY8" s="1528"/>
      <c r="CZ8" s="1528"/>
      <c r="DA8" s="1528"/>
      <c r="DB8" s="1528"/>
      <c r="DC8" s="1528"/>
      <c r="DD8" s="1528"/>
      <c r="DE8" s="1528"/>
      <c r="DF8" s="1528"/>
      <c r="DG8" s="1528"/>
      <c r="DH8" s="1528"/>
      <c r="DI8" s="1528"/>
      <c r="DJ8" s="1528"/>
      <c r="DK8" s="1528"/>
      <c r="DL8" s="1528"/>
      <c r="DM8" s="1528"/>
      <c r="DN8" s="1528"/>
      <c r="DO8" s="1528"/>
      <c r="DP8" s="1528"/>
      <c r="DQ8" s="1528"/>
      <c r="DR8" s="1528"/>
      <c r="DS8" s="1528"/>
      <c r="DT8" s="1528"/>
      <c r="DU8" s="1528"/>
      <c r="DV8" s="1528"/>
      <c r="DW8" s="1528"/>
      <c r="DX8" s="1528"/>
      <c r="DY8" s="1528"/>
      <c r="DZ8" s="1528"/>
      <c r="EA8" s="1528"/>
      <c r="EB8" s="1528"/>
      <c r="EC8" s="1528"/>
      <c r="ED8" s="1528"/>
      <c r="EE8" s="1543"/>
      <c r="EF8" s="1527" t="s">
        <v>1547</v>
      </c>
      <c r="EG8" s="1528"/>
      <c r="EH8" s="1528"/>
      <c r="EI8" s="1528"/>
      <c r="EJ8" s="1528"/>
      <c r="EK8" s="1528"/>
      <c r="EL8" s="1528"/>
      <c r="EM8" s="1528"/>
      <c r="EN8" s="1528"/>
      <c r="EO8" s="1528"/>
      <c r="EP8" s="1528"/>
      <c r="EQ8" s="1528"/>
      <c r="ER8" s="1528"/>
      <c r="ES8" s="1528"/>
      <c r="ET8" s="1528"/>
      <c r="EU8" s="1528"/>
      <c r="EV8" s="1528"/>
      <c r="EW8" s="1528"/>
      <c r="EX8" s="1528"/>
      <c r="EY8" s="1528"/>
      <c r="EZ8" s="1528"/>
      <c r="FA8" s="1528"/>
      <c r="FB8" s="1528"/>
      <c r="FC8" s="1528"/>
      <c r="FD8" s="1528"/>
      <c r="FE8" s="1528"/>
      <c r="FF8" s="1528"/>
      <c r="FG8" s="1528"/>
      <c r="FH8" s="1528"/>
      <c r="FI8" s="1528"/>
      <c r="FJ8" s="1528"/>
      <c r="FK8" s="1528"/>
      <c r="FL8" s="1528"/>
      <c r="FM8" s="1528"/>
      <c r="FN8" s="1528"/>
      <c r="FO8" s="1528"/>
      <c r="FP8" s="1528"/>
      <c r="FQ8" s="1528"/>
      <c r="FR8" s="1528"/>
      <c r="FS8" s="1528"/>
      <c r="FT8" s="1528"/>
      <c r="FU8" s="1528"/>
      <c r="FV8" s="1528"/>
      <c r="FW8" s="1543"/>
      <c r="FX8" s="1527" t="s">
        <v>1547</v>
      </c>
      <c r="FY8" s="1528"/>
      <c r="FZ8" s="1528"/>
      <c r="GA8" s="1528"/>
      <c r="GB8" s="1528"/>
      <c r="GC8" s="1528"/>
      <c r="GD8" s="1528"/>
      <c r="GE8" s="1528"/>
      <c r="GF8" s="1528"/>
      <c r="GG8" s="1528"/>
      <c r="GH8" s="1528"/>
      <c r="GI8" s="1528"/>
      <c r="GJ8" s="1528"/>
      <c r="GK8" s="1528"/>
      <c r="GL8" s="1528"/>
      <c r="GM8" s="1528"/>
      <c r="GN8" s="1528"/>
      <c r="GO8" s="1528"/>
      <c r="GP8" s="1528"/>
      <c r="GQ8" s="1528"/>
      <c r="GR8" s="1528"/>
      <c r="GS8" s="1528"/>
      <c r="GT8" s="1528"/>
      <c r="GU8" s="1528"/>
      <c r="GV8" s="1528"/>
      <c r="GW8" s="1528"/>
      <c r="GX8" s="1528"/>
      <c r="GY8" s="1528"/>
      <c r="GZ8" s="1528"/>
      <c r="HA8" s="1528"/>
      <c r="HB8" s="1528"/>
      <c r="HC8" s="1528"/>
      <c r="HD8" s="1528"/>
      <c r="HE8" s="1528"/>
      <c r="HF8" s="1528"/>
      <c r="HG8" s="1528"/>
      <c r="HH8" s="1528"/>
      <c r="HI8" s="1528"/>
      <c r="HJ8" s="1528"/>
      <c r="HK8" s="1528"/>
      <c r="HL8" s="1528"/>
      <c r="HM8" s="1528"/>
      <c r="HN8" s="1528"/>
      <c r="HO8" s="1543"/>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550"/>
      <c r="B9" s="1551"/>
      <c r="C9" s="1552"/>
      <c r="D9" s="1544" t="s">
        <v>1549</v>
      </c>
      <c r="E9" s="1530"/>
      <c r="F9" s="1530"/>
      <c r="G9" s="1530"/>
      <c r="H9" s="1530"/>
      <c r="I9" s="1530"/>
      <c r="J9" s="1530"/>
      <c r="K9" s="1530"/>
      <c r="L9" s="1530"/>
      <c r="M9" s="1530"/>
      <c r="N9" s="1530"/>
      <c r="O9" s="1530"/>
      <c r="P9" s="1530"/>
      <c r="Q9" s="1530"/>
      <c r="R9" s="1530"/>
      <c r="S9" s="1530"/>
      <c r="T9" s="1530"/>
      <c r="U9" s="1530"/>
      <c r="V9" s="1530"/>
      <c r="W9" s="1530"/>
      <c r="X9" s="1530"/>
      <c r="Y9" s="1530"/>
      <c r="Z9" s="1530"/>
      <c r="AA9" s="1530"/>
      <c r="AB9" s="1530"/>
      <c r="AC9" s="1530"/>
      <c r="AD9" s="1530"/>
      <c r="AE9" s="1530"/>
      <c r="AF9" s="1530"/>
      <c r="AG9" s="1530"/>
      <c r="AH9" s="1530"/>
      <c r="AI9" s="1530"/>
      <c r="AJ9" s="1530"/>
      <c r="AK9" s="1530"/>
      <c r="AL9" s="1530"/>
      <c r="AM9" s="1530"/>
      <c r="AN9" s="1530"/>
      <c r="AO9" s="1530"/>
      <c r="AP9" s="1530"/>
      <c r="AQ9" s="1530"/>
      <c r="AR9" s="1532"/>
      <c r="AS9" s="1532"/>
      <c r="AT9" s="1532"/>
      <c r="AU9" s="1533"/>
      <c r="AV9" s="1529" t="s">
        <v>1549</v>
      </c>
      <c r="AW9" s="1530"/>
      <c r="AX9" s="1530"/>
      <c r="AY9" s="1530"/>
      <c r="AZ9" s="1530"/>
      <c r="BA9" s="1530"/>
      <c r="BB9" s="1530"/>
      <c r="BC9" s="1530"/>
      <c r="BD9" s="1530"/>
      <c r="BE9" s="1530"/>
      <c r="BF9" s="1530"/>
      <c r="BG9" s="1530"/>
      <c r="BH9" s="1530"/>
      <c r="BI9" s="1530"/>
      <c r="BJ9" s="1530"/>
      <c r="BK9" s="1530"/>
      <c r="BL9" s="1530"/>
      <c r="BM9" s="1530"/>
      <c r="BN9" s="1530"/>
      <c r="BO9" s="1530"/>
      <c r="BP9" s="1530"/>
      <c r="BQ9" s="1530"/>
      <c r="BR9" s="1530"/>
      <c r="BS9" s="1530"/>
      <c r="BT9" s="1530"/>
      <c r="BU9" s="1530"/>
      <c r="BV9" s="1530"/>
      <c r="BW9" s="1530"/>
      <c r="BX9" s="1530"/>
      <c r="BY9" s="1530"/>
      <c r="BZ9" s="1530"/>
      <c r="CA9" s="1530"/>
      <c r="CB9" s="1530"/>
      <c r="CC9" s="1530"/>
      <c r="CD9" s="1530"/>
      <c r="CE9" s="1530"/>
      <c r="CF9" s="1530"/>
      <c r="CG9" s="1530"/>
      <c r="CH9" s="1530"/>
      <c r="CI9" s="1530"/>
      <c r="CJ9" s="1532"/>
      <c r="CK9" s="1532"/>
      <c r="CL9" s="1532"/>
      <c r="CM9" s="1533"/>
      <c r="CN9" s="1529" t="s">
        <v>1549</v>
      </c>
      <c r="CO9" s="1530"/>
      <c r="CP9" s="1530"/>
      <c r="CQ9" s="1530"/>
      <c r="CR9" s="1530"/>
      <c r="CS9" s="1530"/>
      <c r="CT9" s="1530"/>
      <c r="CU9" s="1530"/>
      <c r="CV9" s="1530"/>
      <c r="CW9" s="1530"/>
      <c r="CX9" s="1530"/>
      <c r="CY9" s="1530"/>
      <c r="CZ9" s="1530"/>
      <c r="DA9" s="1530"/>
      <c r="DB9" s="1530"/>
      <c r="DC9" s="1530"/>
      <c r="DD9" s="1530"/>
      <c r="DE9" s="1530"/>
      <c r="DF9" s="1530"/>
      <c r="DG9" s="1530"/>
      <c r="DH9" s="1530"/>
      <c r="DI9" s="1530"/>
      <c r="DJ9" s="1530"/>
      <c r="DK9" s="1530"/>
      <c r="DL9" s="1530"/>
      <c r="DM9" s="1530"/>
      <c r="DN9" s="1530"/>
      <c r="DO9" s="1530"/>
      <c r="DP9" s="1530"/>
      <c r="DQ9" s="1530"/>
      <c r="DR9" s="1530"/>
      <c r="DS9" s="1530"/>
      <c r="DT9" s="1530"/>
      <c r="DU9" s="1530"/>
      <c r="DV9" s="1530"/>
      <c r="DW9" s="1530"/>
      <c r="DX9" s="1530"/>
      <c r="DY9" s="1530"/>
      <c r="DZ9" s="1530"/>
      <c r="EA9" s="1530"/>
      <c r="EB9" s="1532"/>
      <c r="EC9" s="1532"/>
      <c r="ED9" s="1532"/>
      <c r="EE9" s="1533"/>
      <c r="EF9" s="1529" t="s">
        <v>1549</v>
      </c>
      <c r="EG9" s="1530"/>
      <c r="EH9" s="1530"/>
      <c r="EI9" s="1530"/>
      <c r="EJ9" s="1530"/>
      <c r="EK9" s="1530"/>
      <c r="EL9" s="1530"/>
      <c r="EM9" s="1530"/>
      <c r="EN9" s="1530"/>
      <c r="EO9" s="1530"/>
      <c r="EP9" s="1530"/>
      <c r="EQ9" s="1530"/>
      <c r="ER9" s="1530"/>
      <c r="ES9" s="1530"/>
      <c r="ET9" s="1530"/>
      <c r="EU9" s="1530"/>
      <c r="EV9" s="1530"/>
      <c r="EW9" s="1530"/>
      <c r="EX9" s="1530"/>
      <c r="EY9" s="1530"/>
      <c r="EZ9" s="1530"/>
      <c r="FA9" s="1530"/>
      <c r="FB9" s="1530"/>
      <c r="FC9" s="1530"/>
      <c r="FD9" s="1530"/>
      <c r="FE9" s="1530"/>
      <c r="FF9" s="1530"/>
      <c r="FG9" s="1530"/>
      <c r="FH9" s="1530"/>
      <c r="FI9" s="1530"/>
      <c r="FJ9" s="1530"/>
      <c r="FK9" s="1530"/>
      <c r="FL9" s="1530"/>
      <c r="FM9" s="1530"/>
      <c r="FN9" s="1530"/>
      <c r="FO9" s="1530"/>
      <c r="FP9" s="1530"/>
      <c r="FQ9" s="1530"/>
      <c r="FR9" s="1530"/>
      <c r="FS9" s="1530"/>
      <c r="FT9" s="1532"/>
      <c r="FU9" s="1532"/>
      <c r="FV9" s="1532"/>
      <c r="FW9" s="1533"/>
      <c r="FX9" s="1529" t="s">
        <v>1549</v>
      </c>
      <c r="FY9" s="1530"/>
      <c r="FZ9" s="1530"/>
      <c r="GA9" s="1530"/>
      <c r="GB9" s="1530"/>
      <c r="GC9" s="1530"/>
      <c r="GD9" s="1530"/>
      <c r="GE9" s="1530"/>
      <c r="GF9" s="1530"/>
      <c r="GG9" s="1530"/>
      <c r="GH9" s="1530"/>
      <c r="GI9" s="1530"/>
      <c r="GJ9" s="1530"/>
      <c r="GK9" s="1530"/>
      <c r="GL9" s="1530"/>
      <c r="GM9" s="1530"/>
      <c r="GN9" s="1530"/>
      <c r="GO9" s="1530"/>
      <c r="GP9" s="1530"/>
      <c r="GQ9" s="1530"/>
      <c r="GR9" s="1530"/>
      <c r="GS9" s="1530"/>
      <c r="GT9" s="1530"/>
      <c r="GU9" s="1530"/>
      <c r="GV9" s="1530"/>
      <c r="GW9" s="1530"/>
      <c r="GX9" s="1530"/>
      <c r="GY9" s="1530"/>
      <c r="GZ9" s="1530"/>
      <c r="HA9" s="1530"/>
      <c r="HB9" s="1530"/>
      <c r="HC9" s="1530"/>
      <c r="HD9" s="1530"/>
      <c r="HE9" s="1530"/>
      <c r="HF9" s="1530"/>
      <c r="HG9" s="1530"/>
      <c r="HH9" s="1530"/>
      <c r="HI9" s="1530"/>
      <c r="HJ9" s="1530"/>
      <c r="HK9" s="1530"/>
      <c r="HL9" s="1532"/>
      <c r="HM9" s="1532"/>
      <c r="HN9" s="1532"/>
      <c r="HO9" s="1533"/>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550"/>
      <c r="B10" s="1551"/>
      <c r="C10" s="1552"/>
      <c r="D10" s="1544" t="s">
        <v>1550</v>
      </c>
      <c r="E10" s="1530"/>
      <c r="F10" s="1530"/>
      <c r="G10" s="1530"/>
      <c r="H10" s="1530"/>
      <c r="I10" s="1530"/>
      <c r="J10" s="1530"/>
      <c r="K10" s="1530"/>
      <c r="L10" s="1530"/>
      <c r="M10" s="1530"/>
      <c r="N10" s="1530"/>
      <c r="O10" s="1530"/>
      <c r="P10" s="1530"/>
      <c r="Q10" s="1530"/>
      <c r="R10" s="1530"/>
      <c r="S10" s="1530"/>
      <c r="T10" s="1532"/>
      <c r="U10" s="1532"/>
      <c r="V10" s="1532"/>
      <c r="W10" s="1533"/>
      <c r="X10" s="1537" t="s">
        <v>1551</v>
      </c>
      <c r="Y10" s="1538"/>
      <c r="Z10" s="1538"/>
      <c r="AA10" s="1539"/>
      <c r="AB10" s="1529" t="s">
        <v>1552</v>
      </c>
      <c r="AC10" s="1530"/>
      <c r="AD10" s="1530"/>
      <c r="AE10" s="1530"/>
      <c r="AF10" s="1530"/>
      <c r="AG10" s="1530"/>
      <c r="AH10" s="1530"/>
      <c r="AI10" s="1530"/>
      <c r="AJ10" s="1530"/>
      <c r="AK10" s="1530"/>
      <c r="AL10" s="1530"/>
      <c r="AM10" s="1530"/>
      <c r="AN10" s="1532"/>
      <c r="AO10" s="1532"/>
      <c r="AP10" s="1532"/>
      <c r="AQ10" s="1533"/>
      <c r="AR10" s="1545"/>
      <c r="AS10" s="1545"/>
      <c r="AT10" s="1545"/>
      <c r="AU10" s="1546"/>
      <c r="AV10" s="1529" t="s">
        <v>1550</v>
      </c>
      <c r="AW10" s="1530"/>
      <c r="AX10" s="1530"/>
      <c r="AY10" s="1530"/>
      <c r="AZ10" s="1530"/>
      <c r="BA10" s="1530"/>
      <c r="BB10" s="1530"/>
      <c r="BC10" s="1530"/>
      <c r="BD10" s="1530"/>
      <c r="BE10" s="1530"/>
      <c r="BF10" s="1530"/>
      <c r="BG10" s="1530"/>
      <c r="BH10" s="1530"/>
      <c r="BI10" s="1530"/>
      <c r="BJ10" s="1530"/>
      <c r="BK10" s="1530"/>
      <c r="BL10" s="1532"/>
      <c r="BM10" s="1532"/>
      <c r="BN10" s="1532"/>
      <c r="BO10" s="1533"/>
      <c r="BP10" s="1537" t="s">
        <v>1551</v>
      </c>
      <c r="BQ10" s="1538"/>
      <c r="BR10" s="1538"/>
      <c r="BS10" s="1539"/>
      <c r="BT10" s="1529" t="s">
        <v>1552</v>
      </c>
      <c r="BU10" s="1530"/>
      <c r="BV10" s="1530"/>
      <c r="BW10" s="1530"/>
      <c r="BX10" s="1530"/>
      <c r="BY10" s="1530"/>
      <c r="BZ10" s="1530"/>
      <c r="CA10" s="1530"/>
      <c r="CB10" s="1530"/>
      <c r="CC10" s="1530"/>
      <c r="CD10" s="1530"/>
      <c r="CE10" s="1530"/>
      <c r="CF10" s="1532"/>
      <c r="CG10" s="1532"/>
      <c r="CH10" s="1532"/>
      <c r="CI10" s="1533"/>
      <c r="CJ10" s="1545"/>
      <c r="CK10" s="1545"/>
      <c r="CL10" s="1545"/>
      <c r="CM10" s="1546"/>
      <c r="CN10" s="1529" t="s">
        <v>1550</v>
      </c>
      <c r="CO10" s="1530"/>
      <c r="CP10" s="1530"/>
      <c r="CQ10" s="1530"/>
      <c r="CR10" s="1530"/>
      <c r="CS10" s="1530"/>
      <c r="CT10" s="1530"/>
      <c r="CU10" s="1530"/>
      <c r="CV10" s="1530"/>
      <c r="CW10" s="1530"/>
      <c r="CX10" s="1530"/>
      <c r="CY10" s="1530"/>
      <c r="CZ10" s="1530"/>
      <c r="DA10" s="1530"/>
      <c r="DB10" s="1530"/>
      <c r="DC10" s="1530"/>
      <c r="DD10" s="1532"/>
      <c r="DE10" s="1532"/>
      <c r="DF10" s="1532"/>
      <c r="DG10" s="1533"/>
      <c r="DH10" s="1537" t="s">
        <v>1551</v>
      </c>
      <c r="DI10" s="1538"/>
      <c r="DJ10" s="1538"/>
      <c r="DK10" s="1539"/>
      <c r="DL10" s="1529" t="s">
        <v>1552</v>
      </c>
      <c r="DM10" s="1530"/>
      <c r="DN10" s="1530"/>
      <c r="DO10" s="1530"/>
      <c r="DP10" s="1530"/>
      <c r="DQ10" s="1530"/>
      <c r="DR10" s="1530"/>
      <c r="DS10" s="1530"/>
      <c r="DT10" s="1530"/>
      <c r="DU10" s="1530"/>
      <c r="DV10" s="1530"/>
      <c r="DW10" s="1530"/>
      <c r="DX10" s="1532"/>
      <c r="DY10" s="1532"/>
      <c r="DZ10" s="1532"/>
      <c r="EA10" s="1533"/>
      <c r="EB10" s="1545"/>
      <c r="EC10" s="1545"/>
      <c r="ED10" s="1545"/>
      <c r="EE10" s="1546"/>
      <c r="EF10" s="1529" t="s">
        <v>1550</v>
      </c>
      <c r="EG10" s="1530"/>
      <c r="EH10" s="1530"/>
      <c r="EI10" s="1530"/>
      <c r="EJ10" s="1530"/>
      <c r="EK10" s="1530"/>
      <c r="EL10" s="1530"/>
      <c r="EM10" s="1530"/>
      <c r="EN10" s="1530"/>
      <c r="EO10" s="1530"/>
      <c r="EP10" s="1530"/>
      <c r="EQ10" s="1530"/>
      <c r="ER10" s="1530"/>
      <c r="ES10" s="1530"/>
      <c r="ET10" s="1530"/>
      <c r="EU10" s="1530"/>
      <c r="EV10" s="1532"/>
      <c r="EW10" s="1532"/>
      <c r="EX10" s="1532"/>
      <c r="EY10" s="1533"/>
      <c r="EZ10" s="1537" t="s">
        <v>1551</v>
      </c>
      <c r="FA10" s="1538"/>
      <c r="FB10" s="1538"/>
      <c r="FC10" s="1539"/>
      <c r="FD10" s="1529" t="s">
        <v>1552</v>
      </c>
      <c r="FE10" s="1530"/>
      <c r="FF10" s="1530"/>
      <c r="FG10" s="1530"/>
      <c r="FH10" s="1530"/>
      <c r="FI10" s="1530"/>
      <c r="FJ10" s="1530"/>
      <c r="FK10" s="1530"/>
      <c r="FL10" s="1530"/>
      <c r="FM10" s="1530"/>
      <c r="FN10" s="1530"/>
      <c r="FO10" s="1530"/>
      <c r="FP10" s="1532"/>
      <c r="FQ10" s="1532"/>
      <c r="FR10" s="1532"/>
      <c r="FS10" s="1533"/>
      <c r="FT10" s="1545"/>
      <c r="FU10" s="1545"/>
      <c r="FV10" s="1545"/>
      <c r="FW10" s="1546"/>
      <c r="FX10" s="1529" t="s">
        <v>1550</v>
      </c>
      <c r="FY10" s="1530"/>
      <c r="FZ10" s="1530"/>
      <c r="GA10" s="1530"/>
      <c r="GB10" s="1530"/>
      <c r="GC10" s="1530"/>
      <c r="GD10" s="1530"/>
      <c r="GE10" s="1530"/>
      <c r="GF10" s="1530"/>
      <c r="GG10" s="1530"/>
      <c r="GH10" s="1530"/>
      <c r="GI10" s="1530"/>
      <c r="GJ10" s="1530"/>
      <c r="GK10" s="1530"/>
      <c r="GL10" s="1530"/>
      <c r="GM10" s="1530"/>
      <c r="GN10" s="1532"/>
      <c r="GO10" s="1532"/>
      <c r="GP10" s="1532"/>
      <c r="GQ10" s="1533"/>
      <c r="GR10" s="1537" t="s">
        <v>1551</v>
      </c>
      <c r="GS10" s="1538"/>
      <c r="GT10" s="1538"/>
      <c r="GU10" s="1539"/>
      <c r="GV10" s="1529" t="s">
        <v>1552</v>
      </c>
      <c r="GW10" s="1530"/>
      <c r="GX10" s="1530"/>
      <c r="GY10" s="1530"/>
      <c r="GZ10" s="1530"/>
      <c r="HA10" s="1530"/>
      <c r="HB10" s="1530"/>
      <c r="HC10" s="1530"/>
      <c r="HD10" s="1530"/>
      <c r="HE10" s="1530"/>
      <c r="HF10" s="1530"/>
      <c r="HG10" s="1530"/>
      <c r="HH10" s="1532"/>
      <c r="HI10" s="1532"/>
      <c r="HJ10" s="1532"/>
      <c r="HK10" s="1533"/>
      <c r="HL10" s="1545"/>
      <c r="HM10" s="1545"/>
      <c r="HN10" s="1545"/>
      <c r="HO10" s="1546"/>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550"/>
      <c r="B11" s="1551"/>
      <c r="C11" s="1552"/>
      <c r="D11" s="1544" t="s">
        <v>1553</v>
      </c>
      <c r="E11" s="1530"/>
      <c r="F11" s="1530"/>
      <c r="G11" s="1531"/>
      <c r="H11" s="1529" t="s">
        <v>1554</v>
      </c>
      <c r="I11" s="1530"/>
      <c r="J11" s="1530"/>
      <c r="K11" s="1531"/>
      <c r="L11" s="1529" t="s">
        <v>1555</v>
      </c>
      <c r="M11" s="1530"/>
      <c r="N11" s="1530"/>
      <c r="O11" s="1531"/>
      <c r="P11" s="1529" t="s">
        <v>1556</v>
      </c>
      <c r="Q11" s="1530"/>
      <c r="R11" s="1530"/>
      <c r="S11" s="1531"/>
      <c r="T11" s="1534"/>
      <c r="U11" s="1534"/>
      <c r="V11" s="1534"/>
      <c r="W11" s="1535"/>
      <c r="X11" s="1540"/>
      <c r="Y11" s="1541"/>
      <c r="Z11" s="1541"/>
      <c r="AA11" s="1542"/>
      <c r="AB11" s="1529" t="s">
        <v>1557</v>
      </c>
      <c r="AC11" s="1530"/>
      <c r="AD11" s="1530"/>
      <c r="AE11" s="1531"/>
      <c r="AF11" s="1529" t="s">
        <v>1558</v>
      </c>
      <c r="AG11" s="1530"/>
      <c r="AH11" s="1530"/>
      <c r="AI11" s="1531"/>
      <c r="AJ11" s="1529" t="s">
        <v>1559</v>
      </c>
      <c r="AK11" s="1530"/>
      <c r="AL11" s="1530"/>
      <c r="AM11" s="1531"/>
      <c r="AN11" s="1534"/>
      <c r="AO11" s="1534"/>
      <c r="AP11" s="1534"/>
      <c r="AQ11" s="1535"/>
      <c r="AR11" s="1534"/>
      <c r="AS11" s="1534"/>
      <c r="AT11" s="1534"/>
      <c r="AU11" s="1535"/>
      <c r="AV11" s="1529" t="s">
        <v>1553</v>
      </c>
      <c r="AW11" s="1530"/>
      <c r="AX11" s="1530"/>
      <c r="AY11" s="1531"/>
      <c r="AZ11" s="1529" t="s">
        <v>1554</v>
      </c>
      <c r="BA11" s="1530"/>
      <c r="BB11" s="1530"/>
      <c r="BC11" s="1531"/>
      <c r="BD11" s="1529" t="s">
        <v>1555</v>
      </c>
      <c r="BE11" s="1530"/>
      <c r="BF11" s="1530"/>
      <c r="BG11" s="1531"/>
      <c r="BH11" s="1529" t="s">
        <v>1556</v>
      </c>
      <c r="BI11" s="1530"/>
      <c r="BJ11" s="1530"/>
      <c r="BK11" s="1531"/>
      <c r="BL11" s="1534"/>
      <c r="BM11" s="1534"/>
      <c r="BN11" s="1534"/>
      <c r="BO11" s="1535"/>
      <c r="BP11" s="1540"/>
      <c r="BQ11" s="1541"/>
      <c r="BR11" s="1541"/>
      <c r="BS11" s="1542"/>
      <c r="BT11" s="1529" t="s">
        <v>1557</v>
      </c>
      <c r="BU11" s="1530"/>
      <c r="BV11" s="1530"/>
      <c r="BW11" s="1531"/>
      <c r="BX11" s="1529" t="s">
        <v>1558</v>
      </c>
      <c r="BY11" s="1530"/>
      <c r="BZ11" s="1530"/>
      <c r="CA11" s="1531"/>
      <c r="CB11" s="1529" t="s">
        <v>1559</v>
      </c>
      <c r="CC11" s="1530"/>
      <c r="CD11" s="1530"/>
      <c r="CE11" s="1531"/>
      <c r="CF11" s="1534"/>
      <c r="CG11" s="1534"/>
      <c r="CH11" s="1534"/>
      <c r="CI11" s="1535"/>
      <c r="CJ11" s="1534"/>
      <c r="CK11" s="1534"/>
      <c r="CL11" s="1534"/>
      <c r="CM11" s="1535"/>
      <c r="CN11" s="1529" t="s">
        <v>1553</v>
      </c>
      <c r="CO11" s="1530"/>
      <c r="CP11" s="1530"/>
      <c r="CQ11" s="1531"/>
      <c r="CR11" s="1529" t="s">
        <v>1554</v>
      </c>
      <c r="CS11" s="1530"/>
      <c r="CT11" s="1530"/>
      <c r="CU11" s="1531"/>
      <c r="CV11" s="1529" t="s">
        <v>1555</v>
      </c>
      <c r="CW11" s="1530"/>
      <c r="CX11" s="1530"/>
      <c r="CY11" s="1531"/>
      <c r="CZ11" s="1529" t="s">
        <v>1556</v>
      </c>
      <c r="DA11" s="1530"/>
      <c r="DB11" s="1530"/>
      <c r="DC11" s="1531"/>
      <c r="DD11" s="1534"/>
      <c r="DE11" s="1534"/>
      <c r="DF11" s="1534"/>
      <c r="DG11" s="1535"/>
      <c r="DH11" s="1540"/>
      <c r="DI11" s="1541"/>
      <c r="DJ11" s="1541"/>
      <c r="DK11" s="1542"/>
      <c r="DL11" s="1529" t="s">
        <v>1557</v>
      </c>
      <c r="DM11" s="1530"/>
      <c r="DN11" s="1530"/>
      <c r="DO11" s="1531"/>
      <c r="DP11" s="1529" t="s">
        <v>1558</v>
      </c>
      <c r="DQ11" s="1530"/>
      <c r="DR11" s="1530"/>
      <c r="DS11" s="1531"/>
      <c r="DT11" s="1529" t="s">
        <v>1559</v>
      </c>
      <c r="DU11" s="1530"/>
      <c r="DV11" s="1530"/>
      <c r="DW11" s="1531"/>
      <c r="DX11" s="1534"/>
      <c r="DY11" s="1534"/>
      <c r="DZ11" s="1534"/>
      <c r="EA11" s="1535"/>
      <c r="EB11" s="1534"/>
      <c r="EC11" s="1534"/>
      <c r="ED11" s="1534"/>
      <c r="EE11" s="1535"/>
      <c r="EF11" s="1529" t="s">
        <v>1553</v>
      </c>
      <c r="EG11" s="1530"/>
      <c r="EH11" s="1530"/>
      <c r="EI11" s="1531"/>
      <c r="EJ11" s="1529" t="s">
        <v>1554</v>
      </c>
      <c r="EK11" s="1530"/>
      <c r="EL11" s="1530"/>
      <c r="EM11" s="1531"/>
      <c r="EN11" s="1529" t="s">
        <v>1555</v>
      </c>
      <c r="EO11" s="1530"/>
      <c r="EP11" s="1530"/>
      <c r="EQ11" s="1531"/>
      <c r="ER11" s="1529" t="s">
        <v>1556</v>
      </c>
      <c r="ES11" s="1530"/>
      <c r="ET11" s="1530"/>
      <c r="EU11" s="1531"/>
      <c r="EV11" s="1534"/>
      <c r="EW11" s="1534"/>
      <c r="EX11" s="1534"/>
      <c r="EY11" s="1535"/>
      <c r="EZ11" s="1540"/>
      <c r="FA11" s="1541"/>
      <c r="FB11" s="1541"/>
      <c r="FC11" s="1542"/>
      <c r="FD11" s="1529" t="s">
        <v>1557</v>
      </c>
      <c r="FE11" s="1530"/>
      <c r="FF11" s="1530"/>
      <c r="FG11" s="1531"/>
      <c r="FH11" s="1529" t="s">
        <v>1558</v>
      </c>
      <c r="FI11" s="1530"/>
      <c r="FJ11" s="1530"/>
      <c r="FK11" s="1531"/>
      <c r="FL11" s="1529" t="s">
        <v>1559</v>
      </c>
      <c r="FM11" s="1530"/>
      <c r="FN11" s="1530"/>
      <c r="FO11" s="1531"/>
      <c r="FP11" s="1534"/>
      <c r="FQ11" s="1534"/>
      <c r="FR11" s="1534"/>
      <c r="FS11" s="1535"/>
      <c r="FT11" s="1534"/>
      <c r="FU11" s="1534"/>
      <c r="FV11" s="1534"/>
      <c r="FW11" s="1535"/>
      <c r="FX11" s="1529" t="s">
        <v>1553</v>
      </c>
      <c r="FY11" s="1530"/>
      <c r="FZ11" s="1530"/>
      <c r="GA11" s="1531"/>
      <c r="GB11" s="1529" t="s">
        <v>1554</v>
      </c>
      <c r="GC11" s="1530"/>
      <c r="GD11" s="1530"/>
      <c r="GE11" s="1531"/>
      <c r="GF11" s="1529" t="s">
        <v>1555</v>
      </c>
      <c r="GG11" s="1530"/>
      <c r="GH11" s="1530"/>
      <c r="GI11" s="1531"/>
      <c r="GJ11" s="1529" t="s">
        <v>1556</v>
      </c>
      <c r="GK11" s="1530"/>
      <c r="GL11" s="1530"/>
      <c r="GM11" s="1531"/>
      <c r="GN11" s="1534"/>
      <c r="GO11" s="1534"/>
      <c r="GP11" s="1534"/>
      <c r="GQ11" s="1535"/>
      <c r="GR11" s="1540"/>
      <c r="GS11" s="1541"/>
      <c r="GT11" s="1541"/>
      <c r="GU11" s="1542"/>
      <c r="GV11" s="1529" t="s">
        <v>1557</v>
      </c>
      <c r="GW11" s="1530"/>
      <c r="GX11" s="1530"/>
      <c r="GY11" s="1531"/>
      <c r="GZ11" s="1529" t="s">
        <v>1558</v>
      </c>
      <c r="HA11" s="1530"/>
      <c r="HB11" s="1530"/>
      <c r="HC11" s="1531"/>
      <c r="HD11" s="1529" t="s">
        <v>1559</v>
      </c>
      <c r="HE11" s="1530"/>
      <c r="HF11" s="1530"/>
      <c r="HG11" s="1531"/>
      <c r="HH11" s="1534"/>
      <c r="HI11" s="1534"/>
      <c r="HJ11" s="1534"/>
      <c r="HK11" s="1535"/>
      <c r="HL11" s="1534"/>
      <c r="HM11" s="1534"/>
      <c r="HN11" s="1534"/>
      <c r="HO11" s="1535"/>
    </row>
    <row r="12" spans="1:1763" ht="10.8" thickBot="1">
      <c r="A12" s="1550"/>
      <c r="B12" s="1551"/>
      <c r="C12" s="1552"/>
      <c r="D12" s="1536" t="s">
        <v>1560</v>
      </c>
      <c r="E12" s="1528"/>
      <c r="F12" s="1528"/>
      <c r="G12" s="1522"/>
      <c r="H12" s="1527" t="s">
        <v>1560</v>
      </c>
      <c r="I12" s="1528"/>
      <c r="J12" s="1528"/>
      <c r="K12" s="1522"/>
      <c r="L12" s="1527" t="s">
        <v>1560</v>
      </c>
      <c r="M12" s="1528"/>
      <c r="N12" s="1528"/>
      <c r="O12" s="1522"/>
      <c r="P12" s="1527" t="s">
        <v>1560</v>
      </c>
      <c r="Q12" s="1528"/>
      <c r="R12" s="1528"/>
      <c r="S12" s="1522"/>
      <c r="T12" s="1527" t="s">
        <v>1560</v>
      </c>
      <c r="U12" s="1528"/>
      <c r="V12" s="1528"/>
      <c r="W12" s="1522"/>
      <c r="X12" s="1527" t="s">
        <v>1560</v>
      </c>
      <c r="Y12" s="1528"/>
      <c r="Z12" s="1528"/>
      <c r="AA12" s="1522"/>
      <c r="AB12" s="1527" t="s">
        <v>1560</v>
      </c>
      <c r="AC12" s="1528"/>
      <c r="AD12" s="1528"/>
      <c r="AE12" s="1522"/>
      <c r="AF12" s="1527" t="s">
        <v>1560</v>
      </c>
      <c r="AG12" s="1528"/>
      <c r="AH12" s="1528"/>
      <c r="AI12" s="1522"/>
      <c r="AJ12" s="1527" t="s">
        <v>1560</v>
      </c>
      <c r="AK12" s="1528"/>
      <c r="AL12" s="1528"/>
      <c r="AM12" s="1522"/>
      <c r="AN12" s="1527" t="s">
        <v>1560</v>
      </c>
      <c r="AO12" s="1528"/>
      <c r="AP12" s="1528"/>
      <c r="AQ12" s="1522"/>
      <c r="AR12" s="1527" t="s">
        <v>1560</v>
      </c>
      <c r="AS12" s="1528"/>
      <c r="AT12" s="1528"/>
      <c r="AU12" s="1522"/>
      <c r="AV12" s="1527" t="s">
        <v>1560</v>
      </c>
      <c r="AW12" s="1528"/>
      <c r="AX12" s="1528"/>
      <c r="AY12" s="1522"/>
      <c r="AZ12" s="1527" t="s">
        <v>1560</v>
      </c>
      <c r="BA12" s="1528"/>
      <c r="BB12" s="1528"/>
      <c r="BC12" s="1522"/>
      <c r="BD12" s="1527" t="s">
        <v>1560</v>
      </c>
      <c r="BE12" s="1528"/>
      <c r="BF12" s="1528"/>
      <c r="BG12" s="1522"/>
      <c r="BH12" s="1527" t="s">
        <v>1560</v>
      </c>
      <c r="BI12" s="1528"/>
      <c r="BJ12" s="1528"/>
      <c r="BK12" s="1522"/>
      <c r="BL12" s="1527" t="s">
        <v>1560</v>
      </c>
      <c r="BM12" s="1528"/>
      <c r="BN12" s="1528"/>
      <c r="BO12" s="1522"/>
      <c r="BP12" s="1527" t="s">
        <v>1560</v>
      </c>
      <c r="BQ12" s="1528"/>
      <c r="BR12" s="1528"/>
      <c r="BS12" s="1522"/>
      <c r="BT12" s="1527" t="s">
        <v>1560</v>
      </c>
      <c r="BU12" s="1528"/>
      <c r="BV12" s="1528"/>
      <c r="BW12" s="1522"/>
      <c r="BX12" s="1527" t="s">
        <v>1560</v>
      </c>
      <c r="BY12" s="1528"/>
      <c r="BZ12" s="1528"/>
      <c r="CA12" s="1522"/>
      <c r="CB12" s="1527" t="s">
        <v>1560</v>
      </c>
      <c r="CC12" s="1528"/>
      <c r="CD12" s="1528"/>
      <c r="CE12" s="1522"/>
      <c r="CF12" s="1527" t="s">
        <v>1560</v>
      </c>
      <c r="CG12" s="1528"/>
      <c r="CH12" s="1528"/>
      <c r="CI12" s="1522"/>
      <c r="CJ12" s="1527" t="s">
        <v>1560</v>
      </c>
      <c r="CK12" s="1528"/>
      <c r="CL12" s="1528"/>
      <c r="CM12" s="1522"/>
      <c r="CN12" s="1527" t="s">
        <v>1560</v>
      </c>
      <c r="CO12" s="1528"/>
      <c r="CP12" s="1528"/>
      <c r="CQ12" s="1522"/>
      <c r="CR12" s="1527" t="s">
        <v>1560</v>
      </c>
      <c r="CS12" s="1528"/>
      <c r="CT12" s="1528"/>
      <c r="CU12" s="1522"/>
      <c r="CV12" s="1527" t="s">
        <v>1560</v>
      </c>
      <c r="CW12" s="1528"/>
      <c r="CX12" s="1528"/>
      <c r="CY12" s="1522"/>
      <c r="CZ12" s="1527" t="s">
        <v>1560</v>
      </c>
      <c r="DA12" s="1528"/>
      <c r="DB12" s="1528"/>
      <c r="DC12" s="1522"/>
      <c r="DD12" s="1527" t="s">
        <v>1560</v>
      </c>
      <c r="DE12" s="1528"/>
      <c r="DF12" s="1528"/>
      <c r="DG12" s="1522"/>
      <c r="DH12" s="1527" t="s">
        <v>1560</v>
      </c>
      <c r="DI12" s="1528"/>
      <c r="DJ12" s="1528"/>
      <c r="DK12" s="1522"/>
      <c r="DL12" s="1527" t="s">
        <v>1560</v>
      </c>
      <c r="DM12" s="1528"/>
      <c r="DN12" s="1528"/>
      <c r="DO12" s="1522"/>
      <c r="DP12" s="1527" t="s">
        <v>1560</v>
      </c>
      <c r="DQ12" s="1528"/>
      <c r="DR12" s="1528"/>
      <c r="DS12" s="1522"/>
      <c r="DT12" s="1527" t="s">
        <v>1560</v>
      </c>
      <c r="DU12" s="1528"/>
      <c r="DV12" s="1528"/>
      <c r="DW12" s="1522"/>
      <c r="DX12" s="1527" t="s">
        <v>1560</v>
      </c>
      <c r="DY12" s="1528"/>
      <c r="DZ12" s="1528"/>
      <c r="EA12" s="1522"/>
      <c r="EB12" s="1527" t="s">
        <v>1560</v>
      </c>
      <c r="EC12" s="1528"/>
      <c r="ED12" s="1528"/>
      <c r="EE12" s="1522"/>
      <c r="EF12" s="1527" t="s">
        <v>1560</v>
      </c>
      <c r="EG12" s="1528"/>
      <c r="EH12" s="1528"/>
      <c r="EI12" s="1522"/>
      <c r="EJ12" s="1527" t="s">
        <v>1560</v>
      </c>
      <c r="EK12" s="1528"/>
      <c r="EL12" s="1528"/>
      <c r="EM12" s="1522"/>
      <c r="EN12" s="1527" t="s">
        <v>1560</v>
      </c>
      <c r="EO12" s="1528"/>
      <c r="EP12" s="1528"/>
      <c r="EQ12" s="1522"/>
      <c r="ER12" s="1527" t="s">
        <v>1560</v>
      </c>
      <c r="ES12" s="1528"/>
      <c r="ET12" s="1528"/>
      <c r="EU12" s="1522"/>
      <c r="EV12" s="1527" t="s">
        <v>1560</v>
      </c>
      <c r="EW12" s="1528"/>
      <c r="EX12" s="1528"/>
      <c r="EY12" s="1522"/>
      <c r="EZ12" s="1527" t="s">
        <v>1560</v>
      </c>
      <c r="FA12" s="1528"/>
      <c r="FB12" s="1528"/>
      <c r="FC12" s="1522"/>
      <c r="FD12" s="1527" t="s">
        <v>1560</v>
      </c>
      <c r="FE12" s="1528"/>
      <c r="FF12" s="1528"/>
      <c r="FG12" s="1522"/>
      <c r="FH12" s="1527" t="s">
        <v>1560</v>
      </c>
      <c r="FI12" s="1528"/>
      <c r="FJ12" s="1528"/>
      <c r="FK12" s="1522"/>
      <c r="FL12" s="1527" t="s">
        <v>1560</v>
      </c>
      <c r="FM12" s="1528"/>
      <c r="FN12" s="1528"/>
      <c r="FO12" s="1522"/>
      <c r="FP12" s="1527" t="s">
        <v>1560</v>
      </c>
      <c r="FQ12" s="1528"/>
      <c r="FR12" s="1528"/>
      <c r="FS12" s="1522"/>
      <c r="FT12" s="1527" t="s">
        <v>1560</v>
      </c>
      <c r="FU12" s="1528"/>
      <c r="FV12" s="1528"/>
      <c r="FW12" s="1522"/>
      <c r="FX12" s="1527" t="s">
        <v>1560</v>
      </c>
      <c r="FY12" s="1528"/>
      <c r="FZ12" s="1528"/>
      <c r="GA12" s="1522"/>
      <c r="GB12" s="1527" t="s">
        <v>1560</v>
      </c>
      <c r="GC12" s="1528"/>
      <c r="GD12" s="1528"/>
      <c r="GE12" s="1522"/>
      <c r="GF12" s="1527" t="s">
        <v>1560</v>
      </c>
      <c r="GG12" s="1528"/>
      <c r="GH12" s="1528"/>
      <c r="GI12" s="1522"/>
      <c r="GJ12" s="1527" t="s">
        <v>1560</v>
      </c>
      <c r="GK12" s="1528"/>
      <c r="GL12" s="1528"/>
      <c r="GM12" s="1522"/>
      <c r="GN12" s="1527" t="s">
        <v>1560</v>
      </c>
      <c r="GO12" s="1528"/>
      <c r="GP12" s="1528"/>
      <c r="GQ12" s="1522"/>
      <c r="GR12" s="1527" t="s">
        <v>1560</v>
      </c>
      <c r="GS12" s="1528"/>
      <c r="GT12" s="1528"/>
      <c r="GU12" s="1522"/>
      <c r="GV12" s="1527" t="s">
        <v>1560</v>
      </c>
      <c r="GW12" s="1528"/>
      <c r="GX12" s="1528"/>
      <c r="GY12" s="1522"/>
      <c r="GZ12" s="1527" t="s">
        <v>1560</v>
      </c>
      <c r="HA12" s="1528"/>
      <c r="HB12" s="1528"/>
      <c r="HC12" s="1522"/>
      <c r="HD12" s="1527" t="s">
        <v>1560</v>
      </c>
      <c r="HE12" s="1528"/>
      <c r="HF12" s="1528"/>
      <c r="HG12" s="1522"/>
      <c r="HH12" s="1527" t="s">
        <v>1560</v>
      </c>
      <c r="HI12" s="1528"/>
      <c r="HJ12" s="1528"/>
      <c r="HK12" s="1522"/>
      <c r="HL12" s="1527" t="s">
        <v>1560</v>
      </c>
      <c r="HM12" s="1528"/>
      <c r="HN12" s="1528"/>
      <c r="HO12" s="1522"/>
    </row>
    <row r="13" spans="1:1763" ht="62.25" customHeight="1" thickBot="1">
      <c r="A13" s="1553"/>
      <c r="B13" s="1554"/>
      <c r="C13" s="1555"/>
      <c r="D13" s="207" t="s">
        <v>1561</v>
      </c>
      <c r="E13" s="207" t="s">
        <v>1562</v>
      </c>
      <c r="F13" s="207" t="s">
        <v>1563</v>
      </c>
      <c r="G13" s="1523"/>
      <c r="H13" s="207" t="s">
        <v>1561</v>
      </c>
      <c r="I13" s="207" t="s">
        <v>1562</v>
      </c>
      <c r="J13" s="207" t="s">
        <v>1563</v>
      </c>
      <c r="K13" s="1523"/>
      <c r="L13" s="207" t="s">
        <v>1561</v>
      </c>
      <c r="M13" s="207" t="s">
        <v>1562</v>
      </c>
      <c r="N13" s="207" t="s">
        <v>1563</v>
      </c>
      <c r="O13" s="1523"/>
      <c r="P13" s="207" t="s">
        <v>1561</v>
      </c>
      <c r="Q13" s="207" t="s">
        <v>1562</v>
      </c>
      <c r="R13" s="207" t="s">
        <v>1563</v>
      </c>
      <c r="S13" s="1523"/>
      <c r="T13" s="207" t="s">
        <v>1561</v>
      </c>
      <c r="U13" s="207" t="s">
        <v>1562</v>
      </c>
      <c r="V13" s="207" t="s">
        <v>1563</v>
      </c>
      <c r="W13" s="1523"/>
      <c r="X13" s="207" t="s">
        <v>1561</v>
      </c>
      <c r="Y13" s="207" t="s">
        <v>1562</v>
      </c>
      <c r="Z13" s="207" t="s">
        <v>1563</v>
      </c>
      <c r="AA13" s="1523"/>
      <c r="AB13" s="207" t="s">
        <v>1561</v>
      </c>
      <c r="AC13" s="207" t="s">
        <v>1562</v>
      </c>
      <c r="AD13" s="207" t="s">
        <v>1563</v>
      </c>
      <c r="AE13" s="1523"/>
      <c r="AF13" s="207" t="s">
        <v>1561</v>
      </c>
      <c r="AG13" s="207" t="s">
        <v>1562</v>
      </c>
      <c r="AH13" s="207" t="s">
        <v>1563</v>
      </c>
      <c r="AI13" s="1523"/>
      <c r="AJ13" s="207" t="s">
        <v>1561</v>
      </c>
      <c r="AK13" s="207" t="s">
        <v>1562</v>
      </c>
      <c r="AL13" s="207" t="s">
        <v>1563</v>
      </c>
      <c r="AM13" s="1523"/>
      <c r="AN13" s="207" t="s">
        <v>1561</v>
      </c>
      <c r="AO13" s="207" t="s">
        <v>1562</v>
      </c>
      <c r="AP13" s="207" t="s">
        <v>1563</v>
      </c>
      <c r="AQ13" s="1523"/>
      <c r="AR13" s="207" t="s">
        <v>1561</v>
      </c>
      <c r="AS13" s="207" t="s">
        <v>1562</v>
      </c>
      <c r="AT13" s="207" t="s">
        <v>1563</v>
      </c>
      <c r="AU13" s="1523"/>
      <c r="AV13" s="207" t="s">
        <v>1561</v>
      </c>
      <c r="AW13" s="207" t="s">
        <v>1562</v>
      </c>
      <c r="AX13" s="207" t="s">
        <v>1563</v>
      </c>
      <c r="AY13" s="1523"/>
      <c r="AZ13" s="207" t="s">
        <v>1561</v>
      </c>
      <c r="BA13" s="207" t="s">
        <v>1562</v>
      </c>
      <c r="BB13" s="207" t="s">
        <v>1563</v>
      </c>
      <c r="BC13" s="1523"/>
      <c r="BD13" s="207" t="s">
        <v>1561</v>
      </c>
      <c r="BE13" s="207" t="s">
        <v>1562</v>
      </c>
      <c r="BF13" s="207" t="s">
        <v>1563</v>
      </c>
      <c r="BG13" s="1523"/>
      <c r="BH13" s="207" t="s">
        <v>1561</v>
      </c>
      <c r="BI13" s="207" t="s">
        <v>1562</v>
      </c>
      <c r="BJ13" s="207" t="s">
        <v>1563</v>
      </c>
      <c r="BK13" s="1523"/>
      <c r="BL13" s="207" t="s">
        <v>1561</v>
      </c>
      <c r="BM13" s="207" t="s">
        <v>1562</v>
      </c>
      <c r="BN13" s="207" t="s">
        <v>1563</v>
      </c>
      <c r="BO13" s="1523"/>
      <c r="BP13" s="207" t="s">
        <v>1561</v>
      </c>
      <c r="BQ13" s="207" t="s">
        <v>1562</v>
      </c>
      <c r="BR13" s="207" t="s">
        <v>1563</v>
      </c>
      <c r="BS13" s="1523"/>
      <c r="BT13" s="207" t="s">
        <v>1561</v>
      </c>
      <c r="BU13" s="207" t="s">
        <v>1562</v>
      </c>
      <c r="BV13" s="207" t="s">
        <v>1563</v>
      </c>
      <c r="BW13" s="1523"/>
      <c r="BX13" s="207" t="s">
        <v>1561</v>
      </c>
      <c r="BY13" s="207" t="s">
        <v>1562</v>
      </c>
      <c r="BZ13" s="207" t="s">
        <v>1563</v>
      </c>
      <c r="CA13" s="1523"/>
      <c r="CB13" s="207" t="s">
        <v>1561</v>
      </c>
      <c r="CC13" s="207" t="s">
        <v>1562</v>
      </c>
      <c r="CD13" s="207" t="s">
        <v>1563</v>
      </c>
      <c r="CE13" s="1523"/>
      <c r="CF13" s="207" t="s">
        <v>1561</v>
      </c>
      <c r="CG13" s="207" t="s">
        <v>1562</v>
      </c>
      <c r="CH13" s="207" t="s">
        <v>1563</v>
      </c>
      <c r="CI13" s="1523"/>
      <c r="CJ13" s="207" t="s">
        <v>1561</v>
      </c>
      <c r="CK13" s="207" t="s">
        <v>1562</v>
      </c>
      <c r="CL13" s="207" t="s">
        <v>1563</v>
      </c>
      <c r="CM13" s="1523"/>
      <c r="CN13" s="207" t="s">
        <v>1561</v>
      </c>
      <c r="CO13" s="207" t="s">
        <v>1562</v>
      </c>
      <c r="CP13" s="207" t="s">
        <v>1563</v>
      </c>
      <c r="CQ13" s="1523"/>
      <c r="CR13" s="207" t="s">
        <v>1561</v>
      </c>
      <c r="CS13" s="207" t="s">
        <v>1562</v>
      </c>
      <c r="CT13" s="207" t="s">
        <v>1563</v>
      </c>
      <c r="CU13" s="1523"/>
      <c r="CV13" s="207" t="s">
        <v>1561</v>
      </c>
      <c r="CW13" s="207" t="s">
        <v>1562</v>
      </c>
      <c r="CX13" s="207" t="s">
        <v>1563</v>
      </c>
      <c r="CY13" s="1523"/>
      <c r="CZ13" s="207" t="s">
        <v>1561</v>
      </c>
      <c r="DA13" s="207" t="s">
        <v>1562</v>
      </c>
      <c r="DB13" s="207" t="s">
        <v>1563</v>
      </c>
      <c r="DC13" s="1523"/>
      <c r="DD13" s="207" t="s">
        <v>1561</v>
      </c>
      <c r="DE13" s="207" t="s">
        <v>1562</v>
      </c>
      <c r="DF13" s="207" t="s">
        <v>1563</v>
      </c>
      <c r="DG13" s="1523"/>
      <c r="DH13" s="207" t="s">
        <v>1561</v>
      </c>
      <c r="DI13" s="207" t="s">
        <v>1562</v>
      </c>
      <c r="DJ13" s="207" t="s">
        <v>1563</v>
      </c>
      <c r="DK13" s="1523"/>
      <c r="DL13" s="207" t="s">
        <v>1561</v>
      </c>
      <c r="DM13" s="207" t="s">
        <v>1562</v>
      </c>
      <c r="DN13" s="207" t="s">
        <v>1563</v>
      </c>
      <c r="DO13" s="1523"/>
      <c r="DP13" s="207" t="s">
        <v>1561</v>
      </c>
      <c r="DQ13" s="207" t="s">
        <v>1562</v>
      </c>
      <c r="DR13" s="207" t="s">
        <v>1563</v>
      </c>
      <c r="DS13" s="1523"/>
      <c r="DT13" s="207" t="s">
        <v>1561</v>
      </c>
      <c r="DU13" s="207" t="s">
        <v>1562</v>
      </c>
      <c r="DV13" s="207" t="s">
        <v>1563</v>
      </c>
      <c r="DW13" s="1523"/>
      <c r="DX13" s="207" t="s">
        <v>1561</v>
      </c>
      <c r="DY13" s="207" t="s">
        <v>1562</v>
      </c>
      <c r="DZ13" s="207" t="s">
        <v>1563</v>
      </c>
      <c r="EA13" s="1523"/>
      <c r="EB13" s="207" t="s">
        <v>1561</v>
      </c>
      <c r="EC13" s="207" t="s">
        <v>1562</v>
      </c>
      <c r="ED13" s="207" t="s">
        <v>1563</v>
      </c>
      <c r="EE13" s="1523"/>
      <c r="EF13" s="207" t="s">
        <v>1561</v>
      </c>
      <c r="EG13" s="207" t="s">
        <v>1562</v>
      </c>
      <c r="EH13" s="207" t="s">
        <v>1563</v>
      </c>
      <c r="EI13" s="1523"/>
      <c r="EJ13" s="207" t="s">
        <v>1561</v>
      </c>
      <c r="EK13" s="207" t="s">
        <v>1562</v>
      </c>
      <c r="EL13" s="207" t="s">
        <v>1563</v>
      </c>
      <c r="EM13" s="1523"/>
      <c r="EN13" s="207" t="s">
        <v>1561</v>
      </c>
      <c r="EO13" s="207" t="s">
        <v>1562</v>
      </c>
      <c r="EP13" s="207" t="s">
        <v>1563</v>
      </c>
      <c r="EQ13" s="1523"/>
      <c r="ER13" s="207" t="s">
        <v>1561</v>
      </c>
      <c r="ES13" s="207" t="s">
        <v>1562</v>
      </c>
      <c r="ET13" s="207" t="s">
        <v>1563</v>
      </c>
      <c r="EU13" s="1523"/>
      <c r="EV13" s="207" t="s">
        <v>1561</v>
      </c>
      <c r="EW13" s="207" t="s">
        <v>1562</v>
      </c>
      <c r="EX13" s="207" t="s">
        <v>1563</v>
      </c>
      <c r="EY13" s="1523"/>
      <c r="EZ13" s="207" t="s">
        <v>1561</v>
      </c>
      <c r="FA13" s="207" t="s">
        <v>1562</v>
      </c>
      <c r="FB13" s="207" t="s">
        <v>1563</v>
      </c>
      <c r="FC13" s="1523"/>
      <c r="FD13" s="207" t="s">
        <v>1561</v>
      </c>
      <c r="FE13" s="207" t="s">
        <v>1562</v>
      </c>
      <c r="FF13" s="207" t="s">
        <v>1563</v>
      </c>
      <c r="FG13" s="1523"/>
      <c r="FH13" s="207" t="s">
        <v>1561</v>
      </c>
      <c r="FI13" s="207" t="s">
        <v>1562</v>
      </c>
      <c r="FJ13" s="207" t="s">
        <v>1563</v>
      </c>
      <c r="FK13" s="1523"/>
      <c r="FL13" s="207" t="s">
        <v>1561</v>
      </c>
      <c r="FM13" s="207" t="s">
        <v>1562</v>
      </c>
      <c r="FN13" s="207" t="s">
        <v>1563</v>
      </c>
      <c r="FO13" s="1523"/>
      <c r="FP13" s="207" t="s">
        <v>1561</v>
      </c>
      <c r="FQ13" s="207" t="s">
        <v>1562</v>
      </c>
      <c r="FR13" s="207" t="s">
        <v>1563</v>
      </c>
      <c r="FS13" s="1523"/>
      <c r="FT13" s="207" t="s">
        <v>1561</v>
      </c>
      <c r="FU13" s="207" t="s">
        <v>1562</v>
      </c>
      <c r="FV13" s="207" t="s">
        <v>1563</v>
      </c>
      <c r="FW13" s="1523"/>
      <c r="FX13" s="207" t="s">
        <v>1561</v>
      </c>
      <c r="FY13" s="207" t="s">
        <v>1562</v>
      </c>
      <c r="FZ13" s="207" t="s">
        <v>1563</v>
      </c>
      <c r="GA13" s="1523"/>
      <c r="GB13" s="207" t="s">
        <v>1561</v>
      </c>
      <c r="GC13" s="207" t="s">
        <v>1562</v>
      </c>
      <c r="GD13" s="207" t="s">
        <v>1563</v>
      </c>
      <c r="GE13" s="1523"/>
      <c r="GF13" s="207" t="s">
        <v>1561</v>
      </c>
      <c r="GG13" s="207" t="s">
        <v>1562</v>
      </c>
      <c r="GH13" s="207" t="s">
        <v>1563</v>
      </c>
      <c r="GI13" s="1523"/>
      <c r="GJ13" s="207" t="s">
        <v>1561</v>
      </c>
      <c r="GK13" s="207" t="s">
        <v>1562</v>
      </c>
      <c r="GL13" s="207" t="s">
        <v>1563</v>
      </c>
      <c r="GM13" s="1523"/>
      <c r="GN13" s="207" t="s">
        <v>1561</v>
      </c>
      <c r="GO13" s="207" t="s">
        <v>1562</v>
      </c>
      <c r="GP13" s="207" t="s">
        <v>1563</v>
      </c>
      <c r="GQ13" s="1523"/>
      <c r="GR13" s="207" t="s">
        <v>1561</v>
      </c>
      <c r="GS13" s="207" t="s">
        <v>1562</v>
      </c>
      <c r="GT13" s="207" t="s">
        <v>1563</v>
      </c>
      <c r="GU13" s="1523"/>
      <c r="GV13" s="207" t="s">
        <v>1561</v>
      </c>
      <c r="GW13" s="207" t="s">
        <v>1562</v>
      </c>
      <c r="GX13" s="207" t="s">
        <v>1563</v>
      </c>
      <c r="GY13" s="1523"/>
      <c r="GZ13" s="207" t="s">
        <v>1561</v>
      </c>
      <c r="HA13" s="207" t="s">
        <v>1562</v>
      </c>
      <c r="HB13" s="207" t="s">
        <v>1563</v>
      </c>
      <c r="HC13" s="1523"/>
      <c r="HD13" s="207" t="s">
        <v>1561</v>
      </c>
      <c r="HE13" s="207" t="s">
        <v>1562</v>
      </c>
      <c r="HF13" s="207" t="s">
        <v>1563</v>
      </c>
      <c r="HG13" s="1523"/>
      <c r="HH13" s="207" t="s">
        <v>1561</v>
      </c>
      <c r="HI13" s="207" t="s">
        <v>1562</v>
      </c>
      <c r="HJ13" s="207" t="s">
        <v>1563</v>
      </c>
      <c r="HK13" s="1523"/>
      <c r="HL13" s="207" t="s">
        <v>1561</v>
      </c>
      <c r="HM13" s="207" t="s">
        <v>1562</v>
      </c>
      <c r="HN13" s="207" t="s">
        <v>1563</v>
      </c>
      <c r="HO13" s="1523"/>
    </row>
    <row r="14" spans="1:1763" ht="90.75" customHeight="1" thickBot="1">
      <c r="A14" s="1515" t="s">
        <v>1565</v>
      </c>
      <c r="B14" s="1516"/>
      <c r="C14" s="1517"/>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518"/>
      <c r="B15" s="1520" t="s">
        <v>1566</v>
      </c>
      <c r="C15" s="1521"/>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518"/>
      <c r="B16" s="904" t="s">
        <v>1567</v>
      </c>
      <c r="C16" s="205" t="s">
        <v>1567</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518"/>
      <c r="B17" s="904" t="s">
        <v>1568</v>
      </c>
      <c r="C17" s="205" t="s">
        <v>1568</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518"/>
      <c r="B18" s="904" t="s">
        <v>1569</v>
      </c>
      <c r="C18" s="205" t="s">
        <v>1569</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518"/>
      <c r="B19" s="904" t="s">
        <v>1570</v>
      </c>
      <c r="C19" s="205" t="s">
        <v>1570</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518"/>
      <c r="B20" s="904" t="s">
        <v>1571</v>
      </c>
      <c r="C20" s="205" t="s">
        <v>1571</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518"/>
      <c r="B21" s="904" t="s">
        <v>1572</v>
      </c>
      <c r="C21" s="205" t="s">
        <v>1572</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518"/>
      <c r="B22" s="904" t="s">
        <v>1573</v>
      </c>
      <c r="C22" s="205" t="s">
        <v>1573</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518"/>
      <c r="B23" s="904" t="s">
        <v>1574</v>
      </c>
      <c r="C23" s="205" t="s">
        <v>1574</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518"/>
      <c r="B24" s="904" t="s">
        <v>1575</v>
      </c>
      <c r="C24" s="205" t="s">
        <v>1575</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519"/>
      <c r="B25" s="904" t="s">
        <v>1576</v>
      </c>
      <c r="C25" s="205" t="s">
        <v>1576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524" t="s">
        <v>1577</v>
      </c>
      <c r="C27" s="1525"/>
      <c r="D27" s="1525"/>
      <c r="E27" s="1525"/>
      <c r="F27" s="1525"/>
      <c r="G27" s="1525"/>
      <c r="H27" s="1526"/>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547"/>
      <c r="B29" s="1548"/>
      <c r="C29" s="1549"/>
      <c r="D29" s="1544" t="s">
        <v>306</v>
      </c>
      <c r="E29" s="1530"/>
      <c r="F29" s="1530"/>
      <c r="G29" s="1530"/>
      <c r="H29" s="1530"/>
      <c r="I29" s="1530"/>
      <c r="J29" s="1530"/>
      <c r="K29" s="1530"/>
      <c r="L29" s="1530"/>
      <c r="M29" s="1530"/>
      <c r="N29" s="1530"/>
      <c r="O29" s="1530"/>
      <c r="P29" s="1530"/>
      <c r="Q29" s="1530"/>
      <c r="R29" s="1530"/>
      <c r="S29" s="1530"/>
      <c r="T29" s="1530"/>
      <c r="U29" s="1530"/>
      <c r="V29" s="1530"/>
      <c r="W29" s="1530"/>
      <c r="X29" s="1530"/>
      <c r="Y29" s="1530"/>
      <c r="Z29" s="1530"/>
      <c r="AA29" s="1530"/>
      <c r="AB29" s="1530"/>
      <c r="AC29" s="1530"/>
      <c r="AD29" s="1530"/>
      <c r="AE29" s="1530"/>
      <c r="AF29" s="1530"/>
      <c r="AG29" s="1530"/>
      <c r="AH29" s="1530"/>
      <c r="AI29" s="1530"/>
      <c r="AJ29" s="1530"/>
      <c r="AK29" s="1530"/>
      <c r="AL29" s="1530"/>
      <c r="AM29" s="1530"/>
      <c r="AN29" s="1530"/>
      <c r="AO29" s="1530"/>
      <c r="AP29" s="1530"/>
      <c r="AQ29" s="1530"/>
      <c r="AR29" s="1530"/>
      <c r="AS29" s="1530"/>
      <c r="AT29" s="1530"/>
      <c r="AU29" s="1530"/>
      <c r="AV29" s="1530"/>
      <c r="AW29" s="1530"/>
      <c r="AX29" s="1530"/>
      <c r="AY29" s="1530"/>
      <c r="AZ29" s="1530"/>
      <c r="BA29" s="1530"/>
      <c r="BB29" s="1530"/>
      <c r="BC29" s="1530"/>
      <c r="BD29" s="1530"/>
      <c r="BE29" s="1530"/>
      <c r="BF29" s="1530"/>
      <c r="BG29" s="1530"/>
      <c r="BH29" s="1530"/>
      <c r="BI29" s="1530"/>
      <c r="BJ29" s="1530"/>
      <c r="BK29" s="1530"/>
      <c r="BL29" s="1530"/>
      <c r="BM29" s="1530"/>
      <c r="BN29" s="1530"/>
      <c r="BO29" s="1530"/>
      <c r="BP29" s="1530"/>
      <c r="BQ29" s="1530"/>
      <c r="BR29" s="1530"/>
      <c r="BS29" s="1530"/>
      <c r="BT29" s="1530"/>
      <c r="BU29" s="1530"/>
      <c r="BV29" s="1530"/>
      <c r="BW29" s="1530"/>
      <c r="BX29" s="1530"/>
      <c r="BY29" s="1530"/>
      <c r="BZ29" s="1530"/>
      <c r="CA29" s="1530"/>
      <c r="CB29" s="1530"/>
      <c r="CC29" s="1530"/>
      <c r="CD29" s="1530"/>
      <c r="CE29" s="1530"/>
      <c r="CF29" s="1530"/>
      <c r="CG29" s="1530"/>
      <c r="CH29" s="1530"/>
      <c r="CI29" s="1530"/>
      <c r="CJ29" s="1530"/>
      <c r="CK29" s="1530"/>
      <c r="CL29" s="1530"/>
      <c r="CM29" s="1530"/>
      <c r="CN29" s="1530"/>
      <c r="CO29" s="1530"/>
      <c r="CP29" s="1530"/>
      <c r="CQ29" s="1530"/>
      <c r="CR29" s="1530"/>
      <c r="CS29" s="1530"/>
      <c r="CT29" s="1530"/>
      <c r="CU29" s="1530"/>
      <c r="CV29" s="1530"/>
      <c r="CW29" s="1530"/>
      <c r="CX29" s="1530"/>
      <c r="CY29" s="1530"/>
      <c r="CZ29" s="1530"/>
      <c r="DA29" s="1530"/>
      <c r="DB29" s="1530"/>
      <c r="DC29" s="1530"/>
      <c r="DD29" s="1530"/>
      <c r="DE29" s="1530"/>
      <c r="DF29" s="1530"/>
      <c r="DG29" s="1530"/>
      <c r="DH29" s="1530"/>
      <c r="DI29" s="1530"/>
      <c r="DJ29" s="1530"/>
      <c r="DK29" s="1530"/>
      <c r="DL29" s="1530"/>
      <c r="DM29" s="1530"/>
      <c r="DN29" s="1530"/>
      <c r="DO29" s="1530"/>
      <c r="DP29" s="1530"/>
      <c r="DQ29" s="1530"/>
      <c r="DR29" s="1530"/>
      <c r="DS29" s="1530"/>
      <c r="DT29" s="1530"/>
      <c r="DU29" s="1530"/>
      <c r="DV29" s="1530"/>
      <c r="DW29" s="1530"/>
      <c r="DX29" s="1530"/>
      <c r="DY29" s="1530"/>
      <c r="DZ29" s="1530"/>
      <c r="EA29" s="1530"/>
      <c r="EB29" s="1530"/>
      <c r="EC29" s="1530"/>
      <c r="ED29" s="1530"/>
      <c r="EE29" s="1530"/>
      <c r="EF29" s="1530"/>
      <c r="EG29" s="1530"/>
      <c r="EH29" s="1530"/>
      <c r="EI29" s="1530"/>
      <c r="EJ29" s="1530"/>
      <c r="EK29" s="1530"/>
      <c r="EL29" s="1530"/>
      <c r="EM29" s="1530"/>
      <c r="EN29" s="1530"/>
      <c r="EO29" s="1530"/>
      <c r="EP29" s="1530"/>
      <c r="EQ29" s="1530"/>
      <c r="ER29" s="1530"/>
      <c r="ES29" s="1530"/>
      <c r="ET29" s="1530"/>
      <c r="EU29" s="1530"/>
      <c r="EV29" s="1530"/>
      <c r="EW29" s="1530"/>
      <c r="EX29" s="1530"/>
      <c r="EY29" s="1530"/>
      <c r="EZ29" s="1530"/>
      <c r="FA29" s="1530"/>
      <c r="FB29" s="1530"/>
      <c r="FC29" s="1530"/>
      <c r="FD29" s="1530"/>
      <c r="FE29" s="1530"/>
      <c r="FF29" s="1530"/>
      <c r="FG29" s="1530"/>
      <c r="FH29" s="1530"/>
      <c r="FI29" s="1530"/>
      <c r="FJ29" s="1530"/>
      <c r="FK29" s="1530"/>
      <c r="FL29" s="1530"/>
      <c r="FM29" s="1530"/>
      <c r="FN29" s="1530"/>
      <c r="FO29" s="1530"/>
      <c r="FP29" s="1530"/>
      <c r="FQ29" s="1530"/>
      <c r="FR29" s="1530"/>
      <c r="FS29" s="1530"/>
      <c r="FT29" s="1530"/>
      <c r="FU29" s="1530"/>
      <c r="FV29" s="1530"/>
      <c r="FW29" s="1530"/>
      <c r="FX29" s="1532"/>
      <c r="FY29" s="1532"/>
      <c r="FZ29" s="1532"/>
      <c r="GA29" s="1532"/>
      <c r="GB29" s="1532"/>
      <c r="GC29" s="1532"/>
      <c r="GD29" s="1532"/>
      <c r="GE29" s="1532"/>
      <c r="GF29" s="1532"/>
      <c r="GG29" s="1532"/>
      <c r="GH29" s="1532"/>
      <c r="GI29" s="1532"/>
      <c r="GJ29" s="1532"/>
      <c r="GK29" s="1532"/>
      <c r="GL29" s="1532"/>
      <c r="GM29" s="1532"/>
      <c r="GN29" s="1532"/>
      <c r="GO29" s="1532"/>
      <c r="GP29" s="1532"/>
      <c r="GQ29" s="1532"/>
      <c r="GR29" s="1532"/>
      <c r="GS29" s="1532"/>
      <c r="GT29" s="1532"/>
      <c r="GU29" s="1532"/>
      <c r="GV29" s="1532"/>
      <c r="GW29" s="1532"/>
      <c r="GX29" s="1532"/>
      <c r="GY29" s="1532"/>
      <c r="GZ29" s="1532"/>
      <c r="HA29" s="1532"/>
      <c r="HB29" s="1532"/>
      <c r="HC29" s="1532"/>
      <c r="HD29" s="1532"/>
      <c r="HE29" s="1532"/>
      <c r="HF29" s="1532"/>
      <c r="HG29" s="1532"/>
      <c r="HH29" s="1532"/>
      <c r="HI29" s="1532"/>
      <c r="HJ29" s="1532"/>
      <c r="HK29" s="1532"/>
      <c r="HL29" s="1532"/>
      <c r="HM29" s="1532"/>
      <c r="HN29" s="1532"/>
      <c r="HO29" s="1533"/>
    </row>
    <row r="30" spans="1:223" ht="10.8" thickBot="1">
      <c r="A30" s="1550"/>
      <c r="B30" s="1551"/>
      <c r="C30" s="1552"/>
      <c r="D30" s="1544" t="s">
        <v>307</v>
      </c>
      <c r="E30" s="1530"/>
      <c r="F30" s="1530"/>
      <c r="G30" s="1530"/>
      <c r="H30" s="1530"/>
      <c r="I30" s="1530"/>
      <c r="J30" s="1530"/>
      <c r="K30" s="1530"/>
      <c r="L30" s="1530"/>
      <c r="M30" s="1530"/>
      <c r="N30" s="1530"/>
      <c r="O30" s="1530"/>
      <c r="P30" s="1530"/>
      <c r="Q30" s="1530"/>
      <c r="R30" s="1530"/>
      <c r="S30" s="1530"/>
      <c r="T30" s="1530"/>
      <c r="U30" s="1530"/>
      <c r="V30" s="1530"/>
      <c r="W30" s="1530"/>
      <c r="X30" s="1530"/>
      <c r="Y30" s="1530"/>
      <c r="Z30" s="1530"/>
      <c r="AA30" s="1530"/>
      <c r="AB30" s="1530"/>
      <c r="AC30" s="1530"/>
      <c r="AD30" s="1530"/>
      <c r="AE30" s="1530"/>
      <c r="AF30" s="1530"/>
      <c r="AG30" s="1530"/>
      <c r="AH30" s="1530"/>
      <c r="AI30" s="1530"/>
      <c r="AJ30" s="1530"/>
      <c r="AK30" s="1530"/>
      <c r="AL30" s="1530"/>
      <c r="AM30" s="1530"/>
      <c r="AN30" s="1530"/>
      <c r="AO30" s="1530"/>
      <c r="AP30" s="1530"/>
      <c r="AQ30" s="1530"/>
      <c r="AR30" s="1530"/>
      <c r="AS30" s="1530"/>
      <c r="AT30" s="1530"/>
      <c r="AU30" s="1530"/>
      <c r="AV30" s="1530"/>
      <c r="AW30" s="1530"/>
      <c r="AX30" s="1530"/>
      <c r="AY30" s="1530"/>
      <c r="AZ30" s="1530"/>
      <c r="BA30" s="1530"/>
      <c r="BB30" s="1530"/>
      <c r="BC30" s="1530"/>
      <c r="BD30" s="1530"/>
      <c r="BE30" s="1530"/>
      <c r="BF30" s="1530"/>
      <c r="BG30" s="1530"/>
      <c r="BH30" s="1530"/>
      <c r="BI30" s="1530"/>
      <c r="BJ30" s="1530"/>
      <c r="BK30" s="1530"/>
      <c r="BL30" s="1530"/>
      <c r="BM30" s="1530"/>
      <c r="BN30" s="1530"/>
      <c r="BO30" s="1530"/>
      <c r="BP30" s="1530"/>
      <c r="BQ30" s="1530"/>
      <c r="BR30" s="1530"/>
      <c r="BS30" s="1530"/>
      <c r="BT30" s="1530"/>
      <c r="BU30" s="1530"/>
      <c r="BV30" s="1530"/>
      <c r="BW30" s="1530"/>
      <c r="BX30" s="1530"/>
      <c r="BY30" s="1530"/>
      <c r="BZ30" s="1530"/>
      <c r="CA30" s="1530"/>
      <c r="CB30" s="1530"/>
      <c r="CC30" s="1530"/>
      <c r="CD30" s="1530"/>
      <c r="CE30" s="1530"/>
      <c r="CF30" s="1530"/>
      <c r="CG30" s="1530"/>
      <c r="CH30" s="1530"/>
      <c r="CI30" s="1530"/>
      <c r="CJ30" s="1530"/>
      <c r="CK30" s="1530"/>
      <c r="CL30" s="1530"/>
      <c r="CM30" s="1530"/>
      <c r="CN30" s="1532"/>
      <c r="CO30" s="1532"/>
      <c r="CP30" s="1532"/>
      <c r="CQ30" s="1532"/>
      <c r="CR30" s="1532"/>
      <c r="CS30" s="1532"/>
      <c r="CT30" s="1532"/>
      <c r="CU30" s="1532"/>
      <c r="CV30" s="1532"/>
      <c r="CW30" s="1532"/>
      <c r="CX30" s="1532"/>
      <c r="CY30" s="1532"/>
      <c r="CZ30" s="1532"/>
      <c r="DA30" s="1532"/>
      <c r="DB30" s="1532"/>
      <c r="DC30" s="1532"/>
      <c r="DD30" s="1532"/>
      <c r="DE30" s="1532"/>
      <c r="DF30" s="1532"/>
      <c r="DG30" s="1532"/>
      <c r="DH30" s="1532"/>
      <c r="DI30" s="1532"/>
      <c r="DJ30" s="1532"/>
      <c r="DK30" s="1532"/>
      <c r="DL30" s="1532"/>
      <c r="DM30" s="1532"/>
      <c r="DN30" s="1532"/>
      <c r="DO30" s="1532"/>
      <c r="DP30" s="1532"/>
      <c r="DQ30" s="1532"/>
      <c r="DR30" s="1532"/>
      <c r="DS30" s="1532"/>
      <c r="DT30" s="1532"/>
      <c r="DU30" s="1532"/>
      <c r="DV30" s="1532"/>
      <c r="DW30" s="1532"/>
      <c r="DX30" s="1532"/>
      <c r="DY30" s="1532"/>
      <c r="DZ30" s="1532"/>
      <c r="EA30" s="1532"/>
      <c r="EB30" s="1532"/>
      <c r="EC30" s="1532"/>
      <c r="ED30" s="1532"/>
      <c r="EE30" s="1533"/>
      <c r="EF30" s="1537" t="s">
        <v>1541</v>
      </c>
      <c r="EG30" s="1538"/>
      <c r="EH30" s="1538"/>
      <c r="EI30" s="1538"/>
      <c r="EJ30" s="1538"/>
      <c r="EK30" s="1538"/>
      <c r="EL30" s="1538"/>
      <c r="EM30" s="1538"/>
      <c r="EN30" s="1538"/>
      <c r="EO30" s="1538"/>
      <c r="EP30" s="1538"/>
      <c r="EQ30" s="1538"/>
      <c r="ER30" s="1538"/>
      <c r="ES30" s="1538"/>
      <c r="ET30" s="1538"/>
      <c r="EU30" s="1538"/>
      <c r="EV30" s="1538"/>
      <c r="EW30" s="1538"/>
      <c r="EX30" s="1538"/>
      <c r="EY30" s="1538"/>
      <c r="EZ30" s="1538"/>
      <c r="FA30" s="1538"/>
      <c r="FB30" s="1538"/>
      <c r="FC30" s="1538"/>
      <c r="FD30" s="1538"/>
      <c r="FE30" s="1538"/>
      <c r="FF30" s="1538"/>
      <c r="FG30" s="1538"/>
      <c r="FH30" s="1538"/>
      <c r="FI30" s="1538"/>
      <c r="FJ30" s="1538"/>
      <c r="FK30" s="1538"/>
      <c r="FL30" s="1538"/>
      <c r="FM30" s="1538"/>
      <c r="FN30" s="1538"/>
      <c r="FO30" s="1538"/>
      <c r="FP30" s="1538"/>
      <c r="FQ30" s="1538"/>
      <c r="FR30" s="1538"/>
      <c r="FS30" s="1538"/>
      <c r="FT30" s="1538"/>
      <c r="FU30" s="1538"/>
      <c r="FV30" s="1538"/>
      <c r="FW30" s="1539"/>
      <c r="FX30" s="1545"/>
      <c r="FY30" s="1545"/>
      <c r="FZ30" s="1545"/>
      <c r="GA30" s="1545"/>
      <c r="GB30" s="1545"/>
      <c r="GC30" s="1545"/>
      <c r="GD30" s="1545"/>
      <c r="GE30" s="1545"/>
      <c r="GF30" s="1545"/>
      <c r="GG30" s="1545"/>
      <c r="GH30" s="1545"/>
      <c r="GI30" s="1545"/>
      <c r="GJ30" s="1545"/>
      <c r="GK30" s="1545"/>
      <c r="GL30" s="1545"/>
      <c r="GM30" s="1545"/>
      <c r="GN30" s="1545"/>
      <c r="GO30" s="1545"/>
      <c r="GP30" s="1545"/>
      <c r="GQ30" s="1545"/>
      <c r="GR30" s="1545"/>
      <c r="GS30" s="1545"/>
      <c r="GT30" s="1545"/>
      <c r="GU30" s="1545"/>
      <c r="GV30" s="1545"/>
      <c r="GW30" s="1545"/>
      <c r="GX30" s="1545"/>
      <c r="GY30" s="1545"/>
      <c r="GZ30" s="1545"/>
      <c r="HA30" s="1545"/>
      <c r="HB30" s="1545"/>
      <c r="HC30" s="1545"/>
      <c r="HD30" s="1545"/>
      <c r="HE30" s="1545"/>
      <c r="HF30" s="1545"/>
      <c r="HG30" s="1545"/>
      <c r="HH30" s="1545"/>
      <c r="HI30" s="1545"/>
      <c r="HJ30" s="1545"/>
      <c r="HK30" s="1545"/>
      <c r="HL30" s="1545"/>
      <c r="HM30" s="1545"/>
      <c r="HN30" s="1545"/>
      <c r="HO30" s="1546"/>
    </row>
    <row r="31" spans="1:223" ht="10.8" thickBot="1">
      <c r="A31" s="1550"/>
      <c r="B31" s="1551"/>
      <c r="C31" s="1552"/>
      <c r="D31" s="1544" t="s">
        <v>1542</v>
      </c>
      <c r="E31" s="1530"/>
      <c r="F31" s="1530"/>
      <c r="G31" s="1530"/>
      <c r="H31" s="1530"/>
      <c r="I31" s="1530"/>
      <c r="J31" s="1530"/>
      <c r="K31" s="1530"/>
      <c r="L31" s="1530"/>
      <c r="M31" s="1530"/>
      <c r="N31" s="1530"/>
      <c r="O31" s="1530"/>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0"/>
      <c r="AR31" s="1530"/>
      <c r="AS31" s="1530"/>
      <c r="AT31" s="1530"/>
      <c r="AU31" s="1531"/>
      <c r="AV31" s="1529" t="s">
        <v>1543</v>
      </c>
      <c r="AW31" s="1530"/>
      <c r="AX31" s="1530"/>
      <c r="AY31" s="1530"/>
      <c r="AZ31" s="1530"/>
      <c r="BA31" s="1530"/>
      <c r="BB31" s="1530"/>
      <c r="BC31" s="1530"/>
      <c r="BD31" s="1530"/>
      <c r="BE31" s="1530"/>
      <c r="BF31" s="1530"/>
      <c r="BG31" s="1530"/>
      <c r="BH31" s="1530"/>
      <c r="BI31" s="1530"/>
      <c r="BJ31" s="1530"/>
      <c r="BK31" s="1530"/>
      <c r="BL31" s="1530"/>
      <c r="BM31" s="1530"/>
      <c r="BN31" s="1530"/>
      <c r="BO31" s="1530"/>
      <c r="BP31" s="1530"/>
      <c r="BQ31" s="1530"/>
      <c r="BR31" s="1530"/>
      <c r="BS31" s="1530"/>
      <c r="BT31" s="1530"/>
      <c r="BU31" s="1530"/>
      <c r="BV31" s="1530"/>
      <c r="BW31" s="1530"/>
      <c r="BX31" s="1530"/>
      <c r="BY31" s="1530"/>
      <c r="BZ31" s="1530"/>
      <c r="CA31" s="1530"/>
      <c r="CB31" s="1530"/>
      <c r="CC31" s="1530"/>
      <c r="CD31" s="1530"/>
      <c r="CE31" s="1530"/>
      <c r="CF31" s="1530"/>
      <c r="CG31" s="1530"/>
      <c r="CH31" s="1530"/>
      <c r="CI31" s="1530"/>
      <c r="CJ31" s="1530"/>
      <c r="CK31" s="1530"/>
      <c r="CL31" s="1530"/>
      <c r="CM31" s="1531"/>
      <c r="CN31" s="1534"/>
      <c r="CO31" s="1534"/>
      <c r="CP31" s="1534"/>
      <c r="CQ31" s="1534"/>
      <c r="CR31" s="1534"/>
      <c r="CS31" s="1534"/>
      <c r="CT31" s="1534"/>
      <c r="CU31" s="1534"/>
      <c r="CV31" s="1534"/>
      <c r="CW31" s="1534"/>
      <c r="CX31" s="1534"/>
      <c r="CY31" s="1534"/>
      <c r="CZ31" s="1534"/>
      <c r="DA31" s="1534"/>
      <c r="DB31" s="1534"/>
      <c r="DC31" s="1534"/>
      <c r="DD31" s="1534"/>
      <c r="DE31" s="1534"/>
      <c r="DF31" s="1534"/>
      <c r="DG31" s="1534"/>
      <c r="DH31" s="1534"/>
      <c r="DI31" s="1534"/>
      <c r="DJ31" s="1534"/>
      <c r="DK31" s="1534"/>
      <c r="DL31" s="1534"/>
      <c r="DM31" s="1534"/>
      <c r="DN31" s="1534"/>
      <c r="DO31" s="1534"/>
      <c r="DP31" s="1534"/>
      <c r="DQ31" s="1534"/>
      <c r="DR31" s="1534"/>
      <c r="DS31" s="1534"/>
      <c r="DT31" s="1534"/>
      <c r="DU31" s="1534"/>
      <c r="DV31" s="1534"/>
      <c r="DW31" s="1534"/>
      <c r="DX31" s="1534"/>
      <c r="DY31" s="1534"/>
      <c r="DZ31" s="1534"/>
      <c r="EA31" s="1534"/>
      <c r="EB31" s="1534"/>
      <c r="EC31" s="1534"/>
      <c r="ED31" s="1534"/>
      <c r="EE31" s="1535"/>
      <c r="EF31" s="1540"/>
      <c r="EG31" s="1541"/>
      <c r="EH31" s="1541"/>
      <c r="EI31" s="1541"/>
      <c r="EJ31" s="1541"/>
      <c r="EK31" s="1541"/>
      <c r="EL31" s="1541"/>
      <c r="EM31" s="1541"/>
      <c r="EN31" s="1541"/>
      <c r="EO31" s="1541"/>
      <c r="EP31" s="1541"/>
      <c r="EQ31" s="1541"/>
      <c r="ER31" s="1541"/>
      <c r="ES31" s="1541"/>
      <c r="ET31" s="1541"/>
      <c r="EU31" s="1541"/>
      <c r="EV31" s="1541"/>
      <c r="EW31" s="1541"/>
      <c r="EX31" s="1541"/>
      <c r="EY31" s="1541"/>
      <c r="EZ31" s="1541"/>
      <c r="FA31" s="1541"/>
      <c r="FB31" s="1541"/>
      <c r="FC31" s="1541"/>
      <c r="FD31" s="1541"/>
      <c r="FE31" s="1541"/>
      <c r="FF31" s="1541"/>
      <c r="FG31" s="1541"/>
      <c r="FH31" s="1541"/>
      <c r="FI31" s="1541"/>
      <c r="FJ31" s="1541"/>
      <c r="FK31" s="1541"/>
      <c r="FL31" s="1541"/>
      <c r="FM31" s="1541"/>
      <c r="FN31" s="1541"/>
      <c r="FO31" s="1541"/>
      <c r="FP31" s="1541"/>
      <c r="FQ31" s="1541"/>
      <c r="FR31" s="1541"/>
      <c r="FS31" s="1541"/>
      <c r="FT31" s="1541"/>
      <c r="FU31" s="1541"/>
      <c r="FV31" s="1541"/>
      <c r="FW31" s="1542"/>
      <c r="FX31" s="1534"/>
      <c r="FY31" s="1534"/>
      <c r="FZ31" s="1534"/>
      <c r="GA31" s="1534"/>
      <c r="GB31" s="1534"/>
      <c r="GC31" s="1534"/>
      <c r="GD31" s="1534"/>
      <c r="GE31" s="1534"/>
      <c r="GF31" s="1534"/>
      <c r="GG31" s="1534"/>
      <c r="GH31" s="1534"/>
      <c r="GI31" s="1534"/>
      <c r="GJ31" s="1534"/>
      <c r="GK31" s="1534"/>
      <c r="GL31" s="1534"/>
      <c r="GM31" s="1534"/>
      <c r="GN31" s="1534"/>
      <c r="GO31" s="1534"/>
      <c r="GP31" s="1534"/>
      <c r="GQ31" s="1534"/>
      <c r="GR31" s="1534"/>
      <c r="GS31" s="1534"/>
      <c r="GT31" s="1534"/>
      <c r="GU31" s="1534"/>
      <c r="GV31" s="1534"/>
      <c r="GW31" s="1534"/>
      <c r="GX31" s="1534"/>
      <c r="GY31" s="1534"/>
      <c r="GZ31" s="1534"/>
      <c r="HA31" s="1534"/>
      <c r="HB31" s="1534"/>
      <c r="HC31" s="1534"/>
      <c r="HD31" s="1534"/>
      <c r="HE31" s="1534"/>
      <c r="HF31" s="1534"/>
      <c r="HG31" s="1534"/>
      <c r="HH31" s="1534"/>
      <c r="HI31" s="1534"/>
      <c r="HJ31" s="1534"/>
      <c r="HK31" s="1534"/>
      <c r="HL31" s="1534"/>
      <c r="HM31" s="1534"/>
      <c r="HN31" s="1534"/>
      <c r="HO31" s="1535"/>
    </row>
    <row r="32" spans="1:223" ht="10.8" thickBot="1">
      <c r="A32" s="1550"/>
      <c r="B32" s="1551"/>
      <c r="C32" s="1552"/>
      <c r="D32" s="1536" t="s">
        <v>1548</v>
      </c>
      <c r="E32" s="1528"/>
      <c r="F32" s="1528"/>
      <c r="G32" s="1528"/>
      <c r="H32" s="1528"/>
      <c r="I32" s="1528"/>
      <c r="J32" s="1528"/>
      <c r="K32" s="1528"/>
      <c r="L32" s="1528"/>
      <c r="M32" s="1528"/>
      <c r="N32" s="1528"/>
      <c r="O32" s="1528"/>
      <c r="P32" s="1528"/>
      <c r="Q32" s="1528"/>
      <c r="R32" s="1528"/>
      <c r="S32" s="1528"/>
      <c r="T32" s="1528"/>
      <c r="U32" s="1528"/>
      <c r="V32" s="1528"/>
      <c r="W32" s="1528"/>
      <c r="X32" s="1528"/>
      <c r="Y32" s="1528"/>
      <c r="Z32" s="1528"/>
      <c r="AA32" s="1528"/>
      <c r="AB32" s="1528"/>
      <c r="AC32" s="1528"/>
      <c r="AD32" s="1528"/>
      <c r="AE32" s="1528"/>
      <c r="AF32" s="1528"/>
      <c r="AG32" s="1528"/>
      <c r="AH32" s="1528"/>
      <c r="AI32" s="1528"/>
      <c r="AJ32" s="1528"/>
      <c r="AK32" s="1528"/>
      <c r="AL32" s="1528"/>
      <c r="AM32" s="1528"/>
      <c r="AN32" s="1528"/>
      <c r="AO32" s="1528"/>
      <c r="AP32" s="1528"/>
      <c r="AQ32" s="1528"/>
      <c r="AR32" s="1528"/>
      <c r="AS32" s="1528"/>
      <c r="AT32" s="1528"/>
      <c r="AU32" s="1543"/>
      <c r="AV32" s="1527" t="s">
        <v>1548</v>
      </c>
      <c r="AW32" s="1528"/>
      <c r="AX32" s="1528"/>
      <c r="AY32" s="1528"/>
      <c r="AZ32" s="1528"/>
      <c r="BA32" s="1528"/>
      <c r="BB32" s="1528"/>
      <c r="BC32" s="1528"/>
      <c r="BD32" s="1528"/>
      <c r="BE32" s="1528"/>
      <c r="BF32" s="1528"/>
      <c r="BG32" s="1528"/>
      <c r="BH32" s="1528"/>
      <c r="BI32" s="1528"/>
      <c r="BJ32" s="1528"/>
      <c r="BK32" s="1528"/>
      <c r="BL32" s="1528"/>
      <c r="BM32" s="1528"/>
      <c r="BN32" s="1528"/>
      <c r="BO32" s="1528"/>
      <c r="BP32" s="1528"/>
      <c r="BQ32" s="1528"/>
      <c r="BR32" s="1528"/>
      <c r="BS32" s="1528"/>
      <c r="BT32" s="1528"/>
      <c r="BU32" s="1528"/>
      <c r="BV32" s="1528"/>
      <c r="BW32" s="1528"/>
      <c r="BX32" s="1528"/>
      <c r="BY32" s="1528"/>
      <c r="BZ32" s="1528"/>
      <c r="CA32" s="1528"/>
      <c r="CB32" s="1528"/>
      <c r="CC32" s="1528"/>
      <c r="CD32" s="1528"/>
      <c r="CE32" s="1528"/>
      <c r="CF32" s="1528"/>
      <c r="CG32" s="1528"/>
      <c r="CH32" s="1528"/>
      <c r="CI32" s="1528"/>
      <c r="CJ32" s="1528"/>
      <c r="CK32" s="1528"/>
      <c r="CL32" s="1528"/>
      <c r="CM32" s="1543"/>
      <c r="CN32" s="1527" t="s">
        <v>1548</v>
      </c>
      <c r="CO32" s="1528"/>
      <c r="CP32" s="1528"/>
      <c r="CQ32" s="1528"/>
      <c r="CR32" s="1528"/>
      <c r="CS32" s="1528"/>
      <c r="CT32" s="1528"/>
      <c r="CU32" s="1528"/>
      <c r="CV32" s="1528"/>
      <c r="CW32" s="1528"/>
      <c r="CX32" s="1528"/>
      <c r="CY32" s="1528"/>
      <c r="CZ32" s="1528"/>
      <c r="DA32" s="1528"/>
      <c r="DB32" s="1528"/>
      <c r="DC32" s="1528"/>
      <c r="DD32" s="1528"/>
      <c r="DE32" s="1528"/>
      <c r="DF32" s="1528"/>
      <c r="DG32" s="1528"/>
      <c r="DH32" s="1528"/>
      <c r="DI32" s="1528"/>
      <c r="DJ32" s="1528"/>
      <c r="DK32" s="1528"/>
      <c r="DL32" s="1528"/>
      <c r="DM32" s="1528"/>
      <c r="DN32" s="1528"/>
      <c r="DO32" s="1528"/>
      <c r="DP32" s="1528"/>
      <c r="DQ32" s="1528"/>
      <c r="DR32" s="1528"/>
      <c r="DS32" s="1528"/>
      <c r="DT32" s="1528"/>
      <c r="DU32" s="1528"/>
      <c r="DV32" s="1528"/>
      <c r="DW32" s="1528"/>
      <c r="DX32" s="1528"/>
      <c r="DY32" s="1528"/>
      <c r="DZ32" s="1528"/>
      <c r="EA32" s="1528"/>
      <c r="EB32" s="1528"/>
      <c r="EC32" s="1528"/>
      <c r="ED32" s="1528"/>
      <c r="EE32" s="1543"/>
      <c r="EF32" s="1527" t="s">
        <v>1548</v>
      </c>
      <c r="EG32" s="1528"/>
      <c r="EH32" s="1528"/>
      <c r="EI32" s="1528"/>
      <c r="EJ32" s="1528"/>
      <c r="EK32" s="1528"/>
      <c r="EL32" s="1528"/>
      <c r="EM32" s="1528"/>
      <c r="EN32" s="1528"/>
      <c r="EO32" s="1528"/>
      <c r="EP32" s="1528"/>
      <c r="EQ32" s="1528"/>
      <c r="ER32" s="1528"/>
      <c r="ES32" s="1528"/>
      <c r="ET32" s="1528"/>
      <c r="EU32" s="1528"/>
      <c r="EV32" s="1528"/>
      <c r="EW32" s="1528"/>
      <c r="EX32" s="1528"/>
      <c r="EY32" s="1528"/>
      <c r="EZ32" s="1528"/>
      <c r="FA32" s="1528"/>
      <c r="FB32" s="1528"/>
      <c r="FC32" s="1528"/>
      <c r="FD32" s="1528"/>
      <c r="FE32" s="1528"/>
      <c r="FF32" s="1528"/>
      <c r="FG32" s="1528"/>
      <c r="FH32" s="1528"/>
      <c r="FI32" s="1528"/>
      <c r="FJ32" s="1528"/>
      <c r="FK32" s="1528"/>
      <c r="FL32" s="1528"/>
      <c r="FM32" s="1528"/>
      <c r="FN32" s="1528"/>
      <c r="FO32" s="1528"/>
      <c r="FP32" s="1528"/>
      <c r="FQ32" s="1528"/>
      <c r="FR32" s="1528"/>
      <c r="FS32" s="1528"/>
      <c r="FT32" s="1528"/>
      <c r="FU32" s="1528"/>
      <c r="FV32" s="1528"/>
      <c r="FW32" s="1543"/>
      <c r="FX32" s="1527" t="s">
        <v>1548</v>
      </c>
      <c r="FY32" s="1528"/>
      <c r="FZ32" s="1528"/>
      <c r="GA32" s="1528"/>
      <c r="GB32" s="1528"/>
      <c r="GC32" s="1528"/>
      <c r="GD32" s="1528"/>
      <c r="GE32" s="1528"/>
      <c r="GF32" s="1528"/>
      <c r="GG32" s="1528"/>
      <c r="GH32" s="1528"/>
      <c r="GI32" s="1528"/>
      <c r="GJ32" s="1528"/>
      <c r="GK32" s="1528"/>
      <c r="GL32" s="1528"/>
      <c r="GM32" s="1528"/>
      <c r="GN32" s="1528"/>
      <c r="GO32" s="1528"/>
      <c r="GP32" s="1528"/>
      <c r="GQ32" s="1528"/>
      <c r="GR32" s="1528"/>
      <c r="GS32" s="1528"/>
      <c r="GT32" s="1528"/>
      <c r="GU32" s="1528"/>
      <c r="GV32" s="1528"/>
      <c r="GW32" s="1528"/>
      <c r="GX32" s="1528"/>
      <c r="GY32" s="1528"/>
      <c r="GZ32" s="1528"/>
      <c r="HA32" s="1528"/>
      <c r="HB32" s="1528"/>
      <c r="HC32" s="1528"/>
      <c r="HD32" s="1528"/>
      <c r="HE32" s="1528"/>
      <c r="HF32" s="1528"/>
      <c r="HG32" s="1528"/>
      <c r="HH32" s="1528"/>
      <c r="HI32" s="1528"/>
      <c r="HJ32" s="1528"/>
      <c r="HK32" s="1528"/>
      <c r="HL32" s="1528"/>
      <c r="HM32" s="1528"/>
      <c r="HN32" s="1528"/>
      <c r="HO32" s="1543"/>
    </row>
    <row r="33" spans="1:223" ht="10.8" thickBot="1">
      <c r="A33" s="1550"/>
      <c r="B33" s="1551"/>
      <c r="C33" s="1552"/>
      <c r="D33" s="1544" t="s">
        <v>1549</v>
      </c>
      <c r="E33" s="1530"/>
      <c r="F33" s="1530"/>
      <c r="G33" s="1530"/>
      <c r="H33" s="1530"/>
      <c r="I33" s="1530"/>
      <c r="J33" s="1530"/>
      <c r="K33" s="1530"/>
      <c r="L33" s="1530"/>
      <c r="M33" s="1530"/>
      <c r="N33" s="1530"/>
      <c r="O33" s="1530"/>
      <c r="P33" s="1530"/>
      <c r="Q33" s="1530"/>
      <c r="R33" s="1530"/>
      <c r="S33" s="1530"/>
      <c r="T33" s="1530"/>
      <c r="U33" s="1530"/>
      <c r="V33" s="1530"/>
      <c r="W33" s="1530"/>
      <c r="X33" s="1530"/>
      <c r="Y33" s="1530"/>
      <c r="Z33" s="1530"/>
      <c r="AA33" s="1530"/>
      <c r="AB33" s="1530"/>
      <c r="AC33" s="1530"/>
      <c r="AD33" s="1530"/>
      <c r="AE33" s="1530"/>
      <c r="AF33" s="1530"/>
      <c r="AG33" s="1530"/>
      <c r="AH33" s="1530"/>
      <c r="AI33" s="1530"/>
      <c r="AJ33" s="1530"/>
      <c r="AK33" s="1530"/>
      <c r="AL33" s="1530"/>
      <c r="AM33" s="1530"/>
      <c r="AN33" s="1530"/>
      <c r="AO33" s="1530"/>
      <c r="AP33" s="1530"/>
      <c r="AQ33" s="1530"/>
      <c r="AR33" s="1532"/>
      <c r="AS33" s="1532"/>
      <c r="AT33" s="1532"/>
      <c r="AU33" s="1533"/>
      <c r="AV33" s="1529" t="s">
        <v>1549</v>
      </c>
      <c r="AW33" s="1530"/>
      <c r="AX33" s="1530"/>
      <c r="AY33" s="1530"/>
      <c r="AZ33" s="1530"/>
      <c r="BA33" s="1530"/>
      <c r="BB33" s="1530"/>
      <c r="BC33" s="1530"/>
      <c r="BD33" s="1530"/>
      <c r="BE33" s="1530"/>
      <c r="BF33" s="1530"/>
      <c r="BG33" s="1530"/>
      <c r="BH33" s="1530"/>
      <c r="BI33" s="1530"/>
      <c r="BJ33" s="1530"/>
      <c r="BK33" s="1530"/>
      <c r="BL33" s="1530"/>
      <c r="BM33" s="1530"/>
      <c r="BN33" s="1530"/>
      <c r="BO33" s="1530"/>
      <c r="BP33" s="1530"/>
      <c r="BQ33" s="1530"/>
      <c r="BR33" s="1530"/>
      <c r="BS33" s="1530"/>
      <c r="BT33" s="1530"/>
      <c r="BU33" s="1530"/>
      <c r="BV33" s="1530"/>
      <c r="BW33" s="1530"/>
      <c r="BX33" s="1530"/>
      <c r="BY33" s="1530"/>
      <c r="BZ33" s="1530"/>
      <c r="CA33" s="1530"/>
      <c r="CB33" s="1530"/>
      <c r="CC33" s="1530"/>
      <c r="CD33" s="1530"/>
      <c r="CE33" s="1530"/>
      <c r="CF33" s="1530"/>
      <c r="CG33" s="1530"/>
      <c r="CH33" s="1530"/>
      <c r="CI33" s="1530"/>
      <c r="CJ33" s="1532"/>
      <c r="CK33" s="1532"/>
      <c r="CL33" s="1532"/>
      <c r="CM33" s="1533"/>
      <c r="CN33" s="1529" t="s">
        <v>1549</v>
      </c>
      <c r="CO33" s="1530"/>
      <c r="CP33" s="1530"/>
      <c r="CQ33" s="1530"/>
      <c r="CR33" s="1530"/>
      <c r="CS33" s="1530"/>
      <c r="CT33" s="1530"/>
      <c r="CU33" s="1530"/>
      <c r="CV33" s="1530"/>
      <c r="CW33" s="1530"/>
      <c r="CX33" s="1530"/>
      <c r="CY33" s="1530"/>
      <c r="CZ33" s="1530"/>
      <c r="DA33" s="1530"/>
      <c r="DB33" s="1530"/>
      <c r="DC33" s="1530"/>
      <c r="DD33" s="1530"/>
      <c r="DE33" s="1530"/>
      <c r="DF33" s="1530"/>
      <c r="DG33" s="1530"/>
      <c r="DH33" s="1530"/>
      <c r="DI33" s="1530"/>
      <c r="DJ33" s="1530"/>
      <c r="DK33" s="1530"/>
      <c r="DL33" s="1530"/>
      <c r="DM33" s="1530"/>
      <c r="DN33" s="1530"/>
      <c r="DO33" s="1530"/>
      <c r="DP33" s="1530"/>
      <c r="DQ33" s="1530"/>
      <c r="DR33" s="1530"/>
      <c r="DS33" s="1530"/>
      <c r="DT33" s="1530"/>
      <c r="DU33" s="1530"/>
      <c r="DV33" s="1530"/>
      <c r="DW33" s="1530"/>
      <c r="DX33" s="1530"/>
      <c r="DY33" s="1530"/>
      <c r="DZ33" s="1530"/>
      <c r="EA33" s="1530"/>
      <c r="EB33" s="1532"/>
      <c r="EC33" s="1532"/>
      <c r="ED33" s="1532"/>
      <c r="EE33" s="1533"/>
      <c r="EF33" s="1529" t="s">
        <v>1549</v>
      </c>
      <c r="EG33" s="1530"/>
      <c r="EH33" s="1530"/>
      <c r="EI33" s="1530"/>
      <c r="EJ33" s="1530"/>
      <c r="EK33" s="1530"/>
      <c r="EL33" s="1530"/>
      <c r="EM33" s="1530"/>
      <c r="EN33" s="1530"/>
      <c r="EO33" s="1530"/>
      <c r="EP33" s="1530"/>
      <c r="EQ33" s="1530"/>
      <c r="ER33" s="1530"/>
      <c r="ES33" s="1530"/>
      <c r="ET33" s="1530"/>
      <c r="EU33" s="1530"/>
      <c r="EV33" s="1530"/>
      <c r="EW33" s="1530"/>
      <c r="EX33" s="1530"/>
      <c r="EY33" s="1530"/>
      <c r="EZ33" s="1530"/>
      <c r="FA33" s="1530"/>
      <c r="FB33" s="1530"/>
      <c r="FC33" s="1530"/>
      <c r="FD33" s="1530"/>
      <c r="FE33" s="1530"/>
      <c r="FF33" s="1530"/>
      <c r="FG33" s="1530"/>
      <c r="FH33" s="1530"/>
      <c r="FI33" s="1530"/>
      <c r="FJ33" s="1530"/>
      <c r="FK33" s="1530"/>
      <c r="FL33" s="1530"/>
      <c r="FM33" s="1530"/>
      <c r="FN33" s="1530"/>
      <c r="FO33" s="1530"/>
      <c r="FP33" s="1530"/>
      <c r="FQ33" s="1530"/>
      <c r="FR33" s="1530"/>
      <c r="FS33" s="1530"/>
      <c r="FT33" s="1532"/>
      <c r="FU33" s="1532"/>
      <c r="FV33" s="1532"/>
      <c r="FW33" s="1533"/>
      <c r="FX33" s="1529" t="s">
        <v>1549</v>
      </c>
      <c r="FY33" s="1530"/>
      <c r="FZ33" s="1530"/>
      <c r="GA33" s="1530"/>
      <c r="GB33" s="1530"/>
      <c r="GC33" s="1530"/>
      <c r="GD33" s="1530"/>
      <c r="GE33" s="1530"/>
      <c r="GF33" s="1530"/>
      <c r="GG33" s="1530"/>
      <c r="GH33" s="1530"/>
      <c r="GI33" s="1530"/>
      <c r="GJ33" s="1530"/>
      <c r="GK33" s="1530"/>
      <c r="GL33" s="1530"/>
      <c r="GM33" s="1530"/>
      <c r="GN33" s="1530"/>
      <c r="GO33" s="1530"/>
      <c r="GP33" s="1530"/>
      <c r="GQ33" s="1530"/>
      <c r="GR33" s="1530"/>
      <c r="GS33" s="1530"/>
      <c r="GT33" s="1530"/>
      <c r="GU33" s="1530"/>
      <c r="GV33" s="1530"/>
      <c r="GW33" s="1530"/>
      <c r="GX33" s="1530"/>
      <c r="GY33" s="1530"/>
      <c r="GZ33" s="1530"/>
      <c r="HA33" s="1530"/>
      <c r="HB33" s="1530"/>
      <c r="HC33" s="1530"/>
      <c r="HD33" s="1530"/>
      <c r="HE33" s="1530"/>
      <c r="HF33" s="1530"/>
      <c r="HG33" s="1530"/>
      <c r="HH33" s="1530"/>
      <c r="HI33" s="1530"/>
      <c r="HJ33" s="1530"/>
      <c r="HK33" s="1530"/>
      <c r="HL33" s="1532"/>
      <c r="HM33" s="1532"/>
      <c r="HN33" s="1532"/>
      <c r="HO33" s="1533"/>
    </row>
    <row r="34" spans="1:223" ht="10.8" thickBot="1">
      <c r="A34" s="1550"/>
      <c r="B34" s="1551"/>
      <c r="C34" s="1552"/>
      <c r="D34" s="1544" t="s">
        <v>1550</v>
      </c>
      <c r="E34" s="1530"/>
      <c r="F34" s="1530"/>
      <c r="G34" s="1530"/>
      <c r="H34" s="1530"/>
      <c r="I34" s="1530"/>
      <c r="J34" s="1530"/>
      <c r="K34" s="1530"/>
      <c r="L34" s="1530"/>
      <c r="M34" s="1530"/>
      <c r="N34" s="1530"/>
      <c r="O34" s="1530"/>
      <c r="P34" s="1530"/>
      <c r="Q34" s="1530"/>
      <c r="R34" s="1530"/>
      <c r="S34" s="1530"/>
      <c r="T34" s="1532"/>
      <c r="U34" s="1532"/>
      <c r="V34" s="1532"/>
      <c r="W34" s="1533"/>
      <c r="X34" s="1537" t="s">
        <v>1551</v>
      </c>
      <c r="Y34" s="1538"/>
      <c r="Z34" s="1538"/>
      <c r="AA34" s="1539"/>
      <c r="AB34" s="1529" t="s">
        <v>1552</v>
      </c>
      <c r="AC34" s="1530"/>
      <c r="AD34" s="1530"/>
      <c r="AE34" s="1530"/>
      <c r="AF34" s="1530"/>
      <c r="AG34" s="1530"/>
      <c r="AH34" s="1530"/>
      <c r="AI34" s="1530"/>
      <c r="AJ34" s="1530"/>
      <c r="AK34" s="1530"/>
      <c r="AL34" s="1530"/>
      <c r="AM34" s="1530"/>
      <c r="AN34" s="1532"/>
      <c r="AO34" s="1532"/>
      <c r="AP34" s="1532"/>
      <c r="AQ34" s="1533"/>
      <c r="AR34" s="1545"/>
      <c r="AS34" s="1545"/>
      <c r="AT34" s="1545"/>
      <c r="AU34" s="1546"/>
      <c r="AV34" s="1529" t="s">
        <v>1550</v>
      </c>
      <c r="AW34" s="1530"/>
      <c r="AX34" s="1530"/>
      <c r="AY34" s="1530"/>
      <c r="AZ34" s="1530"/>
      <c r="BA34" s="1530"/>
      <c r="BB34" s="1530"/>
      <c r="BC34" s="1530"/>
      <c r="BD34" s="1530"/>
      <c r="BE34" s="1530"/>
      <c r="BF34" s="1530"/>
      <c r="BG34" s="1530"/>
      <c r="BH34" s="1530"/>
      <c r="BI34" s="1530"/>
      <c r="BJ34" s="1530"/>
      <c r="BK34" s="1530"/>
      <c r="BL34" s="1532"/>
      <c r="BM34" s="1532"/>
      <c r="BN34" s="1532"/>
      <c r="BO34" s="1533"/>
      <c r="BP34" s="1537" t="s">
        <v>1551</v>
      </c>
      <c r="BQ34" s="1538"/>
      <c r="BR34" s="1538"/>
      <c r="BS34" s="1539"/>
      <c r="BT34" s="1529" t="s">
        <v>1552</v>
      </c>
      <c r="BU34" s="1530"/>
      <c r="BV34" s="1530"/>
      <c r="BW34" s="1530"/>
      <c r="BX34" s="1530"/>
      <c r="BY34" s="1530"/>
      <c r="BZ34" s="1530"/>
      <c r="CA34" s="1530"/>
      <c r="CB34" s="1530"/>
      <c r="CC34" s="1530"/>
      <c r="CD34" s="1530"/>
      <c r="CE34" s="1530"/>
      <c r="CF34" s="1532"/>
      <c r="CG34" s="1532"/>
      <c r="CH34" s="1532"/>
      <c r="CI34" s="1533"/>
      <c r="CJ34" s="1545"/>
      <c r="CK34" s="1545"/>
      <c r="CL34" s="1545"/>
      <c r="CM34" s="1546"/>
      <c r="CN34" s="1529" t="s">
        <v>1550</v>
      </c>
      <c r="CO34" s="1530"/>
      <c r="CP34" s="1530"/>
      <c r="CQ34" s="1530"/>
      <c r="CR34" s="1530"/>
      <c r="CS34" s="1530"/>
      <c r="CT34" s="1530"/>
      <c r="CU34" s="1530"/>
      <c r="CV34" s="1530"/>
      <c r="CW34" s="1530"/>
      <c r="CX34" s="1530"/>
      <c r="CY34" s="1530"/>
      <c r="CZ34" s="1530"/>
      <c r="DA34" s="1530"/>
      <c r="DB34" s="1530"/>
      <c r="DC34" s="1530"/>
      <c r="DD34" s="1532"/>
      <c r="DE34" s="1532"/>
      <c r="DF34" s="1532"/>
      <c r="DG34" s="1533"/>
      <c r="DH34" s="1537" t="s">
        <v>1551</v>
      </c>
      <c r="DI34" s="1538"/>
      <c r="DJ34" s="1538"/>
      <c r="DK34" s="1539"/>
      <c r="DL34" s="1529" t="s">
        <v>1552</v>
      </c>
      <c r="DM34" s="1530"/>
      <c r="DN34" s="1530"/>
      <c r="DO34" s="1530"/>
      <c r="DP34" s="1530"/>
      <c r="DQ34" s="1530"/>
      <c r="DR34" s="1530"/>
      <c r="DS34" s="1530"/>
      <c r="DT34" s="1530"/>
      <c r="DU34" s="1530"/>
      <c r="DV34" s="1530"/>
      <c r="DW34" s="1530"/>
      <c r="DX34" s="1532"/>
      <c r="DY34" s="1532"/>
      <c r="DZ34" s="1532"/>
      <c r="EA34" s="1533"/>
      <c r="EB34" s="1545"/>
      <c r="EC34" s="1545"/>
      <c r="ED34" s="1545"/>
      <c r="EE34" s="1546"/>
      <c r="EF34" s="1529" t="s">
        <v>1550</v>
      </c>
      <c r="EG34" s="1530"/>
      <c r="EH34" s="1530"/>
      <c r="EI34" s="1530"/>
      <c r="EJ34" s="1530"/>
      <c r="EK34" s="1530"/>
      <c r="EL34" s="1530"/>
      <c r="EM34" s="1530"/>
      <c r="EN34" s="1530"/>
      <c r="EO34" s="1530"/>
      <c r="EP34" s="1530"/>
      <c r="EQ34" s="1530"/>
      <c r="ER34" s="1530"/>
      <c r="ES34" s="1530"/>
      <c r="ET34" s="1530"/>
      <c r="EU34" s="1530"/>
      <c r="EV34" s="1532"/>
      <c r="EW34" s="1532"/>
      <c r="EX34" s="1532"/>
      <c r="EY34" s="1533"/>
      <c r="EZ34" s="1537" t="s">
        <v>1551</v>
      </c>
      <c r="FA34" s="1538"/>
      <c r="FB34" s="1538"/>
      <c r="FC34" s="1539"/>
      <c r="FD34" s="1529" t="s">
        <v>1552</v>
      </c>
      <c r="FE34" s="1530"/>
      <c r="FF34" s="1530"/>
      <c r="FG34" s="1530"/>
      <c r="FH34" s="1530"/>
      <c r="FI34" s="1530"/>
      <c r="FJ34" s="1530"/>
      <c r="FK34" s="1530"/>
      <c r="FL34" s="1530"/>
      <c r="FM34" s="1530"/>
      <c r="FN34" s="1530"/>
      <c r="FO34" s="1530"/>
      <c r="FP34" s="1532"/>
      <c r="FQ34" s="1532"/>
      <c r="FR34" s="1532"/>
      <c r="FS34" s="1533"/>
      <c r="FT34" s="1545"/>
      <c r="FU34" s="1545"/>
      <c r="FV34" s="1545"/>
      <c r="FW34" s="1546"/>
      <c r="FX34" s="1529" t="s">
        <v>1550</v>
      </c>
      <c r="FY34" s="1530"/>
      <c r="FZ34" s="1530"/>
      <c r="GA34" s="1530"/>
      <c r="GB34" s="1530"/>
      <c r="GC34" s="1530"/>
      <c r="GD34" s="1530"/>
      <c r="GE34" s="1530"/>
      <c r="GF34" s="1530"/>
      <c r="GG34" s="1530"/>
      <c r="GH34" s="1530"/>
      <c r="GI34" s="1530"/>
      <c r="GJ34" s="1530"/>
      <c r="GK34" s="1530"/>
      <c r="GL34" s="1530"/>
      <c r="GM34" s="1530"/>
      <c r="GN34" s="1532"/>
      <c r="GO34" s="1532"/>
      <c r="GP34" s="1532"/>
      <c r="GQ34" s="1533"/>
      <c r="GR34" s="1537" t="s">
        <v>1551</v>
      </c>
      <c r="GS34" s="1538"/>
      <c r="GT34" s="1538"/>
      <c r="GU34" s="1539"/>
      <c r="GV34" s="1529" t="s">
        <v>1552</v>
      </c>
      <c r="GW34" s="1530"/>
      <c r="GX34" s="1530"/>
      <c r="GY34" s="1530"/>
      <c r="GZ34" s="1530"/>
      <c r="HA34" s="1530"/>
      <c r="HB34" s="1530"/>
      <c r="HC34" s="1530"/>
      <c r="HD34" s="1530"/>
      <c r="HE34" s="1530"/>
      <c r="HF34" s="1530"/>
      <c r="HG34" s="1530"/>
      <c r="HH34" s="1532"/>
      <c r="HI34" s="1532"/>
      <c r="HJ34" s="1532"/>
      <c r="HK34" s="1533"/>
      <c r="HL34" s="1545"/>
      <c r="HM34" s="1545"/>
      <c r="HN34" s="1545"/>
      <c r="HO34" s="1546"/>
    </row>
    <row r="35" spans="1:223" ht="10.8" thickBot="1">
      <c r="A35" s="1550"/>
      <c r="B35" s="1551"/>
      <c r="C35" s="1552"/>
      <c r="D35" s="1544" t="s">
        <v>1553</v>
      </c>
      <c r="E35" s="1530"/>
      <c r="F35" s="1530"/>
      <c r="G35" s="1531"/>
      <c r="H35" s="1529" t="s">
        <v>1554</v>
      </c>
      <c r="I35" s="1530"/>
      <c r="J35" s="1530"/>
      <c r="K35" s="1531"/>
      <c r="L35" s="1529" t="s">
        <v>1555</v>
      </c>
      <c r="M35" s="1530"/>
      <c r="N35" s="1530"/>
      <c r="O35" s="1531"/>
      <c r="P35" s="1529" t="s">
        <v>1556</v>
      </c>
      <c r="Q35" s="1530"/>
      <c r="R35" s="1530"/>
      <c r="S35" s="1531"/>
      <c r="T35" s="1534"/>
      <c r="U35" s="1534"/>
      <c r="V35" s="1534"/>
      <c r="W35" s="1535"/>
      <c r="X35" s="1540"/>
      <c r="Y35" s="1541"/>
      <c r="Z35" s="1541"/>
      <c r="AA35" s="1542"/>
      <c r="AB35" s="1529" t="s">
        <v>1557</v>
      </c>
      <c r="AC35" s="1530"/>
      <c r="AD35" s="1530"/>
      <c r="AE35" s="1531"/>
      <c r="AF35" s="1529" t="s">
        <v>1558</v>
      </c>
      <c r="AG35" s="1530"/>
      <c r="AH35" s="1530"/>
      <c r="AI35" s="1531"/>
      <c r="AJ35" s="1529" t="s">
        <v>1559</v>
      </c>
      <c r="AK35" s="1530"/>
      <c r="AL35" s="1530"/>
      <c r="AM35" s="1531"/>
      <c r="AN35" s="1534"/>
      <c r="AO35" s="1534"/>
      <c r="AP35" s="1534"/>
      <c r="AQ35" s="1535"/>
      <c r="AR35" s="1534"/>
      <c r="AS35" s="1534"/>
      <c r="AT35" s="1534"/>
      <c r="AU35" s="1535"/>
      <c r="AV35" s="1529" t="s">
        <v>1553</v>
      </c>
      <c r="AW35" s="1530"/>
      <c r="AX35" s="1530"/>
      <c r="AY35" s="1531"/>
      <c r="AZ35" s="1529" t="s">
        <v>1554</v>
      </c>
      <c r="BA35" s="1530"/>
      <c r="BB35" s="1530"/>
      <c r="BC35" s="1531"/>
      <c r="BD35" s="1529" t="s">
        <v>1555</v>
      </c>
      <c r="BE35" s="1530"/>
      <c r="BF35" s="1530"/>
      <c r="BG35" s="1531"/>
      <c r="BH35" s="1529" t="s">
        <v>1556</v>
      </c>
      <c r="BI35" s="1530"/>
      <c r="BJ35" s="1530"/>
      <c r="BK35" s="1531"/>
      <c r="BL35" s="1534"/>
      <c r="BM35" s="1534"/>
      <c r="BN35" s="1534"/>
      <c r="BO35" s="1535"/>
      <c r="BP35" s="1540"/>
      <c r="BQ35" s="1541"/>
      <c r="BR35" s="1541"/>
      <c r="BS35" s="1542"/>
      <c r="BT35" s="1529" t="s">
        <v>1557</v>
      </c>
      <c r="BU35" s="1530"/>
      <c r="BV35" s="1530"/>
      <c r="BW35" s="1531"/>
      <c r="BX35" s="1529" t="s">
        <v>1558</v>
      </c>
      <c r="BY35" s="1530"/>
      <c r="BZ35" s="1530"/>
      <c r="CA35" s="1531"/>
      <c r="CB35" s="1529" t="s">
        <v>1559</v>
      </c>
      <c r="CC35" s="1530"/>
      <c r="CD35" s="1530"/>
      <c r="CE35" s="1531"/>
      <c r="CF35" s="1534"/>
      <c r="CG35" s="1534"/>
      <c r="CH35" s="1534"/>
      <c r="CI35" s="1535"/>
      <c r="CJ35" s="1534"/>
      <c r="CK35" s="1534"/>
      <c r="CL35" s="1534"/>
      <c r="CM35" s="1535"/>
      <c r="CN35" s="1529" t="s">
        <v>1553</v>
      </c>
      <c r="CO35" s="1530"/>
      <c r="CP35" s="1530"/>
      <c r="CQ35" s="1531"/>
      <c r="CR35" s="1529" t="s">
        <v>1554</v>
      </c>
      <c r="CS35" s="1530"/>
      <c r="CT35" s="1530"/>
      <c r="CU35" s="1531"/>
      <c r="CV35" s="1529" t="s">
        <v>1555</v>
      </c>
      <c r="CW35" s="1530"/>
      <c r="CX35" s="1530"/>
      <c r="CY35" s="1531"/>
      <c r="CZ35" s="1529" t="s">
        <v>1556</v>
      </c>
      <c r="DA35" s="1530"/>
      <c r="DB35" s="1530"/>
      <c r="DC35" s="1531"/>
      <c r="DD35" s="1534"/>
      <c r="DE35" s="1534"/>
      <c r="DF35" s="1534"/>
      <c r="DG35" s="1535"/>
      <c r="DH35" s="1540"/>
      <c r="DI35" s="1541"/>
      <c r="DJ35" s="1541"/>
      <c r="DK35" s="1542"/>
      <c r="DL35" s="1529" t="s">
        <v>1557</v>
      </c>
      <c r="DM35" s="1530"/>
      <c r="DN35" s="1530"/>
      <c r="DO35" s="1531"/>
      <c r="DP35" s="1529" t="s">
        <v>1558</v>
      </c>
      <c r="DQ35" s="1530"/>
      <c r="DR35" s="1530"/>
      <c r="DS35" s="1531"/>
      <c r="DT35" s="1529" t="s">
        <v>1559</v>
      </c>
      <c r="DU35" s="1530"/>
      <c r="DV35" s="1530"/>
      <c r="DW35" s="1531"/>
      <c r="DX35" s="1534"/>
      <c r="DY35" s="1534"/>
      <c r="DZ35" s="1534"/>
      <c r="EA35" s="1535"/>
      <c r="EB35" s="1534"/>
      <c r="EC35" s="1534"/>
      <c r="ED35" s="1534"/>
      <c r="EE35" s="1535"/>
      <c r="EF35" s="1529" t="s">
        <v>1553</v>
      </c>
      <c r="EG35" s="1530"/>
      <c r="EH35" s="1530"/>
      <c r="EI35" s="1531"/>
      <c r="EJ35" s="1529" t="s">
        <v>1554</v>
      </c>
      <c r="EK35" s="1530"/>
      <c r="EL35" s="1530"/>
      <c r="EM35" s="1531"/>
      <c r="EN35" s="1529" t="s">
        <v>1555</v>
      </c>
      <c r="EO35" s="1530"/>
      <c r="EP35" s="1530"/>
      <c r="EQ35" s="1531"/>
      <c r="ER35" s="1529" t="s">
        <v>1556</v>
      </c>
      <c r="ES35" s="1530"/>
      <c r="ET35" s="1530"/>
      <c r="EU35" s="1531"/>
      <c r="EV35" s="1534"/>
      <c r="EW35" s="1534"/>
      <c r="EX35" s="1534"/>
      <c r="EY35" s="1535"/>
      <c r="EZ35" s="1540"/>
      <c r="FA35" s="1541"/>
      <c r="FB35" s="1541"/>
      <c r="FC35" s="1542"/>
      <c r="FD35" s="1529" t="s">
        <v>1557</v>
      </c>
      <c r="FE35" s="1530"/>
      <c r="FF35" s="1530"/>
      <c r="FG35" s="1531"/>
      <c r="FH35" s="1529" t="s">
        <v>1558</v>
      </c>
      <c r="FI35" s="1530"/>
      <c r="FJ35" s="1530"/>
      <c r="FK35" s="1531"/>
      <c r="FL35" s="1529" t="s">
        <v>1559</v>
      </c>
      <c r="FM35" s="1530"/>
      <c r="FN35" s="1530"/>
      <c r="FO35" s="1531"/>
      <c r="FP35" s="1534"/>
      <c r="FQ35" s="1534"/>
      <c r="FR35" s="1534"/>
      <c r="FS35" s="1535"/>
      <c r="FT35" s="1534"/>
      <c r="FU35" s="1534"/>
      <c r="FV35" s="1534"/>
      <c r="FW35" s="1535"/>
      <c r="FX35" s="1529" t="s">
        <v>1553</v>
      </c>
      <c r="FY35" s="1530"/>
      <c r="FZ35" s="1530"/>
      <c r="GA35" s="1531"/>
      <c r="GB35" s="1529" t="s">
        <v>1554</v>
      </c>
      <c r="GC35" s="1530"/>
      <c r="GD35" s="1530"/>
      <c r="GE35" s="1531"/>
      <c r="GF35" s="1529" t="s">
        <v>1555</v>
      </c>
      <c r="GG35" s="1530"/>
      <c r="GH35" s="1530"/>
      <c r="GI35" s="1531"/>
      <c r="GJ35" s="1529" t="s">
        <v>1556</v>
      </c>
      <c r="GK35" s="1530"/>
      <c r="GL35" s="1530"/>
      <c r="GM35" s="1531"/>
      <c r="GN35" s="1534"/>
      <c r="GO35" s="1534"/>
      <c r="GP35" s="1534"/>
      <c r="GQ35" s="1535"/>
      <c r="GR35" s="1540"/>
      <c r="GS35" s="1541"/>
      <c r="GT35" s="1541"/>
      <c r="GU35" s="1542"/>
      <c r="GV35" s="1529" t="s">
        <v>1557</v>
      </c>
      <c r="GW35" s="1530"/>
      <c r="GX35" s="1530"/>
      <c r="GY35" s="1531"/>
      <c r="GZ35" s="1529" t="s">
        <v>1558</v>
      </c>
      <c r="HA35" s="1530"/>
      <c r="HB35" s="1530"/>
      <c r="HC35" s="1531"/>
      <c r="HD35" s="1529" t="s">
        <v>1559</v>
      </c>
      <c r="HE35" s="1530"/>
      <c r="HF35" s="1530"/>
      <c r="HG35" s="1531"/>
      <c r="HH35" s="1534"/>
      <c r="HI35" s="1534"/>
      <c r="HJ35" s="1534"/>
      <c r="HK35" s="1535"/>
      <c r="HL35" s="1534"/>
      <c r="HM35" s="1534"/>
      <c r="HN35" s="1534"/>
      <c r="HO35" s="1535"/>
    </row>
    <row r="36" spans="1:223" ht="10.8" thickBot="1">
      <c r="A36" s="1550"/>
      <c r="B36" s="1551"/>
      <c r="C36" s="1552"/>
      <c r="D36" s="1536" t="s">
        <v>1560</v>
      </c>
      <c r="E36" s="1528"/>
      <c r="F36" s="1528"/>
      <c r="G36" s="1522"/>
      <c r="H36" s="1527" t="s">
        <v>1560</v>
      </c>
      <c r="I36" s="1528"/>
      <c r="J36" s="1528"/>
      <c r="K36" s="1522"/>
      <c r="L36" s="1527" t="s">
        <v>1560</v>
      </c>
      <c r="M36" s="1528"/>
      <c r="N36" s="1528"/>
      <c r="O36" s="1522"/>
      <c r="P36" s="1527" t="s">
        <v>1560</v>
      </c>
      <c r="Q36" s="1528"/>
      <c r="R36" s="1528"/>
      <c r="S36" s="1522"/>
      <c r="T36" s="1527" t="s">
        <v>1560</v>
      </c>
      <c r="U36" s="1528"/>
      <c r="V36" s="1528"/>
      <c r="W36" s="1522"/>
      <c r="X36" s="1527" t="s">
        <v>1560</v>
      </c>
      <c r="Y36" s="1528"/>
      <c r="Z36" s="1528"/>
      <c r="AA36" s="1522"/>
      <c r="AB36" s="1527" t="s">
        <v>1560</v>
      </c>
      <c r="AC36" s="1528"/>
      <c r="AD36" s="1528"/>
      <c r="AE36" s="1522"/>
      <c r="AF36" s="1527" t="s">
        <v>1560</v>
      </c>
      <c r="AG36" s="1528"/>
      <c r="AH36" s="1528"/>
      <c r="AI36" s="1522"/>
      <c r="AJ36" s="1527" t="s">
        <v>1560</v>
      </c>
      <c r="AK36" s="1528"/>
      <c r="AL36" s="1528"/>
      <c r="AM36" s="1522"/>
      <c r="AN36" s="1527" t="s">
        <v>1560</v>
      </c>
      <c r="AO36" s="1528"/>
      <c r="AP36" s="1528"/>
      <c r="AQ36" s="1522"/>
      <c r="AR36" s="1527" t="s">
        <v>1560</v>
      </c>
      <c r="AS36" s="1528"/>
      <c r="AT36" s="1528"/>
      <c r="AU36" s="1522"/>
      <c r="AV36" s="1527" t="s">
        <v>1560</v>
      </c>
      <c r="AW36" s="1528"/>
      <c r="AX36" s="1528"/>
      <c r="AY36" s="1522"/>
      <c r="AZ36" s="1527" t="s">
        <v>1560</v>
      </c>
      <c r="BA36" s="1528"/>
      <c r="BB36" s="1528"/>
      <c r="BC36" s="1522"/>
      <c r="BD36" s="1527" t="s">
        <v>1560</v>
      </c>
      <c r="BE36" s="1528"/>
      <c r="BF36" s="1528"/>
      <c r="BG36" s="1522"/>
      <c r="BH36" s="1527" t="s">
        <v>1560</v>
      </c>
      <c r="BI36" s="1528"/>
      <c r="BJ36" s="1528"/>
      <c r="BK36" s="1522"/>
      <c r="BL36" s="1527" t="s">
        <v>1560</v>
      </c>
      <c r="BM36" s="1528"/>
      <c r="BN36" s="1528"/>
      <c r="BO36" s="1522"/>
      <c r="BP36" s="1527" t="s">
        <v>1560</v>
      </c>
      <c r="BQ36" s="1528"/>
      <c r="BR36" s="1528"/>
      <c r="BS36" s="1522"/>
      <c r="BT36" s="1527" t="s">
        <v>1560</v>
      </c>
      <c r="BU36" s="1528"/>
      <c r="BV36" s="1528"/>
      <c r="BW36" s="1522"/>
      <c r="BX36" s="1527" t="s">
        <v>1560</v>
      </c>
      <c r="BY36" s="1528"/>
      <c r="BZ36" s="1528"/>
      <c r="CA36" s="1522"/>
      <c r="CB36" s="1527" t="s">
        <v>1560</v>
      </c>
      <c r="CC36" s="1528"/>
      <c r="CD36" s="1528"/>
      <c r="CE36" s="1522"/>
      <c r="CF36" s="1527" t="s">
        <v>1560</v>
      </c>
      <c r="CG36" s="1528"/>
      <c r="CH36" s="1528"/>
      <c r="CI36" s="1522"/>
      <c r="CJ36" s="1527" t="s">
        <v>1560</v>
      </c>
      <c r="CK36" s="1528"/>
      <c r="CL36" s="1528"/>
      <c r="CM36" s="1522"/>
      <c r="CN36" s="1527" t="s">
        <v>1560</v>
      </c>
      <c r="CO36" s="1528"/>
      <c r="CP36" s="1528"/>
      <c r="CQ36" s="1522"/>
      <c r="CR36" s="1527" t="s">
        <v>1560</v>
      </c>
      <c r="CS36" s="1528"/>
      <c r="CT36" s="1528"/>
      <c r="CU36" s="1522"/>
      <c r="CV36" s="1527" t="s">
        <v>1560</v>
      </c>
      <c r="CW36" s="1528"/>
      <c r="CX36" s="1528"/>
      <c r="CY36" s="1522"/>
      <c r="CZ36" s="1527" t="s">
        <v>1560</v>
      </c>
      <c r="DA36" s="1528"/>
      <c r="DB36" s="1528"/>
      <c r="DC36" s="1522"/>
      <c r="DD36" s="1527" t="s">
        <v>1560</v>
      </c>
      <c r="DE36" s="1528"/>
      <c r="DF36" s="1528"/>
      <c r="DG36" s="1522"/>
      <c r="DH36" s="1527" t="s">
        <v>1560</v>
      </c>
      <c r="DI36" s="1528"/>
      <c r="DJ36" s="1528"/>
      <c r="DK36" s="1522"/>
      <c r="DL36" s="1527" t="s">
        <v>1560</v>
      </c>
      <c r="DM36" s="1528"/>
      <c r="DN36" s="1528"/>
      <c r="DO36" s="1522"/>
      <c r="DP36" s="1527" t="s">
        <v>1560</v>
      </c>
      <c r="DQ36" s="1528"/>
      <c r="DR36" s="1528"/>
      <c r="DS36" s="1522"/>
      <c r="DT36" s="1527" t="s">
        <v>1560</v>
      </c>
      <c r="DU36" s="1528"/>
      <c r="DV36" s="1528"/>
      <c r="DW36" s="1522"/>
      <c r="DX36" s="1527" t="s">
        <v>1560</v>
      </c>
      <c r="DY36" s="1528"/>
      <c r="DZ36" s="1528"/>
      <c r="EA36" s="1522"/>
      <c r="EB36" s="1527" t="s">
        <v>1560</v>
      </c>
      <c r="EC36" s="1528"/>
      <c r="ED36" s="1528"/>
      <c r="EE36" s="1522"/>
      <c r="EF36" s="1527" t="s">
        <v>1560</v>
      </c>
      <c r="EG36" s="1528"/>
      <c r="EH36" s="1528"/>
      <c r="EI36" s="1522"/>
      <c r="EJ36" s="1527" t="s">
        <v>1560</v>
      </c>
      <c r="EK36" s="1528"/>
      <c r="EL36" s="1528"/>
      <c r="EM36" s="1522"/>
      <c r="EN36" s="1527" t="s">
        <v>1560</v>
      </c>
      <c r="EO36" s="1528"/>
      <c r="EP36" s="1528"/>
      <c r="EQ36" s="1522"/>
      <c r="ER36" s="1527" t="s">
        <v>1560</v>
      </c>
      <c r="ES36" s="1528"/>
      <c r="ET36" s="1528"/>
      <c r="EU36" s="1522"/>
      <c r="EV36" s="1527" t="s">
        <v>1560</v>
      </c>
      <c r="EW36" s="1528"/>
      <c r="EX36" s="1528"/>
      <c r="EY36" s="1522"/>
      <c r="EZ36" s="1527" t="s">
        <v>1560</v>
      </c>
      <c r="FA36" s="1528"/>
      <c r="FB36" s="1528"/>
      <c r="FC36" s="1522"/>
      <c r="FD36" s="1527" t="s">
        <v>1560</v>
      </c>
      <c r="FE36" s="1528"/>
      <c r="FF36" s="1528"/>
      <c r="FG36" s="1522"/>
      <c r="FH36" s="1527" t="s">
        <v>1560</v>
      </c>
      <c r="FI36" s="1528"/>
      <c r="FJ36" s="1528"/>
      <c r="FK36" s="1522"/>
      <c r="FL36" s="1527" t="s">
        <v>1560</v>
      </c>
      <c r="FM36" s="1528"/>
      <c r="FN36" s="1528"/>
      <c r="FO36" s="1522"/>
      <c r="FP36" s="1527" t="s">
        <v>1560</v>
      </c>
      <c r="FQ36" s="1528"/>
      <c r="FR36" s="1528"/>
      <c r="FS36" s="1522"/>
      <c r="FT36" s="1527" t="s">
        <v>1560</v>
      </c>
      <c r="FU36" s="1528"/>
      <c r="FV36" s="1528"/>
      <c r="FW36" s="1522"/>
      <c r="FX36" s="1527" t="s">
        <v>1560</v>
      </c>
      <c r="FY36" s="1528"/>
      <c r="FZ36" s="1528"/>
      <c r="GA36" s="1522"/>
      <c r="GB36" s="1527" t="s">
        <v>1560</v>
      </c>
      <c r="GC36" s="1528"/>
      <c r="GD36" s="1528"/>
      <c r="GE36" s="1522"/>
      <c r="GF36" s="1527" t="s">
        <v>1560</v>
      </c>
      <c r="GG36" s="1528"/>
      <c r="GH36" s="1528"/>
      <c r="GI36" s="1522"/>
      <c r="GJ36" s="1527" t="s">
        <v>1560</v>
      </c>
      <c r="GK36" s="1528"/>
      <c r="GL36" s="1528"/>
      <c r="GM36" s="1522"/>
      <c r="GN36" s="1527" t="s">
        <v>1560</v>
      </c>
      <c r="GO36" s="1528"/>
      <c r="GP36" s="1528"/>
      <c r="GQ36" s="1522"/>
      <c r="GR36" s="1527" t="s">
        <v>1560</v>
      </c>
      <c r="GS36" s="1528"/>
      <c r="GT36" s="1528"/>
      <c r="GU36" s="1522"/>
      <c r="GV36" s="1527" t="s">
        <v>1560</v>
      </c>
      <c r="GW36" s="1528"/>
      <c r="GX36" s="1528"/>
      <c r="GY36" s="1522"/>
      <c r="GZ36" s="1527" t="s">
        <v>1560</v>
      </c>
      <c r="HA36" s="1528"/>
      <c r="HB36" s="1528"/>
      <c r="HC36" s="1522"/>
      <c r="HD36" s="1527" t="s">
        <v>1560</v>
      </c>
      <c r="HE36" s="1528"/>
      <c r="HF36" s="1528"/>
      <c r="HG36" s="1522"/>
      <c r="HH36" s="1527" t="s">
        <v>1560</v>
      </c>
      <c r="HI36" s="1528"/>
      <c r="HJ36" s="1528"/>
      <c r="HK36" s="1522"/>
      <c r="HL36" s="1527" t="s">
        <v>1560</v>
      </c>
      <c r="HM36" s="1528"/>
      <c r="HN36" s="1528"/>
      <c r="HO36" s="1522"/>
    </row>
    <row r="37" spans="1:223" ht="41.4" thickBot="1">
      <c r="A37" s="1553"/>
      <c r="B37" s="1554"/>
      <c r="C37" s="1555"/>
      <c r="D37" s="207" t="s">
        <v>1561</v>
      </c>
      <c r="E37" s="207" t="s">
        <v>1562</v>
      </c>
      <c r="F37" s="207" t="s">
        <v>1563</v>
      </c>
      <c r="G37" s="1523"/>
      <c r="H37" s="207" t="s">
        <v>1561</v>
      </c>
      <c r="I37" s="207" t="s">
        <v>1562</v>
      </c>
      <c r="J37" s="207" t="s">
        <v>1563</v>
      </c>
      <c r="K37" s="1523"/>
      <c r="L37" s="207" t="s">
        <v>1561</v>
      </c>
      <c r="M37" s="207" t="s">
        <v>1562</v>
      </c>
      <c r="N37" s="207" t="s">
        <v>1563</v>
      </c>
      <c r="O37" s="1523"/>
      <c r="P37" s="207" t="s">
        <v>1561</v>
      </c>
      <c r="Q37" s="207" t="s">
        <v>1562</v>
      </c>
      <c r="R37" s="207" t="s">
        <v>1563</v>
      </c>
      <c r="S37" s="1523"/>
      <c r="T37" s="207" t="s">
        <v>1561</v>
      </c>
      <c r="U37" s="207" t="s">
        <v>1562</v>
      </c>
      <c r="V37" s="207" t="s">
        <v>1563</v>
      </c>
      <c r="W37" s="1523"/>
      <c r="X37" s="207" t="s">
        <v>1561</v>
      </c>
      <c r="Y37" s="207" t="s">
        <v>1562</v>
      </c>
      <c r="Z37" s="207" t="s">
        <v>1563</v>
      </c>
      <c r="AA37" s="1523"/>
      <c r="AB37" s="207" t="s">
        <v>1561</v>
      </c>
      <c r="AC37" s="207" t="s">
        <v>1562</v>
      </c>
      <c r="AD37" s="207" t="s">
        <v>1563</v>
      </c>
      <c r="AE37" s="1523"/>
      <c r="AF37" s="207" t="s">
        <v>1561</v>
      </c>
      <c r="AG37" s="207" t="s">
        <v>1562</v>
      </c>
      <c r="AH37" s="207" t="s">
        <v>1563</v>
      </c>
      <c r="AI37" s="1523"/>
      <c r="AJ37" s="207" t="s">
        <v>1561</v>
      </c>
      <c r="AK37" s="207" t="s">
        <v>1562</v>
      </c>
      <c r="AL37" s="207" t="s">
        <v>1563</v>
      </c>
      <c r="AM37" s="1523"/>
      <c r="AN37" s="207" t="s">
        <v>1561</v>
      </c>
      <c r="AO37" s="207" t="s">
        <v>1562</v>
      </c>
      <c r="AP37" s="207" t="s">
        <v>1563</v>
      </c>
      <c r="AQ37" s="1523"/>
      <c r="AR37" s="207" t="s">
        <v>1561</v>
      </c>
      <c r="AS37" s="207" t="s">
        <v>1562</v>
      </c>
      <c r="AT37" s="207" t="s">
        <v>1563</v>
      </c>
      <c r="AU37" s="1523"/>
      <c r="AV37" s="207" t="s">
        <v>1561</v>
      </c>
      <c r="AW37" s="207" t="s">
        <v>1562</v>
      </c>
      <c r="AX37" s="207" t="s">
        <v>1563</v>
      </c>
      <c r="AY37" s="1523"/>
      <c r="AZ37" s="207" t="s">
        <v>1561</v>
      </c>
      <c r="BA37" s="207" t="s">
        <v>1562</v>
      </c>
      <c r="BB37" s="207" t="s">
        <v>1563</v>
      </c>
      <c r="BC37" s="1523"/>
      <c r="BD37" s="207" t="s">
        <v>1561</v>
      </c>
      <c r="BE37" s="207" t="s">
        <v>1562</v>
      </c>
      <c r="BF37" s="207" t="s">
        <v>1563</v>
      </c>
      <c r="BG37" s="1523"/>
      <c r="BH37" s="207" t="s">
        <v>1561</v>
      </c>
      <c r="BI37" s="207" t="s">
        <v>1562</v>
      </c>
      <c r="BJ37" s="207" t="s">
        <v>1563</v>
      </c>
      <c r="BK37" s="1523"/>
      <c r="BL37" s="207" t="s">
        <v>1561</v>
      </c>
      <c r="BM37" s="207" t="s">
        <v>1562</v>
      </c>
      <c r="BN37" s="207" t="s">
        <v>1563</v>
      </c>
      <c r="BO37" s="1523"/>
      <c r="BP37" s="207" t="s">
        <v>1561</v>
      </c>
      <c r="BQ37" s="207" t="s">
        <v>1562</v>
      </c>
      <c r="BR37" s="207" t="s">
        <v>1563</v>
      </c>
      <c r="BS37" s="1523"/>
      <c r="BT37" s="207" t="s">
        <v>1561</v>
      </c>
      <c r="BU37" s="207" t="s">
        <v>1562</v>
      </c>
      <c r="BV37" s="207" t="s">
        <v>1563</v>
      </c>
      <c r="BW37" s="1523"/>
      <c r="BX37" s="207" t="s">
        <v>1561</v>
      </c>
      <c r="BY37" s="207" t="s">
        <v>1562</v>
      </c>
      <c r="BZ37" s="207" t="s">
        <v>1563</v>
      </c>
      <c r="CA37" s="1523"/>
      <c r="CB37" s="207" t="s">
        <v>1561</v>
      </c>
      <c r="CC37" s="207" t="s">
        <v>1562</v>
      </c>
      <c r="CD37" s="207" t="s">
        <v>1563</v>
      </c>
      <c r="CE37" s="1523"/>
      <c r="CF37" s="207" t="s">
        <v>1561</v>
      </c>
      <c r="CG37" s="207" t="s">
        <v>1562</v>
      </c>
      <c r="CH37" s="207" t="s">
        <v>1563</v>
      </c>
      <c r="CI37" s="1523"/>
      <c r="CJ37" s="207" t="s">
        <v>1561</v>
      </c>
      <c r="CK37" s="207" t="s">
        <v>1562</v>
      </c>
      <c r="CL37" s="207" t="s">
        <v>1563</v>
      </c>
      <c r="CM37" s="1523"/>
      <c r="CN37" s="207" t="s">
        <v>1561</v>
      </c>
      <c r="CO37" s="207" t="s">
        <v>1562</v>
      </c>
      <c r="CP37" s="207" t="s">
        <v>1563</v>
      </c>
      <c r="CQ37" s="1523"/>
      <c r="CR37" s="207" t="s">
        <v>1561</v>
      </c>
      <c r="CS37" s="207" t="s">
        <v>1562</v>
      </c>
      <c r="CT37" s="207" t="s">
        <v>1563</v>
      </c>
      <c r="CU37" s="1523"/>
      <c r="CV37" s="207" t="s">
        <v>1561</v>
      </c>
      <c r="CW37" s="207" t="s">
        <v>1562</v>
      </c>
      <c r="CX37" s="207" t="s">
        <v>1563</v>
      </c>
      <c r="CY37" s="1523"/>
      <c r="CZ37" s="207" t="s">
        <v>1561</v>
      </c>
      <c r="DA37" s="207" t="s">
        <v>1562</v>
      </c>
      <c r="DB37" s="207" t="s">
        <v>1563</v>
      </c>
      <c r="DC37" s="1523"/>
      <c r="DD37" s="207" t="s">
        <v>1561</v>
      </c>
      <c r="DE37" s="207" t="s">
        <v>1562</v>
      </c>
      <c r="DF37" s="207" t="s">
        <v>1563</v>
      </c>
      <c r="DG37" s="1523"/>
      <c r="DH37" s="207" t="s">
        <v>1561</v>
      </c>
      <c r="DI37" s="207" t="s">
        <v>1562</v>
      </c>
      <c r="DJ37" s="207" t="s">
        <v>1563</v>
      </c>
      <c r="DK37" s="1523"/>
      <c r="DL37" s="207" t="s">
        <v>1561</v>
      </c>
      <c r="DM37" s="207" t="s">
        <v>1562</v>
      </c>
      <c r="DN37" s="207" t="s">
        <v>1563</v>
      </c>
      <c r="DO37" s="1523"/>
      <c r="DP37" s="207" t="s">
        <v>1561</v>
      </c>
      <c r="DQ37" s="207" t="s">
        <v>1562</v>
      </c>
      <c r="DR37" s="207" t="s">
        <v>1563</v>
      </c>
      <c r="DS37" s="1523"/>
      <c r="DT37" s="207" t="s">
        <v>1561</v>
      </c>
      <c r="DU37" s="207" t="s">
        <v>1562</v>
      </c>
      <c r="DV37" s="207" t="s">
        <v>1563</v>
      </c>
      <c r="DW37" s="1523"/>
      <c r="DX37" s="207" t="s">
        <v>1561</v>
      </c>
      <c r="DY37" s="207" t="s">
        <v>1562</v>
      </c>
      <c r="DZ37" s="207" t="s">
        <v>1563</v>
      </c>
      <c r="EA37" s="1523"/>
      <c r="EB37" s="207" t="s">
        <v>1561</v>
      </c>
      <c r="EC37" s="207" t="s">
        <v>1562</v>
      </c>
      <c r="ED37" s="207" t="s">
        <v>1563</v>
      </c>
      <c r="EE37" s="1523"/>
      <c r="EF37" s="207" t="s">
        <v>1561</v>
      </c>
      <c r="EG37" s="207" t="s">
        <v>1562</v>
      </c>
      <c r="EH37" s="207" t="s">
        <v>1563</v>
      </c>
      <c r="EI37" s="1523"/>
      <c r="EJ37" s="207" t="s">
        <v>1561</v>
      </c>
      <c r="EK37" s="207" t="s">
        <v>1562</v>
      </c>
      <c r="EL37" s="207" t="s">
        <v>1563</v>
      </c>
      <c r="EM37" s="1523"/>
      <c r="EN37" s="207" t="s">
        <v>1561</v>
      </c>
      <c r="EO37" s="207" t="s">
        <v>1562</v>
      </c>
      <c r="EP37" s="207" t="s">
        <v>1563</v>
      </c>
      <c r="EQ37" s="1523"/>
      <c r="ER37" s="207" t="s">
        <v>1561</v>
      </c>
      <c r="ES37" s="207" t="s">
        <v>1562</v>
      </c>
      <c r="ET37" s="207" t="s">
        <v>1563</v>
      </c>
      <c r="EU37" s="1523"/>
      <c r="EV37" s="207" t="s">
        <v>1561</v>
      </c>
      <c r="EW37" s="207" t="s">
        <v>1562</v>
      </c>
      <c r="EX37" s="207" t="s">
        <v>1563</v>
      </c>
      <c r="EY37" s="1523"/>
      <c r="EZ37" s="207" t="s">
        <v>1561</v>
      </c>
      <c r="FA37" s="207" t="s">
        <v>1562</v>
      </c>
      <c r="FB37" s="207" t="s">
        <v>1563</v>
      </c>
      <c r="FC37" s="1523"/>
      <c r="FD37" s="207" t="s">
        <v>1561</v>
      </c>
      <c r="FE37" s="207" t="s">
        <v>1562</v>
      </c>
      <c r="FF37" s="207" t="s">
        <v>1563</v>
      </c>
      <c r="FG37" s="1523"/>
      <c r="FH37" s="207" t="s">
        <v>1561</v>
      </c>
      <c r="FI37" s="207" t="s">
        <v>1562</v>
      </c>
      <c r="FJ37" s="207" t="s">
        <v>1563</v>
      </c>
      <c r="FK37" s="1523"/>
      <c r="FL37" s="207" t="s">
        <v>1561</v>
      </c>
      <c r="FM37" s="207" t="s">
        <v>1562</v>
      </c>
      <c r="FN37" s="207" t="s">
        <v>1563</v>
      </c>
      <c r="FO37" s="1523"/>
      <c r="FP37" s="207" t="s">
        <v>1561</v>
      </c>
      <c r="FQ37" s="207" t="s">
        <v>1562</v>
      </c>
      <c r="FR37" s="207" t="s">
        <v>1563</v>
      </c>
      <c r="FS37" s="1523"/>
      <c r="FT37" s="207" t="s">
        <v>1561</v>
      </c>
      <c r="FU37" s="207" t="s">
        <v>1562</v>
      </c>
      <c r="FV37" s="207" t="s">
        <v>1563</v>
      </c>
      <c r="FW37" s="1523"/>
      <c r="FX37" s="207" t="s">
        <v>1561</v>
      </c>
      <c r="FY37" s="207" t="s">
        <v>1562</v>
      </c>
      <c r="FZ37" s="207" t="s">
        <v>1563</v>
      </c>
      <c r="GA37" s="1523"/>
      <c r="GB37" s="207" t="s">
        <v>1561</v>
      </c>
      <c r="GC37" s="207" t="s">
        <v>1562</v>
      </c>
      <c r="GD37" s="207" t="s">
        <v>1563</v>
      </c>
      <c r="GE37" s="1523"/>
      <c r="GF37" s="207" t="s">
        <v>1561</v>
      </c>
      <c r="GG37" s="207" t="s">
        <v>1562</v>
      </c>
      <c r="GH37" s="207" t="s">
        <v>1563</v>
      </c>
      <c r="GI37" s="1523"/>
      <c r="GJ37" s="207" t="s">
        <v>1561</v>
      </c>
      <c r="GK37" s="207" t="s">
        <v>1562</v>
      </c>
      <c r="GL37" s="207" t="s">
        <v>1563</v>
      </c>
      <c r="GM37" s="1523"/>
      <c r="GN37" s="207" t="s">
        <v>1561</v>
      </c>
      <c r="GO37" s="207" t="s">
        <v>1562</v>
      </c>
      <c r="GP37" s="207" t="s">
        <v>1563</v>
      </c>
      <c r="GQ37" s="1523"/>
      <c r="GR37" s="207" t="s">
        <v>1561</v>
      </c>
      <c r="GS37" s="207" t="s">
        <v>1562</v>
      </c>
      <c r="GT37" s="207" t="s">
        <v>1563</v>
      </c>
      <c r="GU37" s="1523"/>
      <c r="GV37" s="207" t="s">
        <v>1561</v>
      </c>
      <c r="GW37" s="207" t="s">
        <v>1562</v>
      </c>
      <c r="GX37" s="207" t="s">
        <v>1563</v>
      </c>
      <c r="GY37" s="1523"/>
      <c r="GZ37" s="207" t="s">
        <v>1561</v>
      </c>
      <c r="HA37" s="207" t="s">
        <v>1562</v>
      </c>
      <c r="HB37" s="207" t="s">
        <v>1563</v>
      </c>
      <c r="HC37" s="1523"/>
      <c r="HD37" s="207" t="s">
        <v>1561</v>
      </c>
      <c r="HE37" s="207" t="s">
        <v>1562</v>
      </c>
      <c r="HF37" s="207" t="s">
        <v>1563</v>
      </c>
      <c r="HG37" s="1523"/>
      <c r="HH37" s="207" t="s">
        <v>1561</v>
      </c>
      <c r="HI37" s="207" t="s">
        <v>1562</v>
      </c>
      <c r="HJ37" s="207" t="s">
        <v>1563</v>
      </c>
      <c r="HK37" s="1523"/>
      <c r="HL37" s="207" t="s">
        <v>1561</v>
      </c>
      <c r="HM37" s="207" t="s">
        <v>1562</v>
      </c>
      <c r="HN37" s="207" t="s">
        <v>1563</v>
      </c>
      <c r="HO37" s="1523"/>
    </row>
    <row r="38" spans="1:223" ht="56.25" customHeight="1" thickBot="1">
      <c r="A38" s="1515" t="s">
        <v>1578</v>
      </c>
      <c r="B38" s="1516"/>
      <c r="C38" s="1517"/>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518"/>
      <c r="B39" s="1520" t="s">
        <v>1579</v>
      </c>
      <c r="C39" s="1521"/>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518"/>
      <c r="B40" s="905" t="s">
        <v>1580</v>
      </c>
      <c r="C40" s="205" t="s">
        <v>1580</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518"/>
      <c r="B41" s="905" t="s">
        <v>1581</v>
      </c>
      <c r="C41" s="205" t="s">
        <v>1581</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518"/>
      <c r="B42" s="905" t="s">
        <v>1582</v>
      </c>
      <c r="C42" s="205" t="s">
        <v>1582</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518"/>
      <c r="B43" s="905" t="s">
        <v>1583</v>
      </c>
      <c r="C43" s="205" t="s">
        <v>1583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518"/>
      <c r="B44" s="905" t="s">
        <v>1584</v>
      </c>
      <c r="C44" s="205" t="s">
        <v>1584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518"/>
      <c r="B45" s="905" t="s">
        <v>1585</v>
      </c>
      <c r="C45" s="205" t="s">
        <v>1585</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518"/>
      <c r="B46" s="905" t="s">
        <v>1586</v>
      </c>
      <c r="C46" s="205" t="s">
        <v>1586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518"/>
      <c r="B47" s="905" t="s">
        <v>1587</v>
      </c>
      <c r="C47" s="205" t="s">
        <v>1587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518"/>
      <c r="B48" s="905" t="s">
        <v>1588</v>
      </c>
      <c r="C48" s="205" t="s">
        <v>1588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519"/>
      <c r="B49" s="905" t="s">
        <v>1589</v>
      </c>
      <c r="C49" s="205" t="s">
        <v>1589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524" t="s">
        <v>1590</v>
      </c>
      <c r="C51" s="1525"/>
      <c r="D51" s="1525"/>
      <c r="E51" s="1525"/>
      <c r="F51" s="1525"/>
      <c r="G51" s="1525"/>
      <c r="H51" s="1526"/>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512"/>
      <c r="B53" s="1513"/>
      <c r="C53" s="1514"/>
      <c r="D53" s="201" t="s">
        <v>1591</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515" t="s">
        <v>1592</v>
      </c>
      <c r="B54" s="1516"/>
      <c r="C54" s="1517"/>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518"/>
      <c r="B55" s="1520" t="s">
        <v>1593</v>
      </c>
      <c r="C55" s="1521"/>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518"/>
      <c r="B56" s="906" t="s">
        <v>1594</v>
      </c>
      <c r="C56" s="205" t="s">
        <v>1594</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519"/>
      <c r="B57" s="906" t="s">
        <v>1595</v>
      </c>
      <c r="C57" s="205" t="s">
        <v>1595</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705"/>
    <col min="73" max="16384" width="12" style="61"/>
  </cols>
  <sheetData>
    <row r="1" spans="1:87" ht="21.6" thickBot="1">
      <c r="A1" s="1560" t="s">
        <v>1725</v>
      </c>
      <c r="B1" s="1561"/>
      <c r="C1" s="1561"/>
      <c r="D1" s="1561"/>
      <c r="E1" s="1561"/>
      <c r="F1" s="1561"/>
      <c r="G1" s="1561"/>
      <c r="H1" s="1561"/>
      <c r="I1" s="1561"/>
      <c r="J1" s="1561"/>
      <c r="K1" s="1562"/>
    </row>
    <row r="2" spans="1:87" s="899" customFormat="1" ht="15" thickBot="1">
      <c r="A2" s="1563" t="s">
        <v>1901</v>
      </c>
      <c r="B2" s="1563"/>
      <c r="C2" s="1563"/>
      <c r="D2" s="1563"/>
      <c r="E2" s="1563"/>
      <c r="F2" s="1563"/>
      <c r="G2" s="1563"/>
      <c r="H2" s="1563"/>
      <c r="I2" s="1563"/>
      <c r="J2" s="1563"/>
      <c r="K2" s="900"/>
      <c r="BF2" s="901"/>
      <c r="BG2" s="901"/>
      <c r="BH2" s="901"/>
      <c r="BR2" s="902"/>
      <c r="BS2" s="902"/>
      <c r="BT2" s="902"/>
    </row>
    <row r="3" spans="1:87" s="899" customFormat="1" ht="15" thickBot="1">
      <c r="A3" s="903"/>
      <c r="B3" s="1594" t="s">
        <v>308</v>
      </c>
      <c r="C3" s="1595"/>
      <c r="D3" s="1595"/>
      <c r="E3" s="1595"/>
      <c r="F3" s="1595"/>
      <c r="G3" s="1595"/>
      <c r="H3" s="1595"/>
      <c r="I3" s="1595"/>
      <c r="J3" s="1596"/>
      <c r="K3" s="900"/>
      <c r="BF3" s="901"/>
      <c r="BG3" s="901"/>
      <c r="BH3" s="901"/>
      <c r="BR3" s="902"/>
      <c r="BS3" s="902"/>
      <c r="BT3" s="902"/>
    </row>
    <row r="4" spans="1:87" ht="15" customHeight="1" thickBot="1">
      <c r="A4" s="1101"/>
      <c r="B4" s="1102"/>
      <c r="C4" s="1102"/>
      <c r="D4" s="1102"/>
      <c r="E4" s="1102"/>
      <c r="F4" s="1103"/>
      <c r="G4" s="1120" t="s">
        <v>309</v>
      </c>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1121"/>
      <c r="BA4" s="1121"/>
      <c r="BB4" s="1121"/>
      <c r="BC4" s="1121"/>
      <c r="BD4" s="1121"/>
      <c r="BE4" s="1121"/>
      <c r="BF4" s="1121"/>
      <c r="BG4" s="1121"/>
      <c r="BH4" s="1121"/>
      <c r="BI4" s="1121"/>
      <c r="BJ4" s="1121"/>
      <c r="BK4" s="1121"/>
      <c r="BL4" s="1121"/>
      <c r="BM4" s="1121"/>
      <c r="BN4" s="1121"/>
      <c r="BO4" s="1121"/>
      <c r="BP4" s="1121"/>
      <c r="BQ4" s="1121"/>
      <c r="BR4" s="1121"/>
      <c r="BS4" s="1121"/>
      <c r="BT4" s="1121"/>
      <c r="BU4" s="1121"/>
      <c r="BV4" s="1121"/>
      <c r="BW4" s="1121"/>
      <c r="BX4" s="1121"/>
      <c r="BY4" s="1121"/>
      <c r="BZ4" s="1121"/>
      <c r="CA4" s="1121"/>
      <c r="CB4" s="1121"/>
      <c r="CC4" s="1121"/>
      <c r="CD4" s="1121"/>
      <c r="CE4" s="1121"/>
      <c r="CF4" s="1121"/>
      <c r="CG4" s="1256"/>
      <c r="CH4" s="1256"/>
      <c r="CI4" s="1122"/>
    </row>
    <row r="5" spans="1:87" ht="15" customHeight="1" thickBot="1">
      <c r="A5" s="1285"/>
      <c r="B5" s="1286"/>
      <c r="C5" s="1286"/>
      <c r="D5" s="1286"/>
      <c r="E5" s="1286"/>
      <c r="F5" s="1287"/>
      <c r="G5" s="1567" t="s">
        <v>310</v>
      </c>
      <c r="H5" s="1269"/>
      <c r="I5" s="1270"/>
      <c r="J5" s="1267" t="s">
        <v>311</v>
      </c>
      <c r="K5" s="1121"/>
      <c r="L5" s="1121"/>
      <c r="M5" s="1121"/>
      <c r="N5" s="1121"/>
      <c r="O5" s="1121"/>
      <c r="P5" s="1256"/>
      <c r="Q5" s="1256"/>
      <c r="R5" s="1122"/>
      <c r="S5" s="1268" t="s">
        <v>312</v>
      </c>
      <c r="T5" s="1269"/>
      <c r="U5" s="1270"/>
      <c r="V5" s="1267" t="s">
        <v>313</v>
      </c>
      <c r="W5" s="1121"/>
      <c r="X5" s="1121"/>
      <c r="Y5" s="1121"/>
      <c r="Z5" s="1121"/>
      <c r="AA5" s="1121"/>
      <c r="AB5" s="1256"/>
      <c r="AC5" s="1256"/>
      <c r="AD5" s="1122"/>
      <c r="AE5" s="1569" t="s">
        <v>579</v>
      </c>
      <c r="AF5" s="1570"/>
      <c r="AG5" s="1570"/>
      <c r="AH5" s="1570"/>
      <c r="AI5" s="1570"/>
      <c r="AJ5" s="1570"/>
      <c r="AK5" s="1571"/>
      <c r="AL5" s="1571"/>
      <c r="AM5" s="1572"/>
      <c r="AN5" s="1267" t="s">
        <v>315</v>
      </c>
      <c r="AO5" s="1121"/>
      <c r="AP5" s="1121"/>
      <c r="AQ5" s="1121"/>
      <c r="AR5" s="1121"/>
      <c r="AS5" s="1121"/>
      <c r="AT5" s="1256"/>
      <c r="AU5" s="1256"/>
      <c r="AV5" s="1122"/>
      <c r="AW5" s="1267" t="s">
        <v>316</v>
      </c>
      <c r="AX5" s="1121"/>
      <c r="AY5" s="1121"/>
      <c r="AZ5" s="1121"/>
      <c r="BA5" s="1121"/>
      <c r="BB5" s="1121"/>
      <c r="BC5" s="1256"/>
      <c r="BD5" s="1256"/>
      <c r="BE5" s="1122"/>
      <c r="BF5" s="1268" t="s">
        <v>317</v>
      </c>
      <c r="BG5" s="1269"/>
      <c r="BH5" s="1270"/>
      <c r="BI5" s="1268" t="s">
        <v>318</v>
      </c>
      <c r="BJ5" s="1269"/>
      <c r="BK5" s="1270"/>
      <c r="BL5" s="1268" t="s">
        <v>319</v>
      </c>
      <c r="BM5" s="1269"/>
      <c r="BN5" s="1270"/>
      <c r="BO5" s="1268" t="s">
        <v>2729</v>
      </c>
      <c r="BP5" s="1269"/>
      <c r="BQ5" s="1270"/>
      <c r="BR5" s="1268" t="s">
        <v>320</v>
      </c>
      <c r="BS5" s="1269"/>
      <c r="BT5" s="1270"/>
      <c r="BU5" s="1575" t="s">
        <v>580</v>
      </c>
      <c r="BV5" s="1576"/>
      <c r="BW5" s="1577"/>
      <c r="BX5" s="1267" t="s">
        <v>321</v>
      </c>
      <c r="BY5" s="1121"/>
      <c r="BZ5" s="1121"/>
      <c r="CA5" s="1121"/>
      <c r="CB5" s="1121"/>
      <c r="CC5" s="1121"/>
      <c r="CD5" s="1256"/>
      <c r="CE5" s="1256"/>
      <c r="CF5" s="1122"/>
      <c r="CG5" s="1257"/>
      <c r="CH5" s="1257"/>
      <c r="CI5" s="1258"/>
    </row>
    <row r="6" spans="1:87" ht="36.75" customHeight="1" thickBot="1">
      <c r="A6" s="1285"/>
      <c r="B6" s="1286"/>
      <c r="C6" s="1286"/>
      <c r="D6" s="1286"/>
      <c r="E6" s="1286"/>
      <c r="F6" s="1287"/>
      <c r="G6" s="1568"/>
      <c r="H6" s="1272"/>
      <c r="I6" s="1273"/>
      <c r="J6" s="1267" t="s">
        <v>322</v>
      </c>
      <c r="K6" s="1121"/>
      <c r="L6" s="1274"/>
      <c r="M6" s="1267" t="s">
        <v>323</v>
      </c>
      <c r="N6" s="1121"/>
      <c r="O6" s="1274"/>
      <c r="P6" s="1259"/>
      <c r="Q6" s="1259"/>
      <c r="R6" s="1260"/>
      <c r="S6" s="1271"/>
      <c r="T6" s="1272"/>
      <c r="U6" s="1273"/>
      <c r="V6" s="1267" t="s">
        <v>324</v>
      </c>
      <c r="W6" s="1121"/>
      <c r="X6" s="1274"/>
      <c r="Y6" s="1267" t="s">
        <v>325</v>
      </c>
      <c r="Z6" s="1121"/>
      <c r="AA6" s="1274"/>
      <c r="AB6" s="1259"/>
      <c r="AC6" s="1259"/>
      <c r="AD6" s="1260"/>
      <c r="AE6" s="1569" t="s">
        <v>581</v>
      </c>
      <c r="AF6" s="1570"/>
      <c r="AG6" s="1581"/>
      <c r="AH6" s="1569" t="s">
        <v>582</v>
      </c>
      <c r="AI6" s="1570"/>
      <c r="AJ6" s="1581"/>
      <c r="AK6" s="1573"/>
      <c r="AL6" s="1573"/>
      <c r="AM6" s="1574"/>
      <c r="AN6" s="1267" t="s">
        <v>328</v>
      </c>
      <c r="AO6" s="1121"/>
      <c r="AP6" s="1274"/>
      <c r="AQ6" s="1267" t="s">
        <v>329</v>
      </c>
      <c r="AR6" s="1121"/>
      <c r="AS6" s="1274"/>
      <c r="AT6" s="1259"/>
      <c r="AU6" s="1259"/>
      <c r="AV6" s="1260"/>
      <c r="AW6" s="1267" t="s">
        <v>330</v>
      </c>
      <c r="AX6" s="1121"/>
      <c r="AY6" s="1274"/>
      <c r="AZ6" s="1267" t="s">
        <v>331</v>
      </c>
      <c r="BA6" s="1121"/>
      <c r="BB6" s="1274"/>
      <c r="BC6" s="1259"/>
      <c r="BD6" s="1259"/>
      <c r="BE6" s="1260"/>
      <c r="BF6" s="1271"/>
      <c r="BG6" s="1272"/>
      <c r="BH6" s="1273"/>
      <c r="BI6" s="1271"/>
      <c r="BJ6" s="1272"/>
      <c r="BK6" s="1273"/>
      <c r="BL6" s="1271"/>
      <c r="BM6" s="1272"/>
      <c r="BN6" s="1273"/>
      <c r="BO6" s="1271"/>
      <c r="BP6" s="1272"/>
      <c r="BQ6" s="1273"/>
      <c r="BR6" s="1271"/>
      <c r="BS6" s="1272"/>
      <c r="BT6" s="1273"/>
      <c r="BU6" s="1578"/>
      <c r="BV6" s="1579"/>
      <c r="BW6" s="1580"/>
      <c r="BX6" s="1267" t="s">
        <v>332</v>
      </c>
      <c r="BY6" s="1121"/>
      <c r="BZ6" s="1274"/>
      <c r="CA6" s="1267" t="s">
        <v>333</v>
      </c>
      <c r="CB6" s="1121"/>
      <c r="CC6" s="1274"/>
      <c r="CD6" s="1259"/>
      <c r="CE6" s="1259"/>
      <c r="CF6" s="1260"/>
      <c r="CG6" s="1259"/>
      <c r="CH6" s="1259"/>
      <c r="CI6" s="1260"/>
    </row>
    <row r="7" spans="1:87" ht="33.75" customHeight="1" thickBot="1">
      <c r="A7" s="1285"/>
      <c r="B7" s="1286"/>
      <c r="C7" s="1286"/>
      <c r="D7" s="1286"/>
      <c r="E7" s="1286"/>
      <c r="F7" s="1287"/>
      <c r="G7" s="1284" t="s">
        <v>1</v>
      </c>
      <c r="H7" s="1250"/>
      <c r="I7" s="1251"/>
      <c r="J7" s="1249" t="s">
        <v>1</v>
      </c>
      <c r="K7" s="1250"/>
      <c r="L7" s="1251"/>
      <c r="M7" s="1249" t="s">
        <v>1</v>
      </c>
      <c r="N7" s="1250"/>
      <c r="O7" s="1251"/>
      <c r="P7" s="1249" t="s">
        <v>1</v>
      </c>
      <c r="Q7" s="1250"/>
      <c r="R7" s="1251"/>
      <c r="S7" s="1249" t="s">
        <v>1</v>
      </c>
      <c r="T7" s="1250"/>
      <c r="U7" s="1251"/>
      <c r="V7" s="1249" t="s">
        <v>1</v>
      </c>
      <c r="W7" s="1250"/>
      <c r="X7" s="1251"/>
      <c r="Y7" s="1249" t="s">
        <v>1</v>
      </c>
      <c r="Z7" s="1250"/>
      <c r="AA7" s="1251"/>
      <c r="AB7" s="1249" t="s">
        <v>1</v>
      </c>
      <c r="AC7" s="1250"/>
      <c r="AD7" s="1251"/>
      <c r="AE7" s="1249" t="s">
        <v>1</v>
      </c>
      <c r="AF7" s="1250"/>
      <c r="AG7" s="1251"/>
      <c r="AH7" s="1249" t="s">
        <v>1</v>
      </c>
      <c r="AI7" s="1250"/>
      <c r="AJ7" s="1251"/>
      <c r="AK7" s="1249" t="s">
        <v>1</v>
      </c>
      <c r="AL7" s="1250"/>
      <c r="AM7" s="1251"/>
      <c r="AN7" s="1249" t="s">
        <v>1</v>
      </c>
      <c r="AO7" s="1250"/>
      <c r="AP7" s="1251"/>
      <c r="AQ7" s="1249" t="s">
        <v>1</v>
      </c>
      <c r="AR7" s="1250"/>
      <c r="AS7" s="1251"/>
      <c r="AT7" s="1249" t="s">
        <v>1</v>
      </c>
      <c r="AU7" s="1250"/>
      <c r="AV7" s="1251"/>
      <c r="AW7" s="1249" t="s">
        <v>1</v>
      </c>
      <c r="AX7" s="1250"/>
      <c r="AY7" s="1251"/>
      <c r="AZ7" s="1249" t="s">
        <v>1</v>
      </c>
      <c r="BA7" s="1250"/>
      <c r="BB7" s="1251"/>
      <c r="BC7" s="1249" t="s">
        <v>1</v>
      </c>
      <c r="BD7" s="1250"/>
      <c r="BE7" s="1251"/>
      <c r="BF7" s="1249" t="s">
        <v>1</v>
      </c>
      <c r="BG7" s="1250"/>
      <c r="BH7" s="1251"/>
      <c r="BI7" s="1249" t="s">
        <v>1</v>
      </c>
      <c r="BJ7" s="1250"/>
      <c r="BK7" s="1251"/>
      <c r="BL7" s="1249" t="s">
        <v>1</v>
      </c>
      <c r="BM7" s="1250"/>
      <c r="BN7" s="1251"/>
      <c r="BO7" s="1249" t="s">
        <v>1</v>
      </c>
      <c r="BP7" s="1250"/>
      <c r="BQ7" s="1251"/>
      <c r="BR7" s="1249" t="s">
        <v>1</v>
      </c>
      <c r="BS7" s="1250"/>
      <c r="BT7" s="1251"/>
      <c r="BU7" s="1249" t="s">
        <v>1</v>
      </c>
      <c r="BV7" s="1250"/>
      <c r="BW7" s="1251"/>
      <c r="BX7" s="1249" t="s">
        <v>1</v>
      </c>
      <c r="BY7" s="1250"/>
      <c r="BZ7" s="1251"/>
      <c r="CA7" s="1249" t="s">
        <v>1</v>
      </c>
      <c r="CB7" s="1250"/>
      <c r="CC7" s="1251"/>
      <c r="CD7" s="1249" t="s">
        <v>1</v>
      </c>
      <c r="CE7" s="1250"/>
      <c r="CF7" s="1251"/>
      <c r="CG7" s="1249" t="s">
        <v>1</v>
      </c>
      <c r="CH7" s="1250"/>
      <c r="CI7" s="1251"/>
    </row>
    <row r="8" spans="1:87" ht="81" customHeight="1" thickBot="1">
      <c r="A8" s="1104"/>
      <c r="B8" s="1105"/>
      <c r="C8" s="1105"/>
      <c r="D8" s="1105"/>
      <c r="E8" s="1105"/>
      <c r="F8" s="1106"/>
      <c r="G8" s="695" t="s">
        <v>2</v>
      </c>
      <c r="H8" s="695" t="s">
        <v>3</v>
      </c>
      <c r="I8" s="1252"/>
      <c r="J8" s="695" t="s">
        <v>2</v>
      </c>
      <c r="K8" s="695" t="s">
        <v>3</v>
      </c>
      <c r="L8" s="1252"/>
      <c r="M8" s="695" t="s">
        <v>2</v>
      </c>
      <c r="N8" s="695" t="s">
        <v>3</v>
      </c>
      <c r="O8" s="1252"/>
      <c r="P8" s="695" t="s">
        <v>2</v>
      </c>
      <c r="Q8" s="695" t="s">
        <v>3</v>
      </c>
      <c r="R8" s="1252"/>
      <c r="S8" s="695" t="s">
        <v>2</v>
      </c>
      <c r="T8" s="695" t="s">
        <v>3</v>
      </c>
      <c r="U8" s="1252"/>
      <c r="V8" s="695" t="s">
        <v>2</v>
      </c>
      <c r="W8" s="695" t="s">
        <v>3</v>
      </c>
      <c r="X8" s="1252"/>
      <c r="Y8" s="695" t="s">
        <v>2</v>
      </c>
      <c r="Z8" s="695" t="s">
        <v>3</v>
      </c>
      <c r="AA8" s="1252"/>
      <c r="AB8" s="695" t="s">
        <v>2</v>
      </c>
      <c r="AC8" s="695" t="s">
        <v>3</v>
      </c>
      <c r="AD8" s="1252"/>
      <c r="AE8" s="695" t="s">
        <v>2</v>
      </c>
      <c r="AF8" s="695" t="s">
        <v>3</v>
      </c>
      <c r="AG8" s="1252"/>
      <c r="AH8" s="695" t="s">
        <v>2</v>
      </c>
      <c r="AI8" s="695" t="s">
        <v>3</v>
      </c>
      <c r="AJ8" s="1252"/>
      <c r="AK8" s="695" t="s">
        <v>2</v>
      </c>
      <c r="AL8" s="695" t="s">
        <v>3</v>
      </c>
      <c r="AM8" s="1252"/>
      <c r="AN8" s="695" t="s">
        <v>2</v>
      </c>
      <c r="AO8" s="695" t="s">
        <v>3</v>
      </c>
      <c r="AP8" s="1252"/>
      <c r="AQ8" s="695" t="s">
        <v>2</v>
      </c>
      <c r="AR8" s="695" t="s">
        <v>3</v>
      </c>
      <c r="AS8" s="1252"/>
      <c r="AT8" s="695" t="s">
        <v>2</v>
      </c>
      <c r="AU8" s="695" t="s">
        <v>3</v>
      </c>
      <c r="AV8" s="1252"/>
      <c r="AW8" s="695" t="s">
        <v>2</v>
      </c>
      <c r="AX8" s="695" t="s">
        <v>3</v>
      </c>
      <c r="AY8" s="1252"/>
      <c r="AZ8" s="695" t="s">
        <v>2</v>
      </c>
      <c r="BA8" s="695" t="s">
        <v>3</v>
      </c>
      <c r="BB8" s="1252"/>
      <c r="BC8" s="695" t="s">
        <v>2</v>
      </c>
      <c r="BD8" s="695" t="s">
        <v>3</v>
      </c>
      <c r="BE8" s="1252"/>
      <c r="BF8" s="695" t="s">
        <v>2</v>
      </c>
      <c r="BG8" s="695" t="s">
        <v>3</v>
      </c>
      <c r="BH8" s="1252"/>
      <c r="BI8" s="695" t="s">
        <v>2</v>
      </c>
      <c r="BJ8" s="695" t="s">
        <v>3</v>
      </c>
      <c r="BK8" s="1252"/>
      <c r="BL8" s="695" t="s">
        <v>2</v>
      </c>
      <c r="BM8" s="695" t="s">
        <v>3</v>
      </c>
      <c r="BN8" s="1252"/>
      <c r="BO8" s="695" t="s">
        <v>2</v>
      </c>
      <c r="BP8" s="695" t="s">
        <v>3</v>
      </c>
      <c r="BQ8" s="1252"/>
      <c r="BR8" s="695" t="s">
        <v>2</v>
      </c>
      <c r="BS8" s="695" t="s">
        <v>3</v>
      </c>
      <c r="BT8" s="1252"/>
      <c r="BU8" s="695" t="s">
        <v>2</v>
      </c>
      <c r="BV8" s="695" t="s">
        <v>3</v>
      </c>
      <c r="BW8" s="1252"/>
      <c r="BX8" s="695" t="s">
        <v>2</v>
      </c>
      <c r="BY8" s="695" t="s">
        <v>3</v>
      </c>
      <c r="BZ8" s="1252"/>
      <c r="CA8" s="695" t="s">
        <v>2</v>
      </c>
      <c r="CB8" s="695" t="s">
        <v>3</v>
      </c>
      <c r="CC8" s="1252"/>
      <c r="CD8" s="695" t="s">
        <v>2</v>
      </c>
      <c r="CE8" s="695" t="s">
        <v>3</v>
      </c>
      <c r="CF8" s="1252"/>
      <c r="CG8" s="695" t="s">
        <v>2</v>
      </c>
      <c r="CH8" s="695" t="s">
        <v>3</v>
      </c>
      <c r="CI8" s="1252"/>
    </row>
    <row r="9" spans="1:87" ht="15" customHeight="1" thickBot="1">
      <c r="A9" s="1124" t="s">
        <v>334</v>
      </c>
      <c r="B9" s="1125"/>
      <c r="C9" s="1125"/>
      <c r="D9" s="1125"/>
      <c r="E9" s="1125"/>
      <c r="F9" s="1126"/>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row>
    <row r="10" spans="1:87" ht="15" customHeight="1" thickBot="1">
      <c r="A10" s="1111"/>
      <c r="B10" s="1113" t="s">
        <v>335</v>
      </c>
      <c r="C10" s="1246"/>
      <c r="D10" s="1246"/>
      <c r="E10" s="1246"/>
      <c r="F10" s="1114"/>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row>
    <row r="11" spans="1:87" ht="15" customHeight="1" thickBot="1">
      <c r="A11" s="1111"/>
      <c r="B11" s="1111"/>
      <c r="C11" s="1237" t="s">
        <v>336</v>
      </c>
      <c r="D11" s="1238"/>
      <c r="E11" s="1238"/>
      <c r="F11" s="1239"/>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row>
    <row r="12" spans="1:87" ht="15" customHeight="1" thickBot="1">
      <c r="A12" s="1111"/>
      <c r="B12" s="1111"/>
      <c r="C12" s="1237" t="s">
        <v>337</v>
      </c>
      <c r="D12" s="1238"/>
      <c r="E12" s="1238"/>
      <c r="F12" s="1239"/>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c r="CA12" s="594"/>
      <c r="CB12" s="594"/>
      <c r="CC12" s="594"/>
      <c r="CD12" s="594"/>
      <c r="CE12" s="594"/>
      <c r="CF12" s="594"/>
      <c r="CG12" s="594"/>
      <c r="CH12" s="594"/>
      <c r="CI12" s="594"/>
    </row>
    <row r="13" spans="1:87" ht="15" thickBot="1">
      <c r="A13" s="1111"/>
      <c r="B13" s="1111"/>
      <c r="C13" s="1237" t="s">
        <v>338</v>
      </c>
      <c r="D13" s="1238"/>
      <c r="E13" s="1238"/>
      <c r="F13" s="1239"/>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row>
    <row r="14" spans="1:87" ht="15" thickBot="1">
      <c r="A14" s="1111"/>
      <c r="B14" s="1111"/>
      <c r="C14" s="1237" t="s">
        <v>339</v>
      </c>
      <c r="D14" s="1238"/>
      <c r="E14" s="1238"/>
      <c r="F14" s="1239"/>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row>
    <row r="15" spans="1:87" ht="15" thickBot="1">
      <c r="A15" s="1111"/>
      <c r="B15" s="1111"/>
      <c r="C15" s="1113" t="s">
        <v>340</v>
      </c>
      <c r="D15" s="1246"/>
      <c r="E15" s="1246"/>
      <c r="F15" s="1114"/>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row>
    <row r="16" spans="1:87" s="899" customFormat="1" ht="24.75" customHeight="1" thickBot="1">
      <c r="A16" s="1111"/>
      <c r="B16" s="1111"/>
      <c r="C16" s="696"/>
      <c r="D16" s="1237" t="s">
        <v>3012</v>
      </c>
      <c r="E16" s="1238"/>
      <c r="F16" s="1239"/>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row>
    <row r="17" spans="1:87" ht="15" thickBot="1">
      <c r="A17" s="1111"/>
      <c r="B17" s="1111"/>
      <c r="C17" s="1111"/>
      <c r="D17" s="1113" t="s">
        <v>341</v>
      </c>
      <c r="E17" s="1246"/>
      <c r="F17" s="1114"/>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row>
    <row r="18" spans="1:87" ht="36.75" customHeight="1" thickBot="1">
      <c r="A18" s="1111"/>
      <c r="B18" s="1111"/>
      <c r="C18" s="1111"/>
      <c r="D18" s="1111"/>
      <c r="E18" s="1237" t="s">
        <v>342</v>
      </c>
      <c r="F18" s="1239"/>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row>
    <row r="19" spans="1:87" ht="15" thickBot="1">
      <c r="A19" s="1111"/>
      <c r="B19" s="1111"/>
      <c r="C19" s="1111"/>
      <c r="D19" s="1111"/>
      <c r="E19" s="1237" t="s">
        <v>343</v>
      </c>
      <c r="F19" s="1239"/>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row>
    <row r="20" spans="1:87" ht="33.75" customHeight="1" thickBot="1">
      <c r="A20" s="1111"/>
      <c r="B20" s="1111"/>
      <c r="C20" s="1111"/>
      <c r="D20" s="1111"/>
      <c r="E20" s="1237" t="s">
        <v>344</v>
      </c>
      <c r="F20" s="1239"/>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row>
    <row r="21" spans="1:87" ht="15" thickBot="1">
      <c r="A21" s="1111"/>
      <c r="B21" s="1111"/>
      <c r="C21" s="1111"/>
      <c r="D21" s="1111"/>
      <c r="E21" s="1237" t="s">
        <v>345</v>
      </c>
      <c r="F21" s="1239"/>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row>
    <row r="22" spans="1:87" ht="38.25" customHeight="1" thickBot="1">
      <c r="A22" s="1111"/>
      <c r="B22" s="1111"/>
      <c r="C22" s="1111"/>
      <c r="D22" s="1111"/>
      <c r="E22" s="1237" t="s">
        <v>346</v>
      </c>
      <c r="F22" s="1239"/>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row>
    <row r="23" spans="1:87" ht="34.5" customHeight="1" thickBot="1">
      <c r="A23" s="1111"/>
      <c r="B23" s="1111"/>
      <c r="C23" s="1111"/>
      <c r="D23" s="1111"/>
      <c r="E23" s="1237" t="s">
        <v>347</v>
      </c>
      <c r="F23" s="1239"/>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row>
    <row r="24" spans="1:87" ht="27.75" customHeight="1" thickBot="1">
      <c r="A24" s="1111"/>
      <c r="B24" s="1111"/>
      <c r="C24" s="1111"/>
      <c r="D24" s="1111"/>
      <c r="E24" s="1237" t="s">
        <v>348</v>
      </c>
      <c r="F24" s="1239"/>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row>
    <row r="25" spans="1:87" ht="21" customHeight="1" thickBot="1">
      <c r="A25" s="1111"/>
      <c r="B25" s="1111"/>
      <c r="C25" s="1111"/>
      <c r="D25" s="1111"/>
      <c r="E25" s="1237" t="s">
        <v>349</v>
      </c>
      <c r="F25" s="1239"/>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row>
    <row r="26" spans="1:87" ht="42" customHeight="1" thickBot="1">
      <c r="A26" s="1111"/>
      <c r="B26" s="1111"/>
      <c r="C26" s="1111"/>
      <c r="D26" s="1111"/>
      <c r="E26" s="1237" t="s">
        <v>350</v>
      </c>
      <c r="F26" s="1239"/>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row>
    <row r="27" spans="1:87" ht="30" customHeight="1" thickBot="1">
      <c r="A27" s="1111"/>
      <c r="B27" s="1111"/>
      <c r="C27" s="1111"/>
      <c r="D27" s="1111"/>
      <c r="E27" s="1113" t="s">
        <v>351</v>
      </c>
      <c r="F27" s="1114"/>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row>
    <row r="28" spans="1:87" ht="28.5" customHeight="1" thickBot="1">
      <c r="A28" s="1111"/>
      <c r="B28" s="1111"/>
      <c r="C28" s="1111"/>
      <c r="D28" s="1111"/>
      <c r="E28" s="1111"/>
      <c r="F28" s="593" t="s">
        <v>352</v>
      </c>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row>
    <row r="29" spans="1:87" ht="31.5" customHeight="1" thickBot="1">
      <c r="A29" s="1111"/>
      <c r="B29" s="1111"/>
      <c r="C29" s="1111"/>
      <c r="D29" s="1111"/>
      <c r="E29" s="1111"/>
      <c r="F29" s="593" t="s">
        <v>353</v>
      </c>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row>
    <row r="30" spans="1:87" ht="31.2" thickBot="1">
      <c r="A30" s="1111"/>
      <c r="B30" s="1111"/>
      <c r="C30" s="1111"/>
      <c r="D30" s="1111"/>
      <c r="E30" s="1112"/>
      <c r="F30" s="593"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111"/>
      <c r="B31" s="1111"/>
      <c r="C31" s="1111"/>
      <c r="D31" s="1111"/>
      <c r="E31" s="1113" t="s">
        <v>2730</v>
      </c>
      <c r="F31" s="1114"/>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row>
    <row r="32" spans="1:87" ht="21" thickBot="1">
      <c r="A32" s="1111"/>
      <c r="B32" s="1111"/>
      <c r="C32" s="1111"/>
      <c r="D32" s="1111"/>
      <c r="E32" s="1111"/>
      <c r="F32" s="593" t="s">
        <v>355</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row>
    <row r="33" spans="1:87" ht="24" customHeight="1" thickBot="1">
      <c r="A33" s="1111"/>
      <c r="B33" s="1111"/>
      <c r="C33" s="1111"/>
      <c r="D33" s="1111"/>
      <c r="E33" s="1111"/>
      <c r="F33" s="593" t="s">
        <v>2731</v>
      </c>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row>
    <row r="34" spans="1:87" ht="21" thickBot="1">
      <c r="A34" s="1111"/>
      <c r="B34" s="1111"/>
      <c r="C34" s="1111"/>
      <c r="D34" s="1111"/>
      <c r="E34" s="1112"/>
      <c r="F34" s="593" t="s">
        <v>2732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111"/>
      <c r="B35" s="1111"/>
      <c r="C35" s="1111"/>
      <c r="D35" s="1111"/>
      <c r="E35" s="1237" t="s">
        <v>356</v>
      </c>
      <c r="F35" s="1239"/>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row>
    <row r="36" spans="1:87" ht="30.75" customHeight="1" thickBot="1">
      <c r="A36" s="1111"/>
      <c r="B36" s="1111"/>
      <c r="C36" s="1111"/>
      <c r="D36" s="1111"/>
      <c r="E36" s="1237" t="s">
        <v>357</v>
      </c>
      <c r="F36" s="1239"/>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row>
    <row r="37" spans="1:87" ht="21" customHeight="1" thickBot="1">
      <c r="A37" s="1111"/>
      <c r="B37" s="1111"/>
      <c r="C37" s="1111"/>
      <c r="D37" s="1112"/>
      <c r="E37" s="1237" t="s">
        <v>358</v>
      </c>
      <c r="F37" s="1239"/>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111"/>
      <c r="B38" s="1111"/>
      <c r="C38" s="1112"/>
      <c r="D38" s="1237" t="s">
        <v>3013</v>
      </c>
      <c r="E38" s="1238"/>
      <c r="F38" s="1239"/>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row>
    <row r="39" spans="1:87" ht="19.5" customHeight="1" thickBot="1">
      <c r="A39" s="1111"/>
      <c r="B39" s="1111"/>
      <c r="C39" s="1113" t="s">
        <v>359</v>
      </c>
      <c r="D39" s="1246"/>
      <c r="E39" s="1246"/>
      <c r="F39" s="1114"/>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row>
    <row r="40" spans="1:87" ht="21" customHeight="1" thickBot="1">
      <c r="A40" s="1111"/>
      <c r="B40" s="1111"/>
      <c r="C40" s="1111"/>
      <c r="D40" s="1237" t="s">
        <v>360</v>
      </c>
      <c r="E40" s="1238"/>
      <c r="F40" s="1239"/>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row>
    <row r="41" spans="1:87" ht="21" customHeight="1" thickBot="1">
      <c r="A41" s="1111"/>
      <c r="B41" s="1111"/>
      <c r="C41" s="1111"/>
      <c r="D41" s="1237" t="s">
        <v>361</v>
      </c>
      <c r="E41" s="1238"/>
      <c r="F41" s="1239"/>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row>
    <row r="42" spans="1:87" ht="21" customHeight="1" thickBot="1">
      <c r="A42" s="1112"/>
      <c r="B42" s="1112"/>
      <c r="C42" s="1112"/>
      <c r="D42" s="1237" t="s">
        <v>362</v>
      </c>
      <c r="E42" s="1238"/>
      <c r="F42" s="1239"/>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row>
    <row r="43" spans="1:87" ht="15" thickBot="1"/>
    <row r="44" spans="1:87" ht="15" thickBot="1">
      <c r="A44" s="1597" t="s">
        <v>2742</v>
      </c>
      <c r="B44" s="1598"/>
      <c r="C44" s="1598"/>
      <c r="D44" s="1598"/>
      <c r="E44" s="1598"/>
      <c r="F44" s="1598"/>
      <c r="G44" s="1598"/>
      <c r="H44" s="1598"/>
      <c r="I44" s="1599"/>
      <c r="J44" s="710"/>
    </row>
    <row r="45" spans="1:87" ht="39.75" customHeight="1" thickBot="1">
      <c r="A45" s="1104"/>
      <c r="B45" s="1105"/>
      <c r="C45" s="1106"/>
      <c r="D45" s="709" t="s">
        <v>2736</v>
      </c>
    </row>
    <row r="46" spans="1:87" ht="27.75" customHeight="1" thickBot="1">
      <c r="A46" s="1124" t="s">
        <v>2737</v>
      </c>
      <c r="B46" s="1125"/>
      <c r="C46" s="1126"/>
      <c r="D46" s="592"/>
    </row>
    <row r="47" spans="1:87" ht="29.25" customHeight="1" thickBot="1">
      <c r="A47" s="1111"/>
      <c r="B47" s="1113" t="s">
        <v>2738</v>
      </c>
      <c r="C47" s="1114"/>
      <c r="D47" s="592"/>
    </row>
    <row r="48" spans="1:87" ht="21" thickBot="1">
      <c r="A48" s="1111"/>
      <c r="B48" s="1111"/>
      <c r="C48" s="593" t="s">
        <v>363</v>
      </c>
      <c r="D48" s="694"/>
    </row>
    <row r="49" spans="1:87" ht="51.6" thickBot="1">
      <c r="A49" s="1112"/>
      <c r="B49" s="1112"/>
      <c r="C49" s="593" t="s">
        <v>364</v>
      </c>
      <c r="D49" s="594"/>
    </row>
    <row r="50" spans="1:87" ht="15" thickBot="1"/>
    <row r="51" spans="1:87" ht="15" thickBot="1">
      <c r="A51" s="1597" t="s">
        <v>2743</v>
      </c>
      <c r="B51" s="1598"/>
      <c r="C51" s="1598"/>
      <c r="D51" s="1598"/>
      <c r="E51" s="1598"/>
      <c r="F51" s="1598"/>
      <c r="G51" s="1598"/>
      <c r="H51" s="1598"/>
      <c r="I51" s="1599"/>
      <c r="J51" s="710"/>
    </row>
    <row r="52" spans="1:87" ht="40.5" customHeight="1" thickBot="1">
      <c r="A52" s="1591"/>
      <c r="B52" s="1592"/>
      <c r="C52" s="1593"/>
      <c r="D52" s="591" t="s">
        <v>2739</v>
      </c>
    </row>
    <row r="53" spans="1:87" ht="21" customHeight="1" thickBot="1">
      <c r="A53" s="1124" t="s">
        <v>2740</v>
      </c>
      <c r="B53" s="1125"/>
      <c r="C53" s="1126"/>
      <c r="D53" s="592"/>
    </row>
    <row r="54" spans="1:87" ht="21" customHeight="1" thickBot="1">
      <c r="A54" s="1111"/>
      <c r="B54" s="1113" t="s">
        <v>2741</v>
      </c>
      <c r="C54" s="1114"/>
      <c r="D54" s="592"/>
    </row>
    <row r="55" spans="1:87" ht="31.2" thickBot="1">
      <c r="A55" s="1111"/>
      <c r="B55" s="1111"/>
      <c r="C55" s="593" t="s">
        <v>365</v>
      </c>
      <c r="D55" s="594"/>
    </row>
    <row r="56" spans="1:87" ht="31.2" thickBot="1">
      <c r="A56" s="1111"/>
      <c r="B56" s="1111"/>
      <c r="C56" s="593" t="s">
        <v>366</v>
      </c>
      <c r="D56" s="694"/>
    </row>
    <row r="57" spans="1:87" ht="31.2" thickBot="1">
      <c r="A57" s="1112"/>
      <c r="B57" s="1112"/>
      <c r="C57" s="593" t="s">
        <v>367</v>
      </c>
      <c r="D57" s="694"/>
    </row>
    <row r="58" spans="1:87" s="705" customFormat="1" ht="21" customHeight="1" thickBot="1">
      <c r="A58" s="702"/>
      <c r="B58" s="702"/>
      <c r="C58" s="702"/>
      <c r="D58" s="703"/>
      <c r="E58" s="703"/>
      <c r="F58" s="703"/>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4"/>
      <c r="BW58" s="704"/>
      <c r="BX58" s="704"/>
      <c r="BY58" s="704"/>
      <c r="BZ58" s="704"/>
      <c r="CA58" s="704"/>
      <c r="CB58" s="704"/>
      <c r="CC58" s="704"/>
      <c r="CD58" s="704"/>
      <c r="CE58" s="704"/>
      <c r="CF58" s="704"/>
      <c r="CG58" s="704"/>
      <c r="CH58" s="704"/>
      <c r="CI58" s="704"/>
    </row>
    <row r="59" spans="1:87">
      <c r="A59" s="1564" t="s">
        <v>2744</v>
      </c>
      <c r="B59" s="1565"/>
      <c r="C59" s="1565"/>
      <c r="D59" s="1565"/>
      <c r="E59" s="1565"/>
      <c r="F59" s="1565"/>
      <c r="G59" s="1565"/>
      <c r="H59" s="1565"/>
      <c r="I59" s="1566"/>
      <c r="J59" s="711"/>
    </row>
    <row r="60" spans="1:87">
      <c r="A60" s="1600" t="s">
        <v>2745</v>
      </c>
      <c r="B60" s="1601"/>
      <c r="C60" s="1601"/>
      <c r="D60" s="1601"/>
      <c r="E60" s="1601"/>
      <c r="F60" s="1601"/>
      <c r="G60" s="1601"/>
      <c r="H60" s="1601"/>
      <c r="I60" s="1602"/>
      <c r="J60" s="712"/>
    </row>
    <row r="61" spans="1:87">
      <c r="A61" s="1603" t="s">
        <v>2746</v>
      </c>
      <c r="B61" s="1604"/>
      <c r="C61" s="1604"/>
      <c r="D61" s="1604"/>
      <c r="E61" s="1604"/>
      <c r="F61" s="1604"/>
      <c r="G61" s="1604"/>
      <c r="H61" s="1604"/>
      <c r="I61" s="1605"/>
      <c r="J61" s="712"/>
    </row>
    <row r="62" spans="1:87">
      <c r="A62" s="1600" t="s">
        <v>2747</v>
      </c>
      <c r="B62" s="1601"/>
      <c r="C62" s="1601"/>
      <c r="D62" s="1601"/>
      <c r="E62" s="1601"/>
      <c r="F62" s="1601"/>
      <c r="G62" s="1601"/>
      <c r="H62" s="1601"/>
      <c r="I62" s="1602"/>
      <c r="J62" s="712"/>
    </row>
    <row r="63" spans="1:87">
      <c r="A63" s="1603" t="s">
        <v>2748</v>
      </c>
      <c r="B63" s="1604"/>
      <c r="C63" s="1604"/>
      <c r="D63" s="1604"/>
      <c r="E63" s="1604"/>
      <c r="F63" s="1604"/>
      <c r="G63" s="1604"/>
      <c r="H63" s="1604"/>
      <c r="I63" s="1605"/>
      <c r="J63" s="712"/>
    </row>
    <row r="64" spans="1:87">
      <c r="A64" s="1600" t="s">
        <v>2749</v>
      </c>
      <c r="B64" s="1601"/>
      <c r="C64" s="1601"/>
      <c r="D64" s="1601"/>
      <c r="E64" s="1601"/>
      <c r="F64" s="1601"/>
      <c r="G64" s="1601"/>
      <c r="H64" s="1601"/>
      <c r="I64" s="1602"/>
      <c r="J64" s="712"/>
    </row>
    <row r="65" spans="1:93">
      <c r="A65" s="1603" t="s">
        <v>2750</v>
      </c>
      <c r="B65" s="1604"/>
      <c r="C65" s="1604"/>
      <c r="D65" s="1604"/>
      <c r="E65" s="1604"/>
      <c r="F65" s="1604"/>
      <c r="G65" s="1604"/>
      <c r="H65" s="1604"/>
      <c r="I65" s="1605"/>
      <c r="J65" s="712"/>
    </row>
    <row r="66" spans="1:93">
      <c r="A66" s="1600" t="s">
        <v>2751</v>
      </c>
      <c r="B66" s="1601"/>
      <c r="C66" s="1601"/>
      <c r="D66" s="1601"/>
      <c r="E66" s="1601"/>
      <c r="F66" s="1601"/>
      <c r="G66" s="1601"/>
      <c r="H66" s="1601"/>
      <c r="I66" s="1602"/>
      <c r="J66" s="712"/>
    </row>
    <row r="67" spans="1:93">
      <c r="A67" s="1603" t="s">
        <v>2752</v>
      </c>
      <c r="B67" s="1604"/>
      <c r="C67" s="1604"/>
      <c r="D67" s="1604"/>
      <c r="E67" s="1604"/>
      <c r="F67" s="1604"/>
      <c r="G67" s="1604"/>
      <c r="H67" s="1604"/>
      <c r="I67" s="1605"/>
      <c r="J67" s="712"/>
    </row>
    <row r="68" spans="1:93" ht="15" thickBot="1">
      <c r="A68" s="1606" t="s">
        <v>2753</v>
      </c>
      <c r="B68" s="1607"/>
      <c r="C68" s="1607"/>
      <c r="D68" s="1607"/>
      <c r="E68" s="1607"/>
      <c r="F68" s="1607"/>
      <c r="G68" s="1607"/>
      <c r="H68" s="1607"/>
      <c r="I68" s="1608"/>
      <c r="J68" s="713"/>
    </row>
    <row r="69" spans="1:93" ht="21" customHeight="1">
      <c r="CJ69" s="706"/>
      <c r="CK69" s="706"/>
      <c r="CL69" s="706"/>
    </row>
    <row r="70" spans="1:93" ht="15" thickBot="1">
      <c r="CJ70" s="707"/>
      <c r="CK70" s="707"/>
      <c r="CL70" s="708"/>
    </row>
    <row r="71" spans="1:93" ht="15" thickBot="1">
      <c r="A71" s="1101"/>
      <c r="B71" s="1102"/>
      <c r="C71" s="1102"/>
      <c r="D71" s="1102"/>
      <c r="E71" s="1102"/>
      <c r="F71" s="1103"/>
      <c r="G71" s="1568" t="s">
        <v>368</v>
      </c>
      <c r="H71" s="1272"/>
      <c r="I71" s="1272"/>
      <c r="J71" s="1272"/>
      <c r="K71" s="1272"/>
      <c r="L71" s="1272"/>
      <c r="M71" s="1272"/>
      <c r="N71" s="1272"/>
      <c r="O71" s="1272"/>
      <c r="P71" s="1272"/>
      <c r="Q71" s="1272"/>
      <c r="R71" s="1272"/>
      <c r="S71" s="1272"/>
      <c r="T71" s="1272"/>
      <c r="U71" s="1272"/>
      <c r="V71" s="1272"/>
      <c r="W71" s="1272"/>
      <c r="X71" s="1272"/>
      <c r="Y71" s="1272"/>
      <c r="Z71" s="1272"/>
      <c r="AA71" s="1272"/>
      <c r="AB71" s="1272"/>
      <c r="AC71" s="1272"/>
      <c r="AD71" s="1272"/>
      <c r="AE71" s="1272"/>
      <c r="AF71" s="1272"/>
      <c r="AG71" s="1272"/>
      <c r="AH71" s="1272"/>
      <c r="AI71" s="1272"/>
      <c r="AJ71" s="1272"/>
      <c r="AK71" s="1272"/>
      <c r="AL71" s="1272"/>
      <c r="AM71" s="1272"/>
      <c r="AN71" s="1272"/>
      <c r="AO71" s="1272"/>
      <c r="AP71" s="1272"/>
      <c r="AQ71" s="1272"/>
      <c r="AR71" s="1272"/>
      <c r="AS71" s="1272"/>
      <c r="AT71" s="1272"/>
      <c r="AU71" s="1272"/>
      <c r="AV71" s="1272"/>
      <c r="AW71" s="1272"/>
      <c r="AX71" s="1272"/>
      <c r="AY71" s="1272"/>
      <c r="AZ71" s="1272"/>
      <c r="BA71" s="1272"/>
      <c r="BB71" s="1272"/>
      <c r="BC71" s="1272"/>
      <c r="BD71" s="1272"/>
      <c r="BE71" s="1272"/>
      <c r="BF71" s="1272"/>
      <c r="BG71" s="1272"/>
      <c r="BH71" s="1272"/>
      <c r="BI71" s="1272"/>
      <c r="BJ71" s="1272"/>
      <c r="BK71" s="1272"/>
      <c r="BL71" s="1272"/>
      <c r="BM71" s="1272"/>
      <c r="BN71" s="1272"/>
      <c r="BO71" s="1272"/>
      <c r="BP71" s="1272"/>
      <c r="BQ71" s="1272"/>
      <c r="BR71" s="1272"/>
      <c r="BS71" s="1272"/>
      <c r="BT71" s="1272"/>
      <c r="BU71" s="1272"/>
      <c r="BV71" s="1272"/>
      <c r="BW71" s="1272"/>
      <c r="BX71" s="1272"/>
      <c r="BY71" s="1272"/>
      <c r="BZ71" s="1272"/>
      <c r="CA71" s="1272"/>
      <c r="CB71" s="1272"/>
      <c r="CC71" s="1272"/>
      <c r="CD71" s="1272"/>
      <c r="CE71" s="1272"/>
      <c r="CF71" s="1272"/>
      <c r="CG71" s="1272"/>
      <c r="CH71" s="1272"/>
      <c r="CI71" s="1272"/>
      <c r="CJ71" s="1272"/>
      <c r="CK71" s="1272"/>
      <c r="CL71" s="1272"/>
      <c r="CM71" s="1256"/>
      <c r="CN71" s="1256"/>
      <c r="CO71" s="1122"/>
    </row>
    <row r="72" spans="1:93" ht="15" thickBot="1">
      <c r="A72" s="1285"/>
      <c r="B72" s="1286"/>
      <c r="C72" s="1286"/>
      <c r="D72" s="1286"/>
      <c r="E72" s="1286"/>
      <c r="F72" s="1287"/>
      <c r="G72" s="1120" t="s">
        <v>309</v>
      </c>
      <c r="H72" s="1121"/>
      <c r="I72" s="1121"/>
      <c r="J72" s="1121"/>
      <c r="K72" s="1121"/>
      <c r="L72" s="1121"/>
      <c r="M72" s="1121"/>
      <c r="N72" s="1121"/>
      <c r="O72" s="1121"/>
      <c r="P72" s="1121"/>
      <c r="Q72" s="1121"/>
      <c r="R72" s="1121"/>
      <c r="S72" s="1121"/>
      <c r="T72" s="1121"/>
      <c r="U72" s="1121"/>
      <c r="V72" s="1121"/>
      <c r="W72" s="1121"/>
      <c r="X72" s="1121"/>
      <c r="Y72" s="1121"/>
      <c r="Z72" s="1121"/>
      <c r="AA72" s="1121"/>
      <c r="AB72" s="1121"/>
      <c r="AC72" s="1121"/>
      <c r="AD72" s="1121"/>
      <c r="AE72" s="1121"/>
      <c r="AF72" s="1121"/>
      <c r="AG72" s="1121"/>
      <c r="AH72" s="1121"/>
      <c r="AI72" s="1121"/>
      <c r="AJ72" s="1121"/>
      <c r="AK72" s="1121"/>
      <c r="AL72" s="1121"/>
      <c r="AM72" s="1121"/>
      <c r="AN72" s="1121"/>
      <c r="AO72" s="1121"/>
      <c r="AP72" s="1121"/>
      <c r="AQ72" s="1121"/>
      <c r="AR72" s="1121"/>
      <c r="AS72" s="1121"/>
      <c r="AT72" s="1121"/>
      <c r="AU72" s="1121"/>
      <c r="AV72" s="1121"/>
      <c r="AW72" s="1121"/>
      <c r="AX72" s="1121"/>
      <c r="AY72" s="1121"/>
      <c r="AZ72" s="1121"/>
      <c r="BA72" s="1121"/>
      <c r="BB72" s="1121"/>
      <c r="BC72" s="1121"/>
      <c r="BD72" s="1121"/>
      <c r="BE72" s="1121"/>
      <c r="BF72" s="1121"/>
      <c r="BG72" s="1121"/>
      <c r="BH72" s="1121"/>
      <c r="BI72" s="1121"/>
      <c r="BJ72" s="1121"/>
      <c r="BK72" s="1121"/>
      <c r="BL72" s="1121"/>
      <c r="BM72" s="1121"/>
      <c r="BN72" s="1121"/>
      <c r="BO72" s="1121"/>
      <c r="BP72" s="1121"/>
      <c r="BQ72" s="1121"/>
      <c r="BR72" s="1121"/>
      <c r="BS72" s="1121"/>
      <c r="BT72" s="1121"/>
      <c r="BU72" s="1121"/>
      <c r="BV72" s="1121"/>
      <c r="BW72" s="1121"/>
      <c r="BX72" s="1121"/>
      <c r="BY72" s="1121"/>
      <c r="BZ72" s="1121"/>
      <c r="CA72" s="1121"/>
      <c r="CB72" s="1121"/>
      <c r="CC72" s="1121"/>
      <c r="CD72" s="1121"/>
      <c r="CE72" s="1121"/>
      <c r="CF72" s="1121"/>
      <c r="CG72" s="1256"/>
      <c r="CH72" s="1256"/>
      <c r="CI72" s="1122"/>
      <c r="CJ72" s="1268" t="s">
        <v>369</v>
      </c>
      <c r="CK72" s="1269"/>
      <c r="CL72" s="1270"/>
      <c r="CM72" s="1257"/>
      <c r="CN72" s="1257"/>
      <c r="CO72" s="1258"/>
    </row>
    <row r="73" spans="1:93" ht="21" customHeight="1" thickBot="1">
      <c r="A73" s="1285"/>
      <c r="B73" s="1286"/>
      <c r="C73" s="1286"/>
      <c r="D73" s="1286"/>
      <c r="E73" s="1286"/>
      <c r="F73" s="1287"/>
      <c r="G73" s="1567" t="s">
        <v>310</v>
      </c>
      <c r="H73" s="1269"/>
      <c r="I73" s="1270"/>
      <c r="J73" s="1267" t="s">
        <v>311</v>
      </c>
      <c r="K73" s="1121"/>
      <c r="L73" s="1121"/>
      <c r="M73" s="1121"/>
      <c r="N73" s="1121"/>
      <c r="O73" s="1121"/>
      <c r="P73" s="1256"/>
      <c r="Q73" s="1256"/>
      <c r="R73" s="1122"/>
      <c r="S73" s="1268" t="s">
        <v>312</v>
      </c>
      <c r="T73" s="1269"/>
      <c r="U73" s="1270"/>
      <c r="V73" s="1267" t="s">
        <v>313</v>
      </c>
      <c r="W73" s="1121"/>
      <c r="X73" s="1121"/>
      <c r="Y73" s="1121"/>
      <c r="Z73" s="1121"/>
      <c r="AA73" s="1121"/>
      <c r="AB73" s="1256"/>
      <c r="AC73" s="1256"/>
      <c r="AD73" s="1122"/>
      <c r="AE73" s="1267" t="s">
        <v>314</v>
      </c>
      <c r="AF73" s="1121"/>
      <c r="AG73" s="1121"/>
      <c r="AH73" s="1121"/>
      <c r="AI73" s="1121"/>
      <c r="AJ73" s="1121"/>
      <c r="AK73" s="1256"/>
      <c r="AL73" s="1256"/>
      <c r="AM73" s="1122"/>
      <c r="AN73" s="1267" t="s">
        <v>315</v>
      </c>
      <c r="AO73" s="1121"/>
      <c r="AP73" s="1121"/>
      <c r="AQ73" s="1121"/>
      <c r="AR73" s="1121"/>
      <c r="AS73" s="1121"/>
      <c r="AT73" s="1256"/>
      <c r="AU73" s="1256"/>
      <c r="AV73" s="1122"/>
      <c r="AW73" s="1267" t="s">
        <v>316</v>
      </c>
      <c r="AX73" s="1121"/>
      <c r="AY73" s="1121"/>
      <c r="AZ73" s="1121"/>
      <c r="BA73" s="1121"/>
      <c r="BB73" s="1121"/>
      <c r="BC73" s="1256"/>
      <c r="BD73" s="1256"/>
      <c r="BE73" s="1122"/>
      <c r="BF73" s="1268" t="s">
        <v>317</v>
      </c>
      <c r="BG73" s="1269"/>
      <c r="BH73" s="1270"/>
      <c r="BI73" s="1268" t="s">
        <v>318</v>
      </c>
      <c r="BJ73" s="1269"/>
      <c r="BK73" s="1270"/>
      <c r="BL73" s="1268" t="s">
        <v>319</v>
      </c>
      <c r="BM73" s="1269"/>
      <c r="BN73" s="1270"/>
      <c r="BO73" s="1268" t="s">
        <v>2729</v>
      </c>
      <c r="BP73" s="1269"/>
      <c r="BQ73" s="1270"/>
      <c r="BR73" s="1268" t="s">
        <v>320</v>
      </c>
      <c r="BS73" s="1269"/>
      <c r="BT73" s="1270"/>
      <c r="BU73" s="1585" t="s">
        <v>580</v>
      </c>
      <c r="BV73" s="1586"/>
      <c r="BW73" s="1587"/>
      <c r="BX73" s="1267" t="s">
        <v>321</v>
      </c>
      <c r="BY73" s="1121"/>
      <c r="BZ73" s="1121"/>
      <c r="CA73" s="1121"/>
      <c r="CB73" s="1121"/>
      <c r="CC73" s="1121"/>
      <c r="CD73" s="1256"/>
      <c r="CE73" s="1256"/>
      <c r="CF73" s="1122"/>
      <c r="CG73" s="1257"/>
      <c r="CH73" s="1257"/>
      <c r="CI73" s="1258"/>
      <c r="CJ73" s="1582"/>
      <c r="CK73" s="1583"/>
      <c r="CL73" s="1584"/>
      <c r="CM73" s="1257"/>
      <c r="CN73" s="1257"/>
      <c r="CO73" s="1258"/>
    </row>
    <row r="74" spans="1:93" ht="42" customHeight="1" thickBot="1">
      <c r="A74" s="1285"/>
      <c r="B74" s="1286"/>
      <c r="C74" s="1286"/>
      <c r="D74" s="1286"/>
      <c r="E74" s="1286"/>
      <c r="F74" s="1287"/>
      <c r="G74" s="1568"/>
      <c r="H74" s="1272"/>
      <c r="I74" s="1273"/>
      <c r="J74" s="1267" t="s">
        <v>322</v>
      </c>
      <c r="K74" s="1121"/>
      <c r="L74" s="1274"/>
      <c r="M74" s="1267" t="s">
        <v>323</v>
      </c>
      <c r="N74" s="1121"/>
      <c r="O74" s="1274"/>
      <c r="P74" s="1259"/>
      <c r="Q74" s="1259"/>
      <c r="R74" s="1260"/>
      <c r="S74" s="1271"/>
      <c r="T74" s="1272"/>
      <c r="U74" s="1273"/>
      <c r="V74" s="1267" t="s">
        <v>324</v>
      </c>
      <c r="W74" s="1121"/>
      <c r="X74" s="1274"/>
      <c r="Y74" s="1267" t="s">
        <v>325</v>
      </c>
      <c r="Z74" s="1121"/>
      <c r="AA74" s="1274"/>
      <c r="AB74" s="1259"/>
      <c r="AC74" s="1259"/>
      <c r="AD74" s="1260"/>
      <c r="AE74" s="1267" t="s">
        <v>326</v>
      </c>
      <c r="AF74" s="1121"/>
      <c r="AG74" s="1274"/>
      <c r="AH74" s="1267" t="s">
        <v>327</v>
      </c>
      <c r="AI74" s="1121"/>
      <c r="AJ74" s="1274"/>
      <c r="AK74" s="1259"/>
      <c r="AL74" s="1259"/>
      <c r="AM74" s="1260"/>
      <c r="AN74" s="1267" t="s">
        <v>328</v>
      </c>
      <c r="AO74" s="1121"/>
      <c r="AP74" s="1274"/>
      <c r="AQ74" s="1267" t="s">
        <v>329</v>
      </c>
      <c r="AR74" s="1121"/>
      <c r="AS74" s="1274"/>
      <c r="AT74" s="1259"/>
      <c r="AU74" s="1259"/>
      <c r="AV74" s="1260"/>
      <c r="AW74" s="1267" t="s">
        <v>330</v>
      </c>
      <c r="AX74" s="1121"/>
      <c r="AY74" s="1274"/>
      <c r="AZ74" s="1267" t="s">
        <v>331</v>
      </c>
      <c r="BA74" s="1121"/>
      <c r="BB74" s="1274"/>
      <c r="BC74" s="1259"/>
      <c r="BD74" s="1259"/>
      <c r="BE74" s="1260"/>
      <c r="BF74" s="1271"/>
      <c r="BG74" s="1272"/>
      <c r="BH74" s="1273"/>
      <c r="BI74" s="1271"/>
      <c r="BJ74" s="1272"/>
      <c r="BK74" s="1273"/>
      <c r="BL74" s="1271"/>
      <c r="BM74" s="1272"/>
      <c r="BN74" s="1273"/>
      <c r="BO74" s="1271"/>
      <c r="BP74" s="1272"/>
      <c r="BQ74" s="1273"/>
      <c r="BR74" s="1271"/>
      <c r="BS74" s="1272"/>
      <c r="BT74" s="1273"/>
      <c r="BU74" s="1588"/>
      <c r="BV74" s="1589"/>
      <c r="BW74" s="1590"/>
      <c r="BX74" s="1267" t="s">
        <v>332</v>
      </c>
      <c r="BY74" s="1121"/>
      <c r="BZ74" s="1274"/>
      <c r="CA74" s="1267" t="s">
        <v>333</v>
      </c>
      <c r="CB74" s="1121"/>
      <c r="CC74" s="1274"/>
      <c r="CD74" s="1259"/>
      <c r="CE74" s="1259"/>
      <c r="CF74" s="1260"/>
      <c r="CG74" s="1259"/>
      <c r="CH74" s="1259"/>
      <c r="CI74" s="1260"/>
      <c r="CJ74" s="1271"/>
      <c r="CK74" s="1272"/>
      <c r="CL74" s="1273"/>
      <c r="CM74" s="1259"/>
      <c r="CN74" s="1259"/>
      <c r="CO74" s="1260"/>
    </row>
    <row r="75" spans="1:93" ht="15" thickBot="1">
      <c r="A75" s="1285"/>
      <c r="B75" s="1286"/>
      <c r="C75" s="1286"/>
      <c r="D75" s="1286"/>
      <c r="E75" s="1286"/>
      <c r="F75" s="1287"/>
      <c r="G75" s="1284" t="s">
        <v>1</v>
      </c>
      <c r="H75" s="1250"/>
      <c r="I75" s="1251"/>
      <c r="J75" s="1249" t="s">
        <v>1</v>
      </c>
      <c r="K75" s="1250"/>
      <c r="L75" s="1251"/>
      <c r="M75" s="1249" t="s">
        <v>1</v>
      </c>
      <c r="N75" s="1250"/>
      <c r="O75" s="1251"/>
      <c r="P75" s="1249" t="s">
        <v>1</v>
      </c>
      <c r="Q75" s="1250"/>
      <c r="R75" s="1251"/>
      <c r="S75" s="1249" t="s">
        <v>1</v>
      </c>
      <c r="T75" s="1250"/>
      <c r="U75" s="1251"/>
      <c r="V75" s="1249" t="s">
        <v>1</v>
      </c>
      <c r="W75" s="1250"/>
      <c r="X75" s="1251"/>
      <c r="Y75" s="1249" t="s">
        <v>1</v>
      </c>
      <c r="Z75" s="1250"/>
      <c r="AA75" s="1251"/>
      <c r="AB75" s="1249" t="s">
        <v>1</v>
      </c>
      <c r="AC75" s="1250"/>
      <c r="AD75" s="1251"/>
      <c r="AE75" s="1249" t="s">
        <v>1</v>
      </c>
      <c r="AF75" s="1250"/>
      <c r="AG75" s="1251"/>
      <c r="AH75" s="1249" t="s">
        <v>1</v>
      </c>
      <c r="AI75" s="1250"/>
      <c r="AJ75" s="1251"/>
      <c r="AK75" s="1249" t="s">
        <v>1</v>
      </c>
      <c r="AL75" s="1250"/>
      <c r="AM75" s="1251"/>
      <c r="AN75" s="1249" t="s">
        <v>1</v>
      </c>
      <c r="AO75" s="1250"/>
      <c r="AP75" s="1251"/>
      <c r="AQ75" s="1249" t="s">
        <v>1</v>
      </c>
      <c r="AR75" s="1250"/>
      <c r="AS75" s="1251"/>
      <c r="AT75" s="1249" t="s">
        <v>1</v>
      </c>
      <c r="AU75" s="1250"/>
      <c r="AV75" s="1251"/>
      <c r="AW75" s="1249" t="s">
        <v>1</v>
      </c>
      <c r="AX75" s="1250"/>
      <c r="AY75" s="1251"/>
      <c r="AZ75" s="1249" t="s">
        <v>1</v>
      </c>
      <c r="BA75" s="1250"/>
      <c r="BB75" s="1251"/>
      <c r="BC75" s="1249" t="s">
        <v>1</v>
      </c>
      <c r="BD75" s="1250"/>
      <c r="BE75" s="1251"/>
      <c r="BF75" s="1249" t="s">
        <v>1</v>
      </c>
      <c r="BG75" s="1250"/>
      <c r="BH75" s="1251"/>
      <c r="BI75" s="1249" t="s">
        <v>1</v>
      </c>
      <c r="BJ75" s="1250"/>
      <c r="BK75" s="1251"/>
      <c r="BL75" s="1249" t="s">
        <v>1</v>
      </c>
      <c r="BM75" s="1250"/>
      <c r="BN75" s="1251"/>
      <c r="BO75" s="1249" t="s">
        <v>1</v>
      </c>
      <c r="BP75" s="1250"/>
      <c r="BQ75" s="1251"/>
      <c r="BR75" s="1249" t="s">
        <v>1</v>
      </c>
      <c r="BS75" s="1250"/>
      <c r="BT75" s="1251"/>
      <c r="BU75" s="1249" t="s">
        <v>1</v>
      </c>
      <c r="BV75" s="1250"/>
      <c r="BW75" s="1251"/>
      <c r="BX75" s="1249" t="s">
        <v>1</v>
      </c>
      <c r="BY75" s="1250"/>
      <c r="BZ75" s="1251"/>
      <c r="CA75" s="1249" t="s">
        <v>1</v>
      </c>
      <c r="CB75" s="1250"/>
      <c r="CC75" s="1251"/>
      <c r="CD75" s="1249" t="s">
        <v>1</v>
      </c>
      <c r="CE75" s="1250"/>
      <c r="CF75" s="1251"/>
      <c r="CG75" s="1249" t="s">
        <v>1</v>
      </c>
      <c r="CH75" s="1250"/>
      <c r="CI75" s="1251"/>
      <c r="CJ75" s="1249" t="s">
        <v>1</v>
      </c>
      <c r="CK75" s="1250"/>
      <c r="CL75" s="1251"/>
      <c r="CM75" s="1249" t="s">
        <v>1</v>
      </c>
      <c r="CN75" s="1250"/>
      <c r="CO75" s="1251"/>
    </row>
    <row r="76" spans="1:93" ht="61.8" thickBot="1">
      <c r="A76" s="1104"/>
      <c r="B76" s="1105"/>
      <c r="C76" s="1105"/>
      <c r="D76" s="1105"/>
      <c r="E76" s="1105"/>
      <c r="F76" s="1106"/>
      <c r="G76" s="695" t="s">
        <v>2</v>
      </c>
      <c r="H76" s="695" t="s">
        <v>3</v>
      </c>
      <c r="I76" s="1252"/>
      <c r="J76" s="695" t="s">
        <v>2</v>
      </c>
      <c r="K76" s="695" t="s">
        <v>3</v>
      </c>
      <c r="L76" s="1252"/>
      <c r="M76" s="695" t="s">
        <v>2</v>
      </c>
      <c r="N76" s="695" t="s">
        <v>3</v>
      </c>
      <c r="O76" s="1252"/>
      <c r="P76" s="695" t="s">
        <v>2</v>
      </c>
      <c r="Q76" s="695" t="s">
        <v>3</v>
      </c>
      <c r="R76" s="1252"/>
      <c r="S76" s="695" t="s">
        <v>2</v>
      </c>
      <c r="T76" s="695" t="s">
        <v>3</v>
      </c>
      <c r="U76" s="1252"/>
      <c r="V76" s="695" t="s">
        <v>2</v>
      </c>
      <c r="W76" s="695" t="s">
        <v>3</v>
      </c>
      <c r="X76" s="1252"/>
      <c r="Y76" s="695" t="s">
        <v>2</v>
      </c>
      <c r="Z76" s="695" t="s">
        <v>3</v>
      </c>
      <c r="AA76" s="1252"/>
      <c r="AB76" s="695" t="s">
        <v>2</v>
      </c>
      <c r="AC76" s="695" t="s">
        <v>3</v>
      </c>
      <c r="AD76" s="1252"/>
      <c r="AE76" s="695" t="s">
        <v>2</v>
      </c>
      <c r="AF76" s="695" t="s">
        <v>3</v>
      </c>
      <c r="AG76" s="1252"/>
      <c r="AH76" s="695" t="s">
        <v>2</v>
      </c>
      <c r="AI76" s="695" t="s">
        <v>3</v>
      </c>
      <c r="AJ76" s="1252"/>
      <c r="AK76" s="695" t="s">
        <v>2</v>
      </c>
      <c r="AL76" s="695" t="s">
        <v>3</v>
      </c>
      <c r="AM76" s="1252"/>
      <c r="AN76" s="695" t="s">
        <v>2</v>
      </c>
      <c r="AO76" s="695" t="s">
        <v>3</v>
      </c>
      <c r="AP76" s="1252"/>
      <c r="AQ76" s="695" t="s">
        <v>2</v>
      </c>
      <c r="AR76" s="695" t="s">
        <v>3</v>
      </c>
      <c r="AS76" s="1252"/>
      <c r="AT76" s="695" t="s">
        <v>2</v>
      </c>
      <c r="AU76" s="695" t="s">
        <v>3</v>
      </c>
      <c r="AV76" s="1252"/>
      <c r="AW76" s="695" t="s">
        <v>2</v>
      </c>
      <c r="AX76" s="695" t="s">
        <v>3</v>
      </c>
      <c r="AY76" s="1252"/>
      <c r="AZ76" s="695" t="s">
        <v>2</v>
      </c>
      <c r="BA76" s="695" t="s">
        <v>3</v>
      </c>
      <c r="BB76" s="1252"/>
      <c r="BC76" s="695" t="s">
        <v>2</v>
      </c>
      <c r="BD76" s="695" t="s">
        <v>3</v>
      </c>
      <c r="BE76" s="1252"/>
      <c r="BF76" s="695" t="s">
        <v>2</v>
      </c>
      <c r="BG76" s="695" t="s">
        <v>3</v>
      </c>
      <c r="BH76" s="1252"/>
      <c r="BI76" s="695" t="s">
        <v>2</v>
      </c>
      <c r="BJ76" s="695" t="s">
        <v>3</v>
      </c>
      <c r="BK76" s="1252"/>
      <c r="BL76" s="695" t="s">
        <v>2</v>
      </c>
      <c r="BM76" s="695" t="s">
        <v>3</v>
      </c>
      <c r="BN76" s="1252"/>
      <c r="BO76" s="695" t="s">
        <v>2</v>
      </c>
      <c r="BP76" s="695" t="s">
        <v>3</v>
      </c>
      <c r="BQ76" s="1252"/>
      <c r="BR76" s="695" t="s">
        <v>2</v>
      </c>
      <c r="BS76" s="695" t="s">
        <v>3</v>
      </c>
      <c r="BT76" s="1252"/>
      <c r="BU76" s="695" t="s">
        <v>2</v>
      </c>
      <c r="BV76" s="695" t="s">
        <v>3</v>
      </c>
      <c r="BW76" s="1252"/>
      <c r="BX76" s="695" t="s">
        <v>2</v>
      </c>
      <c r="BY76" s="695" t="s">
        <v>3</v>
      </c>
      <c r="BZ76" s="1252"/>
      <c r="CA76" s="695" t="s">
        <v>2</v>
      </c>
      <c r="CB76" s="695" t="s">
        <v>3</v>
      </c>
      <c r="CC76" s="1252"/>
      <c r="CD76" s="695" t="s">
        <v>2</v>
      </c>
      <c r="CE76" s="695" t="s">
        <v>3</v>
      </c>
      <c r="CF76" s="1252"/>
      <c r="CG76" s="695" t="s">
        <v>2</v>
      </c>
      <c r="CH76" s="695" t="s">
        <v>3</v>
      </c>
      <c r="CI76" s="1252"/>
      <c r="CJ76" s="695" t="s">
        <v>2</v>
      </c>
      <c r="CK76" s="695" t="s">
        <v>3</v>
      </c>
      <c r="CL76" s="1252"/>
      <c r="CM76" s="695" t="s">
        <v>2</v>
      </c>
      <c r="CN76" s="695" t="s">
        <v>3</v>
      </c>
      <c r="CO76" s="1252"/>
    </row>
    <row r="77" spans="1:93" ht="15" thickBot="1">
      <c r="A77" s="1124" t="s">
        <v>370</v>
      </c>
      <c r="B77" s="1125"/>
      <c r="C77" s="1125"/>
      <c r="D77" s="1125"/>
      <c r="E77" s="1125"/>
      <c r="F77" s="1126"/>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row>
    <row r="78" spans="1:93" ht="15" thickBot="1">
      <c r="A78" s="1111"/>
      <c r="B78" s="1113" t="s">
        <v>371</v>
      </c>
      <c r="C78" s="1246"/>
      <c r="D78" s="1246"/>
      <c r="E78" s="1246"/>
      <c r="F78" s="1114"/>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row>
    <row r="79" spans="1:93" ht="15" thickBot="1">
      <c r="A79" s="1111"/>
      <c r="B79" s="1111"/>
      <c r="C79" s="1113" t="s">
        <v>372</v>
      </c>
      <c r="D79" s="1246"/>
      <c r="E79" s="1246"/>
      <c r="F79" s="1114"/>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2"/>
      <c r="BO79" s="592"/>
      <c r="BP79" s="592"/>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row>
    <row r="80" spans="1:93" s="899" customFormat="1" ht="15" thickBot="1">
      <c r="A80" s="1111"/>
      <c r="B80" s="1111"/>
      <c r="C80" s="696"/>
      <c r="D80" s="1237" t="s">
        <v>3014</v>
      </c>
      <c r="E80" s="1238"/>
      <c r="F80" s="1239"/>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4"/>
      <c r="AP80" s="694"/>
      <c r="AQ80" s="694"/>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4"/>
      <c r="BU80" s="694"/>
      <c r="BV80" s="694"/>
      <c r="BW80" s="694"/>
      <c r="BX80" s="694"/>
      <c r="BY80" s="694"/>
      <c r="BZ80" s="694"/>
      <c r="CA80" s="694"/>
      <c r="CB80" s="694"/>
      <c r="CC80" s="694"/>
      <c r="CD80" s="694"/>
      <c r="CE80" s="694"/>
      <c r="CF80" s="694"/>
      <c r="CG80" s="694"/>
      <c r="CH80" s="694"/>
      <c r="CI80" s="694"/>
      <c r="CJ80" s="694"/>
      <c r="CK80" s="694"/>
      <c r="CL80" s="694"/>
      <c r="CM80" s="694"/>
      <c r="CN80" s="694"/>
      <c r="CO80" s="694"/>
    </row>
    <row r="81" spans="1:93" ht="15" thickBot="1">
      <c r="A81" s="1111"/>
      <c r="B81" s="1111"/>
      <c r="C81" s="1111"/>
      <c r="D81" s="1113" t="s">
        <v>373</v>
      </c>
      <c r="E81" s="1246"/>
      <c r="F81" s="1114"/>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2"/>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2"/>
      <c r="BO81" s="592"/>
      <c r="BP81" s="592"/>
      <c r="BQ81" s="592"/>
      <c r="BR81" s="592"/>
      <c r="BS81" s="592"/>
      <c r="BT81" s="592"/>
      <c r="BU81" s="592"/>
      <c r="BV81" s="592"/>
      <c r="BW81" s="592"/>
      <c r="BX81" s="592"/>
      <c r="BY81" s="592"/>
      <c r="BZ81" s="592"/>
      <c r="CA81" s="592"/>
      <c r="CB81" s="592"/>
      <c r="CC81" s="592"/>
      <c r="CD81" s="592"/>
      <c r="CE81" s="592"/>
      <c r="CF81" s="592"/>
      <c r="CG81" s="592"/>
      <c r="CH81" s="592"/>
      <c r="CI81" s="592"/>
      <c r="CJ81" s="592"/>
      <c r="CK81" s="592"/>
      <c r="CL81" s="592"/>
      <c r="CM81" s="592"/>
      <c r="CN81" s="592"/>
      <c r="CO81" s="592"/>
    </row>
    <row r="82" spans="1:93" ht="21" customHeight="1" thickBot="1">
      <c r="A82" s="1111"/>
      <c r="B82" s="1111"/>
      <c r="C82" s="1111"/>
      <c r="D82" s="1111"/>
      <c r="E82" s="1237" t="s">
        <v>342</v>
      </c>
      <c r="F82" s="1239"/>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4"/>
      <c r="BU82" s="694"/>
      <c r="BV82" s="694"/>
      <c r="BW82" s="694"/>
      <c r="BX82" s="694"/>
      <c r="BY82" s="694"/>
      <c r="BZ82" s="694"/>
      <c r="CA82" s="694"/>
      <c r="CB82" s="694"/>
      <c r="CC82" s="694"/>
      <c r="CD82" s="694"/>
      <c r="CE82" s="694"/>
      <c r="CF82" s="694"/>
      <c r="CG82" s="694"/>
      <c r="CH82" s="694"/>
      <c r="CI82" s="694"/>
      <c r="CJ82" s="694"/>
      <c r="CK82" s="694"/>
      <c r="CL82" s="694"/>
      <c r="CM82" s="694"/>
      <c r="CN82" s="694"/>
      <c r="CO82" s="694"/>
    </row>
    <row r="83" spans="1:93" ht="15" thickBot="1">
      <c r="A83" s="1111"/>
      <c r="B83" s="1111"/>
      <c r="C83" s="1111"/>
      <c r="D83" s="1111"/>
      <c r="E83" s="1237" t="s">
        <v>374</v>
      </c>
      <c r="F83" s="1239"/>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4"/>
      <c r="BU83" s="694"/>
      <c r="BV83" s="694"/>
      <c r="BW83" s="694"/>
      <c r="BX83" s="694"/>
      <c r="BY83" s="694"/>
      <c r="BZ83" s="694"/>
      <c r="CA83" s="694"/>
      <c r="CB83" s="694"/>
      <c r="CC83" s="694"/>
      <c r="CD83" s="694"/>
      <c r="CE83" s="694"/>
      <c r="CF83" s="694"/>
      <c r="CG83" s="694"/>
      <c r="CH83" s="694"/>
      <c r="CI83" s="694"/>
      <c r="CJ83" s="694"/>
      <c r="CK83" s="694"/>
      <c r="CL83" s="694"/>
      <c r="CM83" s="694"/>
      <c r="CN83" s="694"/>
      <c r="CO83" s="694"/>
    </row>
    <row r="84" spans="1:93" ht="15" thickBot="1">
      <c r="A84" s="1111"/>
      <c r="B84" s="1111"/>
      <c r="C84" s="1111"/>
      <c r="D84" s="1111"/>
      <c r="E84" s="1237" t="s">
        <v>375</v>
      </c>
      <c r="F84" s="1239"/>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4"/>
      <c r="BU84" s="694"/>
      <c r="BV84" s="694"/>
      <c r="BW84" s="694"/>
      <c r="BX84" s="694"/>
      <c r="BY84" s="694"/>
      <c r="BZ84" s="694"/>
      <c r="CA84" s="694"/>
      <c r="CB84" s="694"/>
      <c r="CC84" s="694"/>
      <c r="CD84" s="694"/>
      <c r="CE84" s="694"/>
      <c r="CF84" s="694"/>
      <c r="CG84" s="694"/>
      <c r="CH84" s="694"/>
      <c r="CI84" s="694"/>
      <c r="CJ84" s="694"/>
      <c r="CK84" s="694"/>
      <c r="CL84" s="694"/>
      <c r="CM84" s="694"/>
      <c r="CN84" s="694"/>
      <c r="CO84" s="694"/>
    </row>
    <row r="85" spans="1:93" ht="15" thickBot="1">
      <c r="A85" s="1111"/>
      <c r="B85" s="1111"/>
      <c r="C85" s="1111"/>
      <c r="D85" s="1111"/>
      <c r="E85" s="1237" t="s">
        <v>345</v>
      </c>
      <c r="F85" s="1239"/>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4"/>
      <c r="BU85" s="694"/>
      <c r="BV85" s="694"/>
      <c r="BW85" s="694"/>
      <c r="BX85" s="694"/>
      <c r="BY85" s="694"/>
      <c r="BZ85" s="694"/>
      <c r="CA85" s="694"/>
      <c r="CB85" s="694"/>
      <c r="CC85" s="694"/>
      <c r="CD85" s="694"/>
      <c r="CE85" s="694"/>
      <c r="CF85" s="694"/>
      <c r="CG85" s="694"/>
      <c r="CH85" s="694"/>
      <c r="CI85" s="694"/>
      <c r="CJ85" s="694"/>
      <c r="CK85" s="694"/>
      <c r="CL85" s="694"/>
      <c r="CM85" s="694"/>
      <c r="CN85" s="694"/>
      <c r="CO85" s="694"/>
    </row>
    <row r="86" spans="1:93" ht="21" customHeight="1" thickBot="1">
      <c r="A86" s="1111"/>
      <c r="B86" s="1111"/>
      <c r="C86" s="1111"/>
      <c r="D86" s="1111"/>
      <c r="E86" s="1237" t="s">
        <v>376</v>
      </c>
      <c r="F86" s="1239"/>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4"/>
      <c r="AP86" s="694"/>
      <c r="AQ86" s="694"/>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4"/>
      <c r="BU86" s="694"/>
      <c r="BV86" s="694"/>
      <c r="BW86" s="694"/>
      <c r="BX86" s="694"/>
      <c r="BY86" s="694"/>
      <c r="BZ86" s="694"/>
      <c r="CA86" s="694"/>
      <c r="CB86" s="694"/>
      <c r="CC86" s="694"/>
      <c r="CD86" s="694"/>
      <c r="CE86" s="694"/>
      <c r="CF86" s="694"/>
      <c r="CG86" s="694"/>
      <c r="CH86" s="694"/>
      <c r="CI86" s="694"/>
      <c r="CJ86" s="694"/>
      <c r="CK86" s="694"/>
      <c r="CL86" s="694"/>
      <c r="CM86" s="694"/>
      <c r="CN86" s="694"/>
      <c r="CO86" s="694"/>
    </row>
    <row r="87" spans="1:93" ht="21" customHeight="1" thickBot="1">
      <c r="A87" s="1111"/>
      <c r="B87" s="1111"/>
      <c r="C87" s="1111"/>
      <c r="D87" s="1111"/>
      <c r="E87" s="1237" t="s">
        <v>347</v>
      </c>
      <c r="F87" s="1239"/>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4"/>
      <c r="BU87" s="694"/>
      <c r="BV87" s="694"/>
      <c r="BW87" s="694"/>
      <c r="BX87" s="694"/>
      <c r="BY87" s="694"/>
      <c r="BZ87" s="694"/>
      <c r="CA87" s="694"/>
      <c r="CB87" s="694"/>
      <c r="CC87" s="694"/>
      <c r="CD87" s="694"/>
      <c r="CE87" s="694"/>
      <c r="CF87" s="694"/>
      <c r="CG87" s="694"/>
      <c r="CH87" s="694"/>
      <c r="CI87" s="694"/>
      <c r="CJ87" s="694"/>
      <c r="CK87" s="694"/>
      <c r="CL87" s="694"/>
      <c r="CM87" s="694"/>
      <c r="CN87" s="694"/>
      <c r="CO87" s="694"/>
    </row>
    <row r="88" spans="1:93" ht="15" thickBot="1">
      <c r="A88" s="1111"/>
      <c r="B88" s="1111"/>
      <c r="C88" s="1111"/>
      <c r="D88" s="1111"/>
      <c r="E88" s="1237" t="s">
        <v>348</v>
      </c>
      <c r="F88" s="1239"/>
      <c r="G88" s="694"/>
      <c r="H88" s="694"/>
      <c r="I88" s="694"/>
      <c r="J88" s="694"/>
      <c r="K88" s="694"/>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4"/>
      <c r="AZ88" s="694"/>
      <c r="BA88" s="694"/>
      <c r="BB88" s="694"/>
      <c r="BC88" s="694"/>
      <c r="BD88" s="694"/>
      <c r="BE88" s="694"/>
      <c r="BF88" s="694"/>
      <c r="BG88" s="694"/>
      <c r="BH88" s="694"/>
      <c r="BI88" s="694"/>
      <c r="BJ88" s="694"/>
      <c r="BK88" s="694"/>
      <c r="BL88" s="694"/>
      <c r="BM88" s="694"/>
      <c r="BN88" s="694"/>
      <c r="BO88" s="694"/>
      <c r="BP88" s="694"/>
      <c r="BQ88" s="694"/>
      <c r="BR88" s="694"/>
      <c r="BS88" s="694"/>
      <c r="BT88" s="694"/>
      <c r="BU88" s="694"/>
      <c r="BV88" s="694"/>
      <c r="BW88" s="694"/>
      <c r="BX88" s="694"/>
      <c r="BY88" s="694"/>
      <c r="BZ88" s="694"/>
      <c r="CA88" s="694"/>
      <c r="CB88" s="694"/>
      <c r="CC88" s="694"/>
      <c r="CD88" s="694"/>
      <c r="CE88" s="694"/>
      <c r="CF88" s="694"/>
      <c r="CG88" s="694"/>
      <c r="CH88" s="694"/>
      <c r="CI88" s="694"/>
      <c r="CJ88" s="694"/>
      <c r="CK88" s="694"/>
      <c r="CL88" s="694"/>
      <c r="CM88" s="694"/>
      <c r="CN88" s="694"/>
      <c r="CO88" s="694"/>
    </row>
    <row r="89" spans="1:93" ht="21" customHeight="1" thickBot="1">
      <c r="A89" s="1111"/>
      <c r="B89" s="1111"/>
      <c r="C89" s="1111"/>
      <c r="D89" s="1111"/>
      <c r="E89" s="1237" t="s">
        <v>349</v>
      </c>
      <c r="F89" s="1239"/>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4"/>
      <c r="BU89" s="694"/>
      <c r="BV89" s="694"/>
      <c r="BW89" s="694"/>
      <c r="BX89" s="694"/>
      <c r="BY89" s="694"/>
      <c r="BZ89" s="694"/>
      <c r="CA89" s="694"/>
      <c r="CB89" s="694"/>
      <c r="CC89" s="694"/>
      <c r="CD89" s="694"/>
      <c r="CE89" s="694"/>
      <c r="CF89" s="694"/>
      <c r="CG89" s="694"/>
      <c r="CH89" s="694"/>
      <c r="CI89" s="694"/>
      <c r="CJ89" s="694"/>
      <c r="CK89" s="694"/>
      <c r="CL89" s="694"/>
      <c r="CM89" s="694"/>
      <c r="CN89" s="694"/>
      <c r="CO89" s="694"/>
    </row>
    <row r="90" spans="1:93" ht="21" customHeight="1" thickBot="1">
      <c r="A90" s="1111"/>
      <c r="B90" s="1111"/>
      <c r="C90" s="1111"/>
      <c r="D90" s="1111"/>
      <c r="E90" s="1237" t="s">
        <v>350</v>
      </c>
      <c r="F90" s="1239"/>
      <c r="G90" s="694"/>
      <c r="H90" s="694"/>
      <c r="I90" s="694"/>
      <c r="J90" s="694"/>
      <c r="K90" s="694"/>
      <c r="L90" s="694"/>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4"/>
      <c r="BU90" s="694"/>
      <c r="BV90" s="694"/>
      <c r="BW90" s="694"/>
      <c r="BX90" s="694"/>
      <c r="BY90" s="694"/>
      <c r="BZ90" s="694"/>
      <c r="CA90" s="694"/>
      <c r="CB90" s="694"/>
      <c r="CC90" s="694"/>
      <c r="CD90" s="694"/>
      <c r="CE90" s="694"/>
      <c r="CF90" s="694"/>
      <c r="CG90" s="694"/>
      <c r="CH90" s="694"/>
      <c r="CI90" s="694"/>
      <c r="CJ90" s="694"/>
      <c r="CK90" s="694"/>
      <c r="CL90" s="694"/>
      <c r="CM90" s="694"/>
      <c r="CN90" s="694"/>
      <c r="CO90" s="694"/>
    </row>
    <row r="91" spans="1:93" ht="21" customHeight="1" thickBot="1">
      <c r="A91" s="1111"/>
      <c r="B91" s="1111"/>
      <c r="C91" s="1111"/>
      <c r="D91" s="1111"/>
      <c r="E91" s="1113" t="s">
        <v>377</v>
      </c>
      <c r="F91" s="1114"/>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2"/>
      <c r="BO91" s="592"/>
      <c r="BP91" s="592"/>
      <c r="BQ91" s="592"/>
      <c r="BR91" s="592"/>
      <c r="BS91" s="592"/>
      <c r="BT91" s="592"/>
      <c r="BU91" s="592"/>
      <c r="BV91" s="592"/>
      <c r="BW91" s="592"/>
      <c r="BX91" s="592"/>
      <c r="BY91" s="592"/>
      <c r="BZ91" s="592"/>
      <c r="CA91" s="592"/>
      <c r="CB91" s="592"/>
      <c r="CC91" s="592"/>
      <c r="CD91" s="592"/>
      <c r="CE91" s="592"/>
      <c r="CF91" s="592"/>
      <c r="CG91" s="592"/>
      <c r="CH91" s="592"/>
      <c r="CI91" s="592"/>
      <c r="CJ91" s="592"/>
      <c r="CK91" s="592"/>
      <c r="CL91" s="592"/>
      <c r="CM91" s="592"/>
      <c r="CN91" s="592"/>
      <c r="CO91" s="592"/>
    </row>
    <row r="92" spans="1:93" ht="21" thickBot="1">
      <c r="A92" s="1111"/>
      <c r="B92" s="1111"/>
      <c r="C92" s="1111"/>
      <c r="D92" s="1111"/>
      <c r="E92" s="1111"/>
      <c r="F92" s="593" t="s">
        <v>378</v>
      </c>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4"/>
      <c r="AP92" s="694"/>
      <c r="AQ92" s="694"/>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4"/>
      <c r="BU92" s="694"/>
      <c r="BV92" s="694"/>
      <c r="BW92" s="694"/>
      <c r="BX92" s="694"/>
      <c r="BY92" s="694"/>
      <c r="BZ92" s="694"/>
      <c r="CA92" s="694"/>
      <c r="CB92" s="694"/>
      <c r="CC92" s="694"/>
      <c r="CD92" s="694"/>
      <c r="CE92" s="694"/>
      <c r="CF92" s="694"/>
      <c r="CG92" s="694"/>
      <c r="CH92" s="694"/>
      <c r="CI92" s="694"/>
      <c r="CJ92" s="694"/>
      <c r="CK92" s="694"/>
      <c r="CL92" s="694"/>
      <c r="CM92" s="694"/>
      <c r="CN92" s="694"/>
      <c r="CO92" s="694"/>
    </row>
    <row r="93" spans="1:93" ht="21" thickBot="1">
      <c r="A93" s="1111"/>
      <c r="B93" s="1111"/>
      <c r="C93" s="1111"/>
      <c r="D93" s="1111"/>
      <c r="E93" s="1111"/>
      <c r="F93" s="593" t="s">
        <v>379</v>
      </c>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4"/>
      <c r="AP93" s="694"/>
      <c r="AQ93" s="694"/>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4"/>
      <c r="BU93" s="694"/>
      <c r="BV93" s="694"/>
      <c r="BW93" s="694"/>
      <c r="BX93" s="694"/>
      <c r="BY93" s="694"/>
      <c r="BZ93" s="694"/>
      <c r="CA93" s="694"/>
      <c r="CB93" s="694"/>
      <c r="CC93" s="694"/>
      <c r="CD93" s="694"/>
      <c r="CE93" s="694"/>
      <c r="CF93" s="694"/>
      <c r="CG93" s="694"/>
      <c r="CH93" s="694"/>
      <c r="CI93" s="694"/>
      <c r="CJ93" s="694"/>
      <c r="CK93" s="694"/>
      <c r="CL93" s="694"/>
      <c r="CM93" s="694"/>
      <c r="CN93" s="694"/>
      <c r="CO93" s="694"/>
    </row>
    <row r="94" spans="1:93" ht="21" thickBot="1">
      <c r="A94" s="1111"/>
      <c r="B94" s="1111"/>
      <c r="C94" s="1111"/>
      <c r="D94" s="1111"/>
      <c r="E94" s="1112"/>
      <c r="F94" s="593"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111"/>
      <c r="B95" s="1111"/>
      <c r="C95" s="1111"/>
      <c r="D95" s="1111"/>
      <c r="E95" s="1113" t="s">
        <v>2733</v>
      </c>
      <c r="F95" s="1114"/>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592"/>
      <c r="BV95" s="592"/>
      <c r="BW95" s="592"/>
      <c r="BX95" s="592"/>
      <c r="BY95" s="592"/>
      <c r="BZ95" s="592"/>
      <c r="CA95" s="592"/>
      <c r="CB95" s="592"/>
      <c r="CC95" s="592"/>
      <c r="CD95" s="592"/>
      <c r="CE95" s="592"/>
      <c r="CF95" s="592"/>
      <c r="CG95" s="592"/>
      <c r="CH95" s="592"/>
      <c r="CI95" s="592"/>
      <c r="CJ95" s="592"/>
      <c r="CK95" s="592"/>
      <c r="CL95" s="592"/>
      <c r="CM95" s="592"/>
      <c r="CN95" s="592"/>
      <c r="CO95" s="592"/>
    </row>
    <row r="96" spans="1:93" ht="15" thickBot="1">
      <c r="A96" s="1111"/>
      <c r="B96" s="1111"/>
      <c r="C96" s="1111"/>
      <c r="D96" s="1111"/>
      <c r="E96" s="1111"/>
      <c r="F96" s="593" t="s">
        <v>381</v>
      </c>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4"/>
      <c r="AP96" s="694"/>
      <c r="AQ96" s="694"/>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4"/>
      <c r="BU96" s="694"/>
      <c r="BV96" s="694"/>
      <c r="BW96" s="694"/>
      <c r="BX96" s="694"/>
      <c r="BY96" s="694"/>
      <c r="BZ96" s="694"/>
      <c r="CA96" s="694"/>
      <c r="CB96" s="694"/>
      <c r="CC96" s="694"/>
      <c r="CD96" s="694"/>
      <c r="CE96" s="694"/>
      <c r="CF96" s="694"/>
      <c r="CG96" s="694"/>
      <c r="CH96" s="694"/>
      <c r="CI96" s="694"/>
      <c r="CJ96" s="694"/>
      <c r="CK96" s="694"/>
      <c r="CL96" s="694"/>
      <c r="CM96" s="694"/>
      <c r="CN96" s="694"/>
      <c r="CO96" s="694"/>
    </row>
    <row r="97" spans="1:93" ht="25.5" customHeight="1" thickBot="1">
      <c r="A97" s="1111"/>
      <c r="B97" s="1111"/>
      <c r="C97" s="1111"/>
      <c r="D97" s="1111"/>
      <c r="E97" s="1111"/>
      <c r="F97" s="593" t="s">
        <v>2734</v>
      </c>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4"/>
      <c r="AP97" s="694"/>
      <c r="AQ97" s="694"/>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4"/>
      <c r="BU97" s="694"/>
      <c r="BV97" s="694"/>
      <c r="BW97" s="694"/>
      <c r="BX97" s="694"/>
      <c r="BY97" s="694"/>
      <c r="BZ97" s="694"/>
      <c r="CA97" s="694"/>
      <c r="CB97" s="694"/>
      <c r="CC97" s="694"/>
      <c r="CD97" s="694"/>
      <c r="CE97" s="694"/>
      <c r="CF97" s="694"/>
      <c r="CG97" s="694"/>
      <c r="CH97" s="694"/>
      <c r="CI97" s="694"/>
      <c r="CJ97" s="694"/>
      <c r="CK97" s="694"/>
      <c r="CL97" s="694"/>
      <c r="CM97" s="694"/>
      <c r="CN97" s="694"/>
      <c r="CO97" s="694"/>
    </row>
    <row r="98" spans="1:93" ht="32.25" customHeight="1" thickBot="1">
      <c r="A98" s="1111"/>
      <c r="B98" s="1111"/>
      <c r="C98" s="1111"/>
      <c r="D98" s="1111"/>
      <c r="E98" s="1112"/>
      <c r="F98" s="593" t="s">
        <v>2735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111"/>
      <c r="B99" s="1111"/>
      <c r="C99" s="1111"/>
      <c r="D99" s="1111"/>
      <c r="E99" s="1237" t="s">
        <v>382</v>
      </c>
      <c r="F99" s="1239"/>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4"/>
      <c r="BU99" s="694"/>
      <c r="BV99" s="694"/>
      <c r="BW99" s="694"/>
      <c r="BX99" s="694"/>
      <c r="BY99" s="694"/>
      <c r="BZ99" s="694"/>
      <c r="CA99" s="694"/>
      <c r="CB99" s="694"/>
      <c r="CC99" s="694"/>
      <c r="CD99" s="694"/>
      <c r="CE99" s="694"/>
      <c r="CF99" s="694"/>
      <c r="CG99" s="694"/>
      <c r="CH99" s="694"/>
      <c r="CI99" s="694"/>
      <c r="CJ99" s="694"/>
      <c r="CK99" s="694"/>
      <c r="CL99" s="694"/>
      <c r="CM99" s="694"/>
      <c r="CN99" s="694"/>
      <c r="CO99" s="694"/>
    </row>
    <row r="100" spans="1:93" ht="15" thickBot="1">
      <c r="A100" s="1111"/>
      <c r="B100" s="1111"/>
      <c r="C100" s="1111"/>
      <c r="D100" s="1111"/>
      <c r="E100" s="1237" t="s">
        <v>383</v>
      </c>
      <c r="F100" s="1239"/>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4"/>
      <c r="BU100" s="694"/>
      <c r="BV100" s="694"/>
      <c r="BW100" s="694"/>
      <c r="BX100" s="694"/>
      <c r="BY100" s="694"/>
      <c r="BZ100" s="694"/>
      <c r="CA100" s="694"/>
      <c r="CB100" s="694"/>
      <c r="CC100" s="694"/>
      <c r="CD100" s="694"/>
      <c r="CE100" s="694"/>
      <c r="CF100" s="694"/>
      <c r="CG100" s="694"/>
      <c r="CH100" s="694"/>
      <c r="CI100" s="694"/>
      <c r="CJ100" s="694"/>
      <c r="CK100" s="694"/>
      <c r="CL100" s="694"/>
      <c r="CM100" s="694"/>
      <c r="CN100" s="694"/>
      <c r="CO100" s="694"/>
    </row>
    <row r="101" spans="1:93" ht="15" thickBot="1">
      <c r="A101" s="1111"/>
      <c r="B101" s="1111"/>
      <c r="C101" s="1111"/>
      <c r="D101" s="1111"/>
      <c r="E101" s="1237" t="s">
        <v>182</v>
      </c>
      <c r="F101" s="1239"/>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4"/>
      <c r="BU101" s="694"/>
      <c r="BV101" s="694"/>
      <c r="BW101" s="694"/>
      <c r="BX101" s="694"/>
      <c r="BY101" s="694"/>
      <c r="BZ101" s="694"/>
      <c r="CA101" s="694"/>
      <c r="CB101" s="694"/>
      <c r="CC101" s="694"/>
      <c r="CD101" s="694"/>
      <c r="CE101" s="694"/>
      <c r="CF101" s="694"/>
      <c r="CG101" s="694"/>
      <c r="CH101" s="694"/>
      <c r="CI101" s="694"/>
      <c r="CJ101" s="694"/>
      <c r="CK101" s="694"/>
      <c r="CL101" s="694"/>
      <c r="CM101" s="694"/>
      <c r="CN101" s="694"/>
      <c r="CO101" s="694"/>
    </row>
    <row r="102" spans="1:93" ht="15" thickBot="1">
      <c r="A102" s="1111"/>
      <c r="B102" s="1111"/>
      <c r="C102" s="1111"/>
      <c r="D102" s="1112"/>
      <c r="E102" s="1237" t="s">
        <v>384</v>
      </c>
      <c r="F102" s="1239"/>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12"/>
      <c r="B103" s="1112"/>
      <c r="C103" s="1112"/>
      <c r="D103" s="1237" t="s">
        <v>3015</v>
      </c>
      <c r="E103" s="1238"/>
      <c r="F103" s="1239"/>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4"/>
      <c r="CA103" s="694"/>
      <c r="CB103" s="694"/>
      <c r="CC103" s="694"/>
      <c r="CD103" s="694"/>
      <c r="CE103" s="694"/>
      <c r="CF103" s="694"/>
      <c r="CG103" s="694"/>
      <c r="CH103" s="694"/>
      <c r="CI103" s="694"/>
      <c r="CJ103" s="694"/>
      <c r="CK103" s="694"/>
      <c r="CL103" s="694"/>
      <c r="CM103" s="694"/>
      <c r="CN103" s="694"/>
      <c r="CO103" s="694"/>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38" t="s">
        <v>1726</v>
      </c>
      <c r="B1" s="1639"/>
      <c r="C1" s="1639"/>
      <c r="D1" s="1639"/>
      <c r="E1" s="1639"/>
      <c r="F1" s="1639"/>
      <c r="G1" s="1639"/>
      <c r="H1" s="1639"/>
      <c r="I1" s="1640"/>
      <c r="J1" s="65"/>
      <c r="K1" s="65"/>
      <c r="L1" s="65"/>
      <c r="M1" s="65"/>
      <c r="N1" s="65"/>
      <c r="O1" s="65"/>
      <c r="P1" s="65"/>
      <c r="Q1" s="65"/>
      <c r="R1" s="65"/>
      <c r="S1" s="65"/>
      <c r="T1" s="65"/>
      <c r="U1" s="65"/>
    </row>
    <row r="2" spans="1:21">
      <c r="A2" s="1641" t="s">
        <v>18</v>
      </c>
      <c r="B2" s="1641"/>
      <c r="C2" s="1641"/>
      <c r="D2" s="1641"/>
      <c r="E2" s="1641"/>
      <c r="F2" s="1641"/>
      <c r="G2" s="1641"/>
      <c r="H2" s="1641"/>
      <c r="I2" s="714"/>
      <c r="J2" s="65"/>
      <c r="K2" s="65"/>
      <c r="L2" s="65"/>
      <c r="M2" s="65"/>
      <c r="N2" s="65"/>
      <c r="O2" s="65"/>
      <c r="P2" s="65"/>
      <c r="Q2" s="65"/>
      <c r="R2" s="65"/>
      <c r="S2" s="65"/>
      <c r="T2" s="65"/>
      <c r="U2" s="65"/>
    </row>
    <row r="3" spans="1:21">
      <c r="A3" s="67"/>
      <c r="B3" s="1642" t="s">
        <v>588</v>
      </c>
      <c r="C3" s="1642"/>
      <c r="D3" s="1642"/>
      <c r="E3" s="1642"/>
      <c r="F3" s="1642"/>
      <c r="G3" s="1642"/>
      <c r="H3" s="1642"/>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43"/>
      <c r="B5" s="1644"/>
      <c r="C5" s="1644"/>
      <c r="D5" s="1644"/>
      <c r="E5" s="1644"/>
      <c r="F5" s="1645"/>
      <c r="G5" s="1652" t="s">
        <v>306</v>
      </c>
      <c r="H5" s="1636"/>
      <c r="I5" s="1636"/>
      <c r="J5" s="1636"/>
      <c r="K5" s="1636"/>
      <c r="L5" s="1636"/>
      <c r="M5" s="1636"/>
      <c r="N5" s="1636"/>
      <c r="O5" s="1636"/>
      <c r="P5" s="1636"/>
      <c r="Q5" s="1636"/>
      <c r="R5" s="1636"/>
      <c r="S5" s="1623"/>
      <c r="T5" s="1623"/>
      <c r="U5" s="1624"/>
    </row>
    <row r="6" spans="1:21" ht="15" thickBot="1">
      <c r="A6" s="1646"/>
      <c r="B6" s="1647"/>
      <c r="C6" s="1647"/>
      <c r="D6" s="1647"/>
      <c r="E6" s="1647"/>
      <c r="F6" s="1648"/>
      <c r="G6" s="1629" t="s">
        <v>385</v>
      </c>
      <c r="H6" s="1630"/>
      <c r="I6" s="1631"/>
      <c r="J6" s="1635" t="s">
        <v>589</v>
      </c>
      <c r="K6" s="1636"/>
      <c r="L6" s="1636"/>
      <c r="M6" s="1636"/>
      <c r="N6" s="1636"/>
      <c r="O6" s="1636"/>
      <c r="P6" s="1623"/>
      <c r="Q6" s="1623"/>
      <c r="R6" s="1624"/>
      <c r="S6" s="1625"/>
      <c r="T6" s="1625"/>
      <c r="U6" s="1626"/>
    </row>
    <row r="7" spans="1:21" ht="15" thickBot="1">
      <c r="A7" s="1646"/>
      <c r="B7" s="1647"/>
      <c r="C7" s="1647"/>
      <c r="D7" s="1647"/>
      <c r="E7" s="1647"/>
      <c r="F7" s="1648"/>
      <c r="G7" s="1632"/>
      <c r="H7" s="1633"/>
      <c r="I7" s="1634"/>
      <c r="J7" s="1635" t="s">
        <v>307</v>
      </c>
      <c r="K7" s="1636"/>
      <c r="L7" s="1637"/>
      <c r="M7" s="1635" t="s">
        <v>590</v>
      </c>
      <c r="N7" s="1636"/>
      <c r="O7" s="1637"/>
      <c r="P7" s="1627"/>
      <c r="Q7" s="1627"/>
      <c r="R7" s="1628"/>
      <c r="S7" s="1627"/>
      <c r="T7" s="1627"/>
      <c r="U7" s="1628"/>
    </row>
    <row r="8" spans="1:21" ht="15" thickBot="1">
      <c r="A8" s="1646"/>
      <c r="B8" s="1647"/>
      <c r="C8" s="1647"/>
      <c r="D8" s="1647"/>
      <c r="E8" s="1647"/>
      <c r="F8" s="1648"/>
      <c r="G8" s="1653" t="s">
        <v>1</v>
      </c>
      <c r="H8" s="1610"/>
      <c r="I8" s="1611"/>
      <c r="J8" s="1609" t="s">
        <v>1</v>
      </c>
      <c r="K8" s="1610"/>
      <c r="L8" s="1611"/>
      <c r="M8" s="1609" t="s">
        <v>1</v>
      </c>
      <c r="N8" s="1610"/>
      <c r="O8" s="1611"/>
      <c r="P8" s="1609" t="s">
        <v>1</v>
      </c>
      <c r="Q8" s="1610"/>
      <c r="R8" s="1611"/>
      <c r="S8" s="1609" t="s">
        <v>1</v>
      </c>
      <c r="T8" s="1610"/>
      <c r="U8" s="1611"/>
    </row>
    <row r="9" spans="1:21" ht="61.8" thickBot="1">
      <c r="A9" s="1649"/>
      <c r="B9" s="1650"/>
      <c r="C9" s="1650"/>
      <c r="D9" s="1650"/>
      <c r="E9" s="1650"/>
      <c r="F9" s="1651"/>
      <c r="G9" s="69" t="s">
        <v>2</v>
      </c>
      <c r="H9" s="69" t="s">
        <v>3</v>
      </c>
      <c r="I9" s="1612"/>
      <c r="J9" s="69" t="s">
        <v>2</v>
      </c>
      <c r="K9" s="69" t="s">
        <v>3</v>
      </c>
      <c r="L9" s="1612"/>
      <c r="M9" s="69" t="s">
        <v>2</v>
      </c>
      <c r="N9" s="69" t="s">
        <v>3</v>
      </c>
      <c r="O9" s="1612"/>
      <c r="P9" s="69" t="s">
        <v>2</v>
      </c>
      <c r="Q9" s="69" t="s">
        <v>3</v>
      </c>
      <c r="R9" s="1612"/>
      <c r="S9" s="69" t="s">
        <v>2</v>
      </c>
      <c r="T9" s="69" t="s">
        <v>3</v>
      </c>
      <c r="U9" s="1612"/>
    </row>
    <row r="10" spans="1:21" ht="15" thickBot="1">
      <c r="A10" s="1613" t="s">
        <v>591</v>
      </c>
      <c r="B10" s="1614"/>
      <c r="C10" s="1614"/>
      <c r="D10" s="1614"/>
      <c r="E10" s="1614"/>
      <c r="F10" s="1615"/>
      <c r="G10" s="70"/>
      <c r="H10" s="70"/>
      <c r="I10" s="70"/>
      <c r="J10" s="70"/>
      <c r="K10" s="70"/>
      <c r="L10" s="70"/>
      <c r="M10" s="70"/>
      <c r="N10" s="70"/>
      <c r="O10" s="70"/>
      <c r="P10" s="70"/>
      <c r="Q10" s="70"/>
      <c r="R10" s="70"/>
      <c r="S10" s="70"/>
      <c r="T10" s="70"/>
      <c r="U10" s="70"/>
    </row>
    <row r="11" spans="1:21" ht="15" thickBot="1">
      <c r="A11" s="1616"/>
      <c r="B11" s="1618" t="s">
        <v>592</v>
      </c>
      <c r="C11" s="1619"/>
      <c r="D11" s="1619"/>
      <c r="E11" s="1619"/>
      <c r="F11" s="1620"/>
      <c r="G11" s="70"/>
      <c r="H11" s="70"/>
      <c r="I11" s="70"/>
      <c r="J11" s="70"/>
      <c r="K11" s="70"/>
      <c r="L11" s="70"/>
      <c r="M11" s="70"/>
      <c r="N11" s="70"/>
      <c r="O11" s="70"/>
      <c r="P11" s="70"/>
      <c r="Q11" s="70"/>
      <c r="R11" s="70"/>
      <c r="S11" s="70"/>
      <c r="T11" s="70"/>
      <c r="U11" s="70"/>
    </row>
    <row r="12" spans="1:21" ht="15" thickBot="1">
      <c r="A12" s="1616"/>
      <c r="B12" s="1616"/>
      <c r="C12" s="1618" t="s">
        <v>593</v>
      </c>
      <c r="D12" s="1619"/>
      <c r="E12" s="1619"/>
      <c r="F12" s="1620"/>
      <c r="G12" s="70"/>
      <c r="H12" s="70"/>
      <c r="I12" s="70"/>
      <c r="J12" s="70"/>
      <c r="K12" s="70"/>
      <c r="L12" s="70"/>
      <c r="M12" s="70"/>
      <c r="N12" s="70"/>
      <c r="O12" s="70"/>
      <c r="P12" s="70"/>
      <c r="Q12" s="70"/>
      <c r="R12" s="70"/>
      <c r="S12" s="70"/>
      <c r="T12" s="70"/>
      <c r="U12" s="70"/>
    </row>
    <row r="13" spans="1:21" s="899" customFormat="1" ht="15" thickBot="1">
      <c r="A13" s="1616"/>
      <c r="B13" s="1616"/>
      <c r="C13" s="897"/>
      <c r="D13" s="1621" t="s">
        <v>3010</v>
      </c>
      <c r="E13" s="1663"/>
      <c r="F13" s="1622"/>
      <c r="G13" s="898"/>
      <c r="H13" s="898"/>
      <c r="I13" s="898"/>
      <c r="J13" s="898"/>
      <c r="K13" s="898"/>
      <c r="L13" s="898"/>
      <c r="M13" s="898"/>
      <c r="N13" s="898"/>
      <c r="O13" s="898"/>
      <c r="P13" s="898"/>
      <c r="Q13" s="898"/>
      <c r="R13" s="898"/>
      <c r="S13" s="898"/>
      <c r="T13" s="898"/>
      <c r="U13" s="898"/>
    </row>
    <row r="14" spans="1:21" ht="15" thickBot="1">
      <c r="A14" s="1616"/>
      <c r="B14" s="1616"/>
      <c r="C14" s="1616"/>
      <c r="D14" s="1618" t="s">
        <v>594</v>
      </c>
      <c r="E14" s="1619"/>
      <c r="F14" s="1620"/>
      <c r="G14" s="70"/>
      <c r="H14" s="70"/>
      <c r="I14" s="70"/>
      <c r="J14" s="70"/>
      <c r="K14" s="70"/>
      <c r="L14" s="70"/>
      <c r="M14" s="70"/>
      <c r="N14" s="70"/>
      <c r="O14" s="70"/>
      <c r="P14" s="70"/>
      <c r="Q14" s="70"/>
      <c r="R14" s="70"/>
      <c r="S14" s="70"/>
      <c r="T14" s="70"/>
      <c r="U14" s="70"/>
    </row>
    <row r="15" spans="1:21" ht="15" thickBot="1">
      <c r="A15" s="1616"/>
      <c r="B15" s="1616"/>
      <c r="C15" s="1616"/>
      <c r="D15" s="1616"/>
      <c r="E15" s="1618" t="s">
        <v>595</v>
      </c>
      <c r="F15" s="1620"/>
      <c r="G15" s="70"/>
      <c r="H15" s="70"/>
      <c r="I15" s="70"/>
      <c r="J15" s="70"/>
      <c r="K15" s="70"/>
      <c r="L15" s="70"/>
      <c r="M15" s="70"/>
      <c r="N15" s="70"/>
      <c r="O15" s="70"/>
      <c r="P15" s="70"/>
      <c r="Q15" s="70"/>
      <c r="R15" s="70"/>
      <c r="S15" s="70"/>
      <c r="T15" s="70"/>
      <c r="U15" s="70"/>
    </row>
    <row r="16" spans="1:21" ht="21" thickBot="1">
      <c r="A16" s="1616"/>
      <c r="B16" s="1616"/>
      <c r="C16" s="1616"/>
      <c r="D16" s="1616"/>
      <c r="E16" s="1616"/>
      <c r="F16" s="71" t="s">
        <v>596</v>
      </c>
      <c r="G16" s="72"/>
      <c r="H16" s="72"/>
      <c r="I16" s="72"/>
      <c r="J16" s="72"/>
      <c r="K16" s="72"/>
      <c r="L16" s="72"/>
      <c r="M16" s="72"/>
      <c r="N16" s="72"/>
      <c r="O16" s="72"/>
      <c r="P16" s="72"/>
      <c r="Q16" s="72"/>
      <c r="R16" s="72"/>
      <c r="S16" s="72"/>
      <c r="T16" s="72"/>
      <c r="U16" s="72"/>
    </row>
    <row r="17" spans="1:21" ht="15" thickBot="1">
      <c r="A17" s="1616"/>
      <c r="B17" s="1616"/>
      <c r="C17" s="1616"/>
      <c r="D17" s="1616"/>
      <c r="E17" s="1616"/>
      <c r="F17" s="71" t="s">
        <v>597</v>
      </c>
      <c r="G17" s="72"/>
      <c r="H17" s="72"/>
      <c r="I17" s="72"/>
      <c r="J17" s="72"/>
      <c r="K17" s="72"/>
      <c r="L17" s="72"/>
      <c r="M17" s="72"/>
      <c r="N17" s="72"/>
      <c r="O17" s="72"/>
      <c r="P17" s="72"/>
      <c r="Q17" s="72"/>
      <c r="R17" s="72"/>
      <c r="S17" s="72"/>
      <c r="T17" s="72"/>
      <c r="U17" s="72"/>
    </row>
    <row r="18" spans="1:21" ht="21" thickBot="1">
      <c r="A18" s="1616"/>
      <c r="B18" s="1616"/>
      <c r="C18" s="1616"/>
      <c r="D18" s="1616"/>
      <c r="E18" s="1617"/>
      <c r="F18" s="887"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16"/>
      <c r="B19" s="1616"/>
      <c r="C19" s="1616"/>
      <c r="D19" s="1616"/>
      <c r="E19" s="1621" t="s">
        <v>599</v>
      </c>
      <c r="F19" s="1622"/>
      <c r="G19" s="72"/>
      <c r="H19" s="72"/>
      <c r="I19" s="72"/>
      <c r="J19" s="72"/>
      <c r="K19" s="72"/>
      <c r="L19" s="72"/>
      <c r="M19" s="72"/>
      <c r="N19" s="72"/>
      <c r="O19" s="72"/>
      <c r="P19" s="72"/>
      <c r="Q19" s="72"/>
      <c r="R19" s="72"/>
      <c r="S19" s="72"/>
      <c r="T19" s="72"/>
      <c r="U19" s="72"/>
    </row>
    <row r="20" spans="1:21" ht="15" thickBot="1">
      <c r="A20" s="1616"/>
      <c r="B20" s="1616"/>
      <c r="C20" s="1616"/>
      <c r="D20" s="1616"/>
      <c r="E20" s="1621" t="s">
        <v>600</v>
      </c>
      <c r="F20" s="1622"/>
      <c r="G20" s="72"/>
      <c r="H20" s="72"/>
      <c r="I20" s="72"/>
      <c r="J20" s="72"/>
      <c r="K20" s="72"/>
      <c r="L20" s="72"/>
      <c r="M20" s="72"/>
      <c r="N20" s="72"/>
      <c r="O20" s="72"/>
      <c r="P20" s="72"/>
      <c r="Q20" s="72"/>
      <c r="R20" s="72"/>
      <c r="S20" s="72"/>
      <c r="T20" s="72"/>
      <c r="U20" s="72"/>
    </row>
    <row r="21" spans="1:21" ht="15" thickBot="1">
      <c r="A21" s="1616"/>
      <c r="B21" s="1616"/>
      <c r="C21" s="1616"/>
      <c r="D21" s="1616"/>
      <c r="E21" s="1621" t="s">
        <v>601</v>
      </c>
      <c r="F21" s="1622"/>
      <c r="G21" s="72"/>
      <c r="H21" s="72"/>
      <c r="I21" s="72"/>
      <c r="J21" s="72"/>
      <c r="K21" s="72"/>
      <c r="L21" s="72"/>
      <c r="M21" s="72"/>
      <c r="N21" s="72"/>
      <c r="O21" s="72"/>
      <c r="P21" s="72"/>
      <c r="Q21" s="72"/>
      <c r="R21" s="72"/>
      <c r="S21" s="72"/>
      <c r="T21" s="72"/>
      <c r="U21" s="72"/>
    </row>
    <row r="22" spans="1:21" ht="15" thickBot="1">
      <c r="A22" s="1616"/>
      <c r="B22" s="1616"/>
      <c r="C22" s="1616"/>
      <c r="D22" s="1616"/>
      <c r="E22" s="1621" t="s">
        <v>602</v>
      </c>
      <c r="F22" s="1622"/>
      <c r="G22" s="72"/>
      <c r="H22" s="72"/>
      <c r="I22" s="72"/>
      <c r="J22" s="72"/>
      <c r="K22" s="72"/>
      <c r="L22" s="72"/>
      <c r="M22" s="72"/>
      <c r="N22" s="72"/>
      <c r="O22" s="72"/>
      <c r="P22" s="72"/>
      <c r="Q22" s="72"/>
      <c r="R22" s="72"/>
      <c r="S22" s="72"/>
      <c r="T22" s="72"/>
      <c r="U22" s="72"/>
    </row>
    <row r="23" spans="1:21" ht="15" thickBot="1">
      <c r="A23" s="1616"/>
      <c r="B23" s="1616"/>
      <c r="C23" s="1616"/>
      <c r="D23" s="1616"/>
      <c r="E23" s="1621" t="s">
        <v>603</v>
      </c>
      <c r="F23" s="1622"/>
      <c r="G23" s="72"/>
      <c r="H23" s="72"/>
      <c r="I23" s="72"/>
      <c r="J23" s="72"/>
      <c r="K23" s="72"/>
      <c r="L23" s="72"/>
      <c r="M23" s="72"/>
      <c r="N23" s="72"/>
      <c r="O23" s="72"/>
      <c r="P23" s="72"/>
      <c r="Q23" s="72"/>
      <c r="R23" s="72"/>
      <c r="S23" s="72"/>
      <c r="T23" s="72"/>
      <c r="U23" s="72"/>
    </row>
    <row r="24" spans="1:21" ht="15" thickBot="1">
      <c r="A24" s="1616"/>
      <c r="B24" s="1616"/>
      <c r="C24" s="1616"/>
      <c r="D24" s="1616"/>
      <c r="E24" s="1621" t="s">
        <v>604</v>
      </c>
      <c r="F24" s="1622"/>
      <c r="G24" s="72"/>
      <c r="H24" s="72"/>
      <c r="I24" s="72"/>
      <c r="J24" s="72"/>
      <c r="K24" s="72"/>
      <c r="L24" s="72"/>
      <c r="M24" s="72"/>
      <c r="N24" s="72"/>
      <c r="O24" s="72"/>
      <c r="P24" s="72"/>
      <c r="Q24" s="72"/>
      <c r="R24" s="72"/>
      <c r="S24" s="72"/>
      <c r="T24" s="72"/>
      <c r="U24" s="72"/>
    </row>
    <row r="25" spans="1:21" ht="27.75" customHeight="1" thickBot="1">
      <c r="A25" s="1616"/>
      <c r="B25" s="1616"/>
      <c r="C25" s="1616"/>
      <c r="D25" s="1616"/>
      <c r="E25" s="1621" t="s">
        <v>605</v>
      </c>
      <c r="F25" s="1622"/>
      <c r="G25" s="72"/>
      <c r="H25" s="72"/>
      <c r="I25" s="72"/>
      <c r="J25" s="72"/>
      <c r="K25" s="72"/>
      <c r="L25" s="72"/>
      <c r="M25" s="72"/>
      <c r="N25" s="72"/>
      <c r="O25" s="72"/>
      <c r="P25" s="72"/>
      <c r="Q25" s="72"/>
      <c r="R25" s="72"/>
      <c r="S25" s="72"/>
      <c r="T25" s="72"/>
      <c r="U25" s="72"/>
    </row>
    <row r="26" spans="1:21" ht="15" thickBot="1">
      <c r="A26" s="1616"/>
      <c r="B26" s="1616"/>
      <c r="C26" s="1616"/>
      <c r="D26" s="1616"/>
      <c r="E26" s="1621" t="s">
        <v>606</v>
      </c>
      <c r="F26" s="1622"/>
      <c r="G26" s="72"/>
      <c r="H26" s="72"/>
      <c r="I26" s="72"/>
      <c r="J26" s="72"/>
      <c r="K26" s="72"/>
      <c r="L26" s="72"/>
      <c r="M26" s="72"/>
      <c r="N26" s="72"/>
      <c r="O26" s="72"/>
      <c r="P26" s="72"/>
      <c r="Q26" s="72"/>
      <c r="R26" s="72"/>
      <c r="S26" s="72"/>
      <c r="T26" s="72"/>
      <c r="U26" s="72"/>
    </row>
    <row r="27" spans="1:21" ht="27" customHeight="1" thickBot="1">
      <c r="A27" s="1616"/>
      <c r="B27" s="1616"/>
      <c r="C27" s="1616"/>
      <c r="D27" s="1616"/>
      <c r="E27" s="1621" t="s">
        <v>607</v>
      </c>
      <c r="F27" s="1622"/>
      <c r="G27" s="72"/>
      <c r="H27" s="72"/>
      <c r="I27" s="72"/>
      <c r="J27" s="72"/>
      <c r="K27" s="72"/>
      <c r="L27" s="72"/>
      <c r="M27" s="72"/>
      <c r="N27" s="72"/>
      <c r="O27" s="72"/>
      <c r="P27" s="72"/>
      <c r="Q27" s="72"/>
      <c r="R27" s="72"/>
      <c r="S27" s="72"/>
      <c r="T27" s="72"/>
      <c r="U27" s="72"/>
    </row>
    <row r="28" spans="1:21" ht="15" thickBot="1">
      <c r="A28" s="1616"/>
      <c r="B28" s="1616"/>
      <c r="C28" s="1616"/>
      <c r="D28" s="1616"/>
      <c r="E28" s="1621" t="s">
        <v>608</v>
      </c>
      <c r="F28" s="1622"/>
      <c r="G28" s="72"/>
      <c r="H28" s="72"/>
      <c r="I28" s="72"/>
      <c r="J28" s="72"/>
      <c r="K28" s="72"/>
      <c r="L28" s="72"/>
      <c r="M28" s="72"/>
      <c r="N28" s="72"/>
      <c r="O28" s="72"/>
      <c r="P28" s="72"/>
      <c r="Q28" s="72"/>
      <c r="R28" s="72"/>
      <c r="S28" s="72"/>
      <c r="T28" s="72"/>
      <c r="U28" s="72"/>
    </row>
    <row r="29" spans="1:21" ht="15" thickBot="1">
      <c r="A29" s="1616"/>
      <c r="B29" s="1616"/>
      <c r="C29" s="1616"/>
      <c r="D29" s="1617"/>
      <c r="E29" s="1664" t="s">
        <v>609</v>
      </c>
      <c r="F29" s="1665"/>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17"/>
      <c r="B30" s="1617"/>
      <c r="C30" s="1617"/>
      <c r="D30" s="1621" t="s">
        <v>3011</v>
      </c>
      <c r="E30" s="1663"/>
      <c r="F30" s="1622"/>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660" t="s">
        <v>610</v>
      </c>
      <c r="C32" s="1661"/>
      <c r="D32" s="1661"/>
      <c r="E32" s="1661"/>
      <c r="F32" s="1661"/>
      <c r="G32" s="1661"/>
      <c r="H32" s="1661"/>
      <c r="I32" s="1662"/>
      <c r="J32" s="74"/>
      <c r="K32" s="65"/>
      <c r="L32" s="65"/>
      <c r="M32" s="65"/>
      <c r="N32" s="65"/>
      <c r="O32" s="65"/>
      <c r="P32" s="65"/>
      <c r="Q32" s="65"/>
      <c r="R32" s="65"/>
      <c r="S32" s="65"/>
      <c r="T32" s="65"/>
      <c r="U32" s="65"/>
    </row>
    <row r="33" spans="1:21" ht="15" customHeight="1">
      <c r="A33" s="65"/>
      <c r="B33" s="67"/>
      <c r="C33" s="1657" t="s">
        <v>611</v>
      </c>
      <c r="D33" s="1658"/>
      <c r="E33" s="1658"/>
      <c r="F33" s="1658"/>
      <c r="G33" s="1658"/>
      <c r="H33" s="1658"/>
      <c r="I33" s="1659"/>
      <c r="J33" s="75"/>
      <c r="K33" s="65"/>
      <c r="L33" s="65"/>
      <c r="M33" s="65"/>
      <c r="N33" s="65"/>
      <c r="O33" s="65"/>
      <c r="P33" s="65"/>
      <c r="Q33" s="65"/>
      <c r="R33" s="65"/>
      <c r="S33" s="65"/>
      <c r="T33" s="65"/>
      <c r="U33" s="65"/>
    </row>
    <row r="34" spans="1:21" ht="33" customHeight="1">
      <c r="A34" s="65"/>
      <c r="B34" s="66"/>
      <c r="C34" s="1660" t="s">
        <v>612</v>
      </c>
      <c r="D34" s="1661"/>
      <c r="E34" s="1661"/>
      <c r="F34" s="1661"/>
      <c r="G34" s="1661"/>
      <c r="H34" s="1661"/>
      <c r="I34" s="1662"/>
      <c r="J34" s="75"/>
      <c r="K34" s="65"/>
      <c r="L34" s="65"/>
      <c r="M34" s="65"/>
      <c r="N34" s="65"/>
      <c r="O34" s="65"/>
      <c r="P34" s="65"/>
      <c r="Q34" s="65"/>
      <c r="R34" s="65"/>
      <c r="S34" s="65"/>
      <c r="T34" s="65"/>
      <c r="U34" s="65"/>
    </row>
    <row r="35" spans="1:21" ht="15" customHeight="1">
      <c r="A35" s="65"/>
      <c r="B35" s="66"/>
      <c r="C35" s="1660" t="s">
        <v>613</v>
      </c>
      <c r="D35" s="1661"/>
      <c r="E35" s="1661"/>
      <c r="F35" s="1661"/>
      <c r="G35" s="1661"/>
      <c r="H35" s="1661"/>
      <c r="I35" s="1662"/>
      <c r="J35" s="75"/>
      <c r="K35" s="65"/>
      <c r="L35" s="65"/>
      <c r="M35" s="65"/>
      <c r="N35" s="65"/>
      <c r="O35" s="65"/>
      <c r="P35" s="65"/>
      <c r="Q35" s="65"/>
      <c r="R35" s="65"/>
      <c r="S35" s="65"/>
      <c r="T35" s="65"/>
      <c r="U35" s="65"/>
    </row>
    <row r="36" spans="1:21" ht="15" customHeight="1">
      <c r="A36" s="65"/>
      <c r="B36" s="67"/>
      <c r="C36" s="1657" t="s">
        <v>614</v>
      </c>
      <c r="D36" s="1658"/>
      <c r="E36" s="1658"/>
      <c r="F36" s="1658"/>
      <c r="G36" s="1658"/>
      <c r="H36" s="1658"/>
      <c r="I36" s="1659"/>
      <c r="J36" s="75"/>
      <c r="K36" s="65"/>
      <c r="L36" s="65"/>
      <c r="M36" s="65"/>
      <c r="N36" s="65"/>
      <c r="O36" s="65"/>
      <c r="P36" s="65"/>
      <c r="Q36" s="65"/>
      <c r="R36" s="65"/>
      <c r="S36" s="65"/>
      <c r="T36" s="65"/>
      <c r="U36" s="65"/>
    </row>
    <row r="37" spans="1:21" ht="15" customHeight="1">
      <c r="A37" s="65"/>
      <c r="B37" s="66"/>
      <c r="C37" s="1660" t="s">
        <v>615</v>
      </c>
      <c r="D37" s="1661"/>
      <c r="E37" s="1661"/>
      <c r="F37" s="1661"/>
      <c r="G37" s="1661"/>
      <c r="H37" s="1661"/>
      <c r="I37" s="1662"/>
      <c r="J37" s="75"/>
      <c r="K37" s="65"/>
      <c r="L37" s="65"/>
      <c r="M37" s="65"/>
      <c r="N37" s="65"/>
      <c r="O37" s="65"/>
      <c r="P37" s="65"/>
      <c r="Q37" s="65"/>
      <c r="R37" s="65"/>
      <c r="S37" s="65"/>
      <c r="T37" s="65"/>
      <c r="U37" s="65"/>
    </row>
    <row r="38" spans="1:21" ht="15" customHeight="1">
      <c r="A38" s="65"/>
      <c r="B38" s="67"/>
      <c r="C38" s="1657" t="s">
        <v>616</v>
      </c>
      <c r="D38" s="1658"/>
      <c r="E38" s="1658"/>
      <c r="F38" s="1658"/>
      <c r="G38" s="1658"/>
      <c r="H38" s="1658"/>
      <c r="I38" s="1659"/>
      <c r="J38" s="75"/>
      <c r="K38" s="65"/>
      <c r="L38" s="65"/>
      <c r="M38" s="65"/>
      <c r="N38" s="65"/>
      <c r="O38" s="65"/>
      <c r="P38" s="65"/>
      <c r="Q38" s="65"/>
      <c r="R38" s="65"/>
      <c r="S38" s="65"/>
      <c r="T38" s="65"/>
      <c r="U38" s="65"/>
    </row>
    <row r="39" spans="1:21" ht="38.25" customHeight="1">
      <c r="A39" s="65"/>
      <c r="B39" s="66"/>
      <c r="C39" s="1660" t="s">
        <v>617</v>
      </c>
      <c r="D39" s="1661"/>
      <c r="E39" s="1661"/>
      <c r="F39" s="1661"/>
      <c r="G39" s="1661"/>
      <c r="H39" s="1661"/>
      <c r="I39" s="1662"/>
      <c r="J39" s="75"/>
      <c r="K39" s="65"/>
      <c r="L39" s="65"/>
      <c r="M39" s="65"/>
      <c r="N39" s="65"/>
      <c r="O39" s="65"/>
      <c r="P39" s="65"/>
      <c r="Q39" s="65"/>
      <c r="R39" s="65"/>
      <c r="S39" s="65"/>
      <c r="T39" s="65"/>
      <c r="U39" s="65"/>
    </row>
    <row r="40" spans="1:21">
      <c r="A40" s="65"/>
      <c r="B40" s="67"/>
      <c r="C40" s="1657" t="s">
        <v>618</v>
      </c>
      <c r="D40" s="1658"/>
      <c r="E40" s="1658"/>
      <c r="F40" s="1658"/>
      <c r="G40" s="1658"/>
      <c r="H40" s="1658"/>
      <c r="I40" s="1659"/>
      <c r="J40" s="75"/>
      <c r="K40" s="65"/>
      <c r="L40" s="65"/>
      <c r="M40" s="65"/>
      <c r="N40" s="65"/>
      <c r="O40" s="65"/>
      <c r="P40" s="65"/>
      <c r="Q40" s="65"/>
      <c r="R40" s="65"/>
      <c r="S40" s="65"/>
      <c r="T40" s="65"/>
      <c r="U40" s="65"/>
    </row>
    <row r="41" spans="1:21" ht="15" customHeight="1">
      <c r="A41" s="65"/>
      <c r="B41" s="66"/>
      <c r="C41" s="1660" t="s">
        <v>619</v>
      </c>
      <c r="D41" s="1661"/>
      <c r="E41" s="1661"/>
      <c r="F41" s="1661"/>
      <c r="G41" s="1661"/>
      <c r="H41" s="1661"/>
      <c r="I41" s="1662"/>
      <c r="J41" s="75"/>
      <c r="K41" s="65"/>
      <c r="L41" s="65"/>
      <c r="M41" s="65"/>
      <c r="N41" s="65"/>
      <c r="O41" s="65"/>
      <c r="P41" s="65"/>
      <c r="Q41" s="65"/>
      <c r="R41" s="65"/>
      <c r="S41" s="65"/>
      <c r="T41" s="65"/>
      <c r="U41" s="65"/>
    </row>
    <row r="42" spans="1:21" ht="34.5" customHeight="1">
      <c r="A42" s="65"/>
      <c r="B42" s="67"/>
      <c r="C42" s="1657" t="s">
        <v>620</v>
      </c>
      <c r="D42" s="1658"/>
      <c r="E42" s="1658"/>
      <c r="F42" s="1658"/>
      <c r="G42" s="1658"/>
      <c r="H42" s="1658"/>
      <c r="I42" s="1659"/>
      <c r="J42" s="75"/>
      <c r="K42" s="65"/>
      <c r="L42" s="65"/>
      <c r="M42" s="65"/>
      <c r="N42" s="65"/>
      <c r="O42" s="65"/>
      <c r="P42" s="65"/>
      <c r="Q42" s="65"/>
      <c r="R42" s="65"/>
      <c r="S42" s="65"/>
      <c r="T42" s="65"/>
      <c r="U42" s="65"/>
    </row>
    <row r="43" spans="1:21" ht="15" customHeight="1">
      <c r="A43" s="65"/>
      <c r="B43" s="66"/>
      <c r="C43" s="1660" t="s">
        <v>621</v>
      </c>
      <c r="D43" s="1661"/>
      <c r="E43" s="1661"/>
      <c r="F43" s="1661"/>
      <c r="G43" s="1661"/>
      <c r="H43" s="1661"/>
      <c r="I43" s="1662"/>
      <c r="J43" s="75"/>
      <c r="K43" s="65"/>
      <c r="L43" s="65"/>
      <c r="M43" s="65"/>
      <c r="N43" s="65"/>
      <c r="O43" s="65"/>
      <c r="P43" s="65"/>
      <c r="Q43" s="65"/>
      <c r="R43" s="65"/>
      <c r="S43" s="65"/>
      <c r="T43" s="65"/>
      <c r="U43" s="65"/>
    </row>
    <row r="44" spans="1:21" ht="15" customHeight="1">
      <c r="A44" s="65"/>
      <c r="B44" s="67"/>
      <c r="C44" s="1657" t="s">
        <v>622</v>
      </c>
      <c r="D44" s="1658"/>
      <c r="E44" s="1658"/>
      <c r="F44" s="1658"/>
      <c r="G44" s="1658"/>
      <c r="H44" s="1658"/>
      <c r="I44" s="1659"/>
      <c r="J44" s="75"/>
      <c r="K44" s="65"/>
      <c r="L44" s="65"/>
      <c r="M44" s="65"/>
      <c r="N44" s="65"/>
      <c r="O44" s="65"/>
      <c r="P44" s="65"/>
      <c r="Q44" s="65"/>
      <c r="R44" s="65"/>
      <c r="S44" s="65"/>
      <c r="T44" s="65"/>
      <c r="U44" s="65"/>
    </row>
    <row r="45" spans="1:21" ht="15" customHeight="1">
      <c r="A45" s="65"/>
      <c r="B45" s="66"/>
      <c r="C45" s="1660" t="s">
        <v>623</v>
      </c>
      <c r="D45" s="1661"/>
      <c r="E45" s="1661"/>
      <c r="F45" s="1661"/>
      <c r="G45" s="1661"/>
      <c r="H45" s="1661"/>
      <c r="I45" s="1662"/>
      <c r="J45" s="75"/>
      <c r="K45" s="65"/>
      <c r="L45" s="65"/>
      <c r="M45" s="65"/>
      <c r="N45" s="65"/>
      <c r="O45" s="65"/>
      <c r="P45" s="65"/>
      <c r="Q45" s="65"/>
      <c r="R45" s="65"/>
      <c r="S45" s="65"/>
      <c r="T45" s="65"/>
      <c r="U45" s="65"/>
    </row>
    <row r="46" spans="1:21" ht="30.75" customHeight="1">
      <c r="A46" s="65"/>
      <c r="B46" s="67"/>
      <c r="C46" s="1657" t="s">
        <v>624</v>
      </c>
      <c r="D46" s="1658"/>
      <c r="E46" s="1658"/>
      <c r="F46" s="1658"/>
      <c r="G46" s="1658"/>
      <c r="H46" s="1658"/>
      <c r="I46" s="1659"/>
      <c r="J46" s="75"/>
      <c r="K46" s="65"/>
      <c r="L46" s="65"/>
      <c r="M46" s="65"/>
      <c r="N46" s="65"/>
      <c r="O46" s="65"/>
      <c r="P46" s="65"/>
      <c r="Q46" s="65"/>
      <c r="R46" s="65"/>
      <c r="S46" s="65"/>
      <c r="T46" s="65"/>
      <c r="U46" s="65"/>
    </row>
    <row r="47" spans="1:21" ht="15" customHeight="1">
      <c r="A47" s="65"/>
      <c r="B47" s="66"/>
      <c r="C47" s="1660" t="s">
        <v>625</v>
      </c>
      <c r="D47" s="1661"/>
      <c r="E47" s="1661"/>
      <c r="F47" s="1661"/>
      <c r="G47" s="1661"/>
      <c r="H47" s="1661"/>
      <c r="I47" s="1662"/>
      <c r="J47" s="75"/>
      <c r="K47" s="65"/>
      <c r="L47" s="65"/>
      <c r="M47" s="65"/>
      <c r="N47" s="65"/>
      <c r="O47" s="65"/>
      <c r="P47" s="65"/>
      <c r="Q47" s="65"/>
      <c r="R47" s="65"/>
      <c r="S47" s="65"/>
      <c r="T47" s="65"/>
      <c r="U47" s="65"/>
    </row>
    <row r="48" spans="1:21" ht="15" customHeight="1">
      <c r="A48" s="65"/>
      <c r="B48" s="67"/>
      <c r="C48" s="1657" t="s">
        <v>626</v>
      </c>
      <c r="D48" s="1658"/>
      <c r="E48" s="1658"/>
      <c r="F48" s="1658"/>
      <c r="G48" s="1658"/>
      <c r="H48" s="1658"/>
      <c r="I48" s="1659"/>
      <c r="J48" s="75"/>
      <c r="K48" s="65"/>
      <c r="L48" s="65"/>
      <c r="M48" s="65"/>
      <c r="N48" s="65"/>
      <c r="O48" s="65"/>
      <c r="P48" s="65"/>
      <c r="Q48" s="65"/>
      <c r="R48" s="65"/>
      <c r="S48" s="65"/>
      <c r="T48" s="65"/>
      <c r="U48" s="65"/>
    </row>
    <row r="49" spans="1:21" ht="15" customHeight="1">
      <c r="A49" s="65"/>
      <c r="B49" s="66"/>
      <c r="C49" s="1660" t="s">
        <v>627</v>
      </c>
      <c r="D49" s="1661"/>
      <c r="E49" s="1661"/>
      <c r="F49" s="1661"/>
      <c r="G49" s="1661"/>
      <c r="H49" s="1661"/>
      <c r="I49" s="1662"/>
      <c r="J49" s="75"/>
      <c r="K49" s="65"/>
      <c r="L49" s="65"/>
      <c r="M49" s="65"/>
      <c r="N49" s="65"/>
      <c r="O49" s="65"/>
      <c r="P49" s="65"/>
      <c r="Q49" s="65"/>
      <c r="R49" s="65"/>
      <c r="S49" s="65"/>
      <c r="T49" s="65"/>
      <c r="U49" s="65"/>
    </row>
    <row r="50" spans="1:21" ht="15" customHeight="1">
      <c r="A50" s="65"/>
      <c r="B50" s="67"/>
      <c r="C50" s="1657" t="s">
        <v>628</v>
      </c>
      <c r="D50" s="1658"/>
      <c r="E50" s="1658"/>
      <c r="F50" s="1658"/>
      <c r="G50" s="1658"/>
      <c r="H50" s="1658"/>
      <c r="I50" s="1659"/>
      <c r="J50" s="75"/>
      <c r="K50" s="65"/>
      <c r="L50" s="65"/>
      <c r="M50" s="65"/>
      <c r="N50" s="65"/>
      <c r="O50" s="65"/>
      <c r="P50" s="65"/>
      <c r="Q50" s="65"/>
      <c r="R50" s="65"/>
      <c r="S50" s="65"/>
      <c r="T50" s="65"/>
      <c r="U50" s="65"/>
    </row>
    <row r="51" spans="1:21" ht="15" customHeight="1">
      <c r="A51" s="65"/>
      <c r="B51" s="66"/>
      <c r="C51" s="1660" t="s">
        <v>629</v>
      </c>
      <c r="D51" s="1661"/>
      <c r="E51" s="1661"/>
      <c r="F51" s="1661"/>
      <c r="G51" s="1661"/>
      <c r="H51" s="1661"/>
      <c r="I51" s="1662"/>
      <c r="J51" s="75"/>
      <c r="K51" s="65"/>
      <c r="L51" s="65"/>
      <c r="M51" s="65"/>
      <c r="N51" s="65"/>
      <c r="O51" s="65"/>
      <c r="P51" s="65"/>
      <c r="Q51" s="65"/>
      <c r="R51" s="65"/>
      <c r="S51" s="65"/>
      <c r="T51" s="65"/>
      <c r="U51" s="65"/>
    </row>
    <row r="52" spans="1:21" ht="15" customHeight="1">
      <c r="A52" s="65"/>
      <c r="B52" s="67"/>
      <c r="C52" s="1657" t="s">
        <v>630</v>
      </c>
      <c r="D52" s="1658"/>
      <c r="E52" s="1658"/>
      <c r="F52" s="1658"/>
      <c r="G52" s="1658"/>
      <c r="H52" s="1658"/>
      <c r="I52" s="1659"/>
      <c r="J52" s="75"/>
      <c r="K52" s="65"/>
      <c r="L52" s="65"/>
      <c r="M52" s="65"/>
      <c r="N52" s="65"/>
      <c r="O52" s="65"/>
      <c r="P52" s="65"/>
      <c r="Q52" s="65"/>
      <c r="R52" s="65"/>
      <c r="S52" s="65"/>
      <c r="T52" s="65"/>
      <c r="U52" s="65"/>
    </row>
    <row r="53" spans="1:21" ht="15" customHeight="1">
      <c r="A53" s="65"/>
      <c r="B53" s="66"/>
      <c r="C53" s="1660" t="s">
        <v>631</v>
      </c>
      <c r="D53" s="1661"/>
      <c r="E53" s="1661"/>
      <c r="F53" s="1661"/>
      <c r="G53" s="1661"/>
      <c r="H53" s="1661"/>
      <c r="I53" s="1662"/>
      <c r="J53" s="75"/>
      <c r="K53" s="65"/>
      <c r="L53" s="65"/>
      <c r="M53" s="65"/>
      <c r="N53" s="65"/>
      <c r="O53" s="65"/>
      <c r="P53" s="65"/>
      <c r="Q53" s="65"/>
      <c r="R53" s="65"/>
      <c r="S53" s="65"/>
      <c r="T53" s="65"/>
      <c r="U53" s="65"/>
    </row>
    <row r="54" spans="1:21" ht="15" customHeight="1">
      <c r="A54" s="65"/>
      <c r="B54" s="76"/>
      <c r="C54" s="1654" t="s">
        <v>632</v>
      </c>
      <c r="D54" s="1655"/>
      <c r="E54" s="1655"/>
      <c r="F54" s="1655"/>
      <c r="G54" s="1655"/>
      <c r="H54" s="1655"/>
      <c r="I54" s="1656"/>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684" t="s">
        <v>2723</v>
      </c>
      <c r="B1" s="1685"/>
      <c r="C1" s="1685"/>
      <c r="D1" s="1685"/>
      <c r="E1" s="1685"/>
      <c r="F1" s="1685"/>
    </row>
    <row r="2" spans="1:6" ht="15" customHeight="1">
      <c r="A2" s="1686" t="s">
        <v>2724</v>
      </c>
      <c r="B2" s="1687"/>
      <c r="C2" s="1687"/>
      <c r="D2" s="1687"/>
      <c r="E2" s="1687"/>
      <c r="F2" s="698"/>
    </row>
    <row r="3" spans="1:6" ht="15" customHeight="1">
      <c r="A3" s="699"/>
      <c r="B3" s="1671" t="s">
        <v>393</v>
      </c>
      <c r="C3" s="1671"/>
      <c r="D3" s="1671"/>
      <c r="E3" s="1671"/>
      <c r="F3" s="830"/>
    </row>
    <row r="4" spans="1:6" ht="15" customHeight="1">
      <c r="A4" s="699"/>
      <c r="B4" s="1672" t="s">
        <v>394</v>
      </c>
      <c r="C4" s="1672"/>
      <c r="D4" s="1672"/>
      <c r="E4" s="1672"/>
      <c r="F4" s="830"/>
    </row>
    <row r="5" spans="1:6" ht="15" customHeight="1">
      <c r="A5" s="699"/>
      <c r="B5" s="1671" t="s">
        <v>395</v>
      </c>
      <c r="C5" s="1671"/>
      <c r="D5" s="1671"/>
      <c r="E5" s="1671"/>
      <c r="F5" s="830"/>
    </row>
    <row r="6" spans="1:6" ht="15" customHeight="1">
      <c r="A6" s="699"/>
      <c r="B6" s="1672" t="s">
        <v>396</v>
      </c>
      <c r="C6" s="1672"/>
      <c r="D6" s="1672"/>
      <c r="E6" s="1672"/>
      <c r="F6" s="830"/>
    </row>
    <row r="7" spans="1:6" ht="15" customHeight="1">
      <c r="A7" s="699"/>
      <c r="B7" s="1671" t="s">
        <v>397</v>
      </c>
      <c r="C7" s="1671"/>
      <c r="D7" s="1671"/>
      <c r="E7" s="1671"/>
      <c r="F7" s="830"/>
    </row>
    <row r="8" spans="1:6" ht="15" customHeight="1">
      <c r="A8" s="699"/>
      <c r="B8" s="1672" t="s">
        <v>398</v>
      </c>
      <c r="C8" s="1672"/>
      <c r="D8" s="1672"/>
      <c r="E8" s="1672"/>
      <c r="F8" s="830"/>
    </row>
    <row r="9" spans="1:6" ht="15" customHeight="1">
      <c r="A9" s="699"/>
      <c r="B9" s="1671" t="s">
        <v>399</v>
      </c>
      <c r="C9" s="1671"/>
      <c r="D9" s="1671"/>
      <c r="E9" s="1671"/>
      <c r="F9" s="830"/>
    </row>
    <row r="10" spans="1:6" ht="15" customHeight="1">
      <c r="A10" s="831"/>
      <c r="B10" s="1688" t="s">
        <v>475</v>
      </c>
      <c r="C10" s="1688"/>
      <c r="D10" s="1688"/>
      <c r="E10" s="1688"/>
      <c r="F10" s="769"/>
    </row>
    <row r="11" spans="1:6" s="812" customFormat="1" ht="33" customHeight="1">
      <c r="A11" s="831"/>
      <c r="B11" s="1707" t="s">
        <v>2777</v>
      </c>
      <c r="C11" s="1708"/>
      <c r="D11" s="1708"/>
      <c r="E11" s="1708"/>
      <c r="F11" s="827"/>
    </row>
    <row r="12" spans="1:6" s="812" customFormat="1" ht="30.75" customHeight="1">
      <c r="A12" s="831"/>
      <c r="B12" s="1709" t="s">
        <v>2778</v>
      </c>
      <c r="C12" s="1710"/>
      <c r="D12" s="1710"/>
      <c r="E12" s="1711"/>
      <c r="F12" s="827"/>
    </row>
    <row r="13" spans="1:6" s="812" customFormat="1" ht="15" customHeight="1">
      <c r="A13" s="831"/>
      <c r="B13" s="1712" t="s">
        <v>2930</v>
      </c>
      <c r="C13" s="1712"/>
      <c r="D13" s="1712"/>
      <c r="E13" s="1712"/>
      <c r="F13" s="827"/>
    </row>
    <row r="14" spans="1:6" s="812" customFormat="1" ht="15" customHeight="1">
      <c r="A14" s="831"/>
      <c r="B14" s="1703" t="s">
        <v>2932</v>
      </c>
      <c r="C14" s="1703"/>
      <c r="D14" s="1703"/>
      <c r="E14" s="1703"/>
      <c r="F14" s="828"/>
    </row>
    <row r="15" spans="1:6" s="812" customFormat="1" ht="15.75" customHeight="1" thickBot="1">
      <c r="A15" s="832"/>
      <c r="B15" s="1720" t="s">
        <v>23</v>
      </c>
      <c r="C15" s="1720"/>
      <c r="D15" s="1720"/>
      <c r="E15" s="1720"/>
      <c r="F15" s="829"/>
    </row>
    <row r="16" spans="1:6" ht="15" thickBot="1"/>
    <row r="17" spans="1:6" ht="15.75" customHeight="1" thickBot="1">
      <c r="A17" s="1689"/>
      <c r="B17" s="1690"/>
      <c r="C17" s="1691"/>
      <c r="D17" s="27"/>
      <c r="E17" s="1676" t="s">
        <v>410</v>
      </c>
    </row>
    <row r="18" spans="1:6" ht="15.75" customHeight="1">
      <c r="A18" s="1692"/>
      <c r="B18" s="1693"/>
      <c r="C18" s="1694"/>
      <c r="D18" s="759" t="s">
        <v>203</v>
      </c>
      <c r="E18" s="1677"/>
    </row>
    <row r="19" spans="1:6" ht="18" customHeight="1">
      <c r="A19" s="1678" t="s">
        <v>411</v>
      </c>
      <c r="B19" s="1678"/>
      <c r="C19" s="1678"/>
      <c r="D19" s="818"/>
      <c r="E19" s="818"/>
    </row>
    <row r="20" spans="1:6">
      <c r="A20" s="1679"/>
      <c r="B20" s="1678" t="s">
        <v>412</v>
      </c>
      <c r="C20" s="1678"/>
      <c r="D20" s="818"/>
      <c r="E20" s="818"/>
    </row>
    <row r="21" spans="1:6">
      <c r="A21" s="1679"/>
      <c r="B21" s="1679"/>
      <c r="C21" s="819" t="s">
        <v>413</v>
      </c>
      <c r="D21" s="820"/>
      <c r="E21" s="820"/>
    </row>
    <row r="22" spans="1:6">
      <c r="A22" s="1679"/>
      <c r="B22" s="1679"/>
      <c r="C22" s="819" t="s">
        <v>414</v>
      </c>
      <c r="D22" s="820"/>
      <c r="E22" s="820"/>
    </row>
    <row r="23" spans="1:6">
      <c r="A23" s="1679"/>
      <c r="B23" s="1679"/>
      <c r="C23" s="819" t="s">
        <v>415</v>
      </c>
      <c r="D23" s="820"/>
      <c r="E23" s="820"/>
    </row>
    <row r="24" spans="1:6">
      <c r="A24" s="1679"/>
      <c r="B24" s="1679"/>
      <c r="C24" s="819" t="s">
        <v>416</v>
      </c>
      <c r="D24" s="821"/>
      <c r="E24" s="821"/>
    </row>
    <row r="25" spans="1:6">
      <c r="A25" s="1679"/>
      <c r="B25" s="1679"/>
      <c r="C25" s="819" t="s">
        <v>417</v>
      </c>
      <c r="D25" s="821"/>
      <c r="E25" s="821"/>
    </row>
    <row r="26" spans="1:6">
      <c r="A26" s="822"/>
      <c r="B26" s="822"/>
      <c r="C26" s="823" t="s">
        <v>638</v>
      </c>
      <c r="D26" s="824"/>
      <c r="E26" s="824"/>
      <c r="F26" s="812"/>
    </row>
    <row r="27" spans="1:6">
      <c r="A27" s="822"/>
      <c r="B27" s="822"/>
      <c r="C27" s="823" t="s">
        <v>639</v>
      </c>
      <c r="D27" s="824"/>
      <c r="E27" s="824"/>
      <c r="F27" s="812"/>
    </row>
    <row r="28" spans="1:6">
      <c r="A28" s="822"/>
      <c r="B28" s="822"/>
      <c r="C28" s="825" t="s">
        <v>445</v>
      </c>
      <c r="D28" s="824"/>
      <c r="E28" s="824"/>
      <c r="F28" s="812"/>
    </row>
    <row r="29" spans="1:6">
      <c r="A29" s="822"/>
      <c r="B29" s="822"/>
      <c r="C29" s="825" t="s">
        <v>446</v>
      </c>
      <c r="D29" s="824"/>
      <c r="E29" s="824"/>
      <c r="F29" s="812"/>
    </row>
    <row r="30" spans="1:6">
      <c r="A30" s="822"/>
      <c r="B30" s="822"/>
      <c r="C30" s="825" t="s">
        <v>447</v>
      </c>
      <c r="D30" s="824"/>
      <c r="E30" s="824"/>
      <c r="F30" s="812"/>
    </row>
    <row r="31" spans="1:6">
      <c r="A31" s="822"/>
      <c r="B31" s="822"/>
      <c r="C31" s="825" t="s">
        <v>448</v>
      </c>
      <c r="D31" s="824"/>
      <c r="E31" s="824"/>
      <c r="F31" s="812"/>
    </row>
    <row r="32" spans="1:6">
      <c r="A32" s="822"/>
      <c r="B32" s="822"/>
      <c r="C32" s="825" t="s">
        <v>449</v>
      </c>
      <c r="D32" s="824"/>
      <c r="E32" s="824"/>
      <c r="F32" s="812"/>
    </row>
    <row r="33" spans="1:6">
      <c r="A33" s="822"/>
      <c r="B33" s="822"/>
      <c r="C33" s="825" t="s">
        <v>245</v>
      </c>
      <c r="D33" s="824"/>
      <c r="E33" s="824"/>
      <c r="F33" s="812"/>
    </row>
    <row r="34" spans="1:6">
      <c r="A34" s="822"/>
      <c r="B34" s="822"/>
      <c r="C34" s="825" t="s">
        <v>244</v>
      </c>
      <c r="D34" s="824"/>
      <c r="E34" s="824"/>
      <c r="F34" s="812"/>
    </row>
    <row r="35" spans="1:6" ht="20.399999999999999">
      <c r="A35" s="822"/>
      <c r="B35" s="822"/>
      <c r="C35" s="825" t="s">
        <v>386</v>
      </c>
      <c r="D35" s="826"/>
      <c r="E35" s="826"/>
      <c r="F35" s="812"/>
    </row>
    <row r="36" spans="1:6" ht="20.399999999999999">
      <c r="A36" s="822"/>
      <c r="B36" s="822"/>
      <c r="C36" s="825" t="s">
        <v>387</v>
      </c>
      <c r="D36" s="826"/>
      <c r="E36" s="826"/>
      <c r="F36" s="812"/>
    </row>
    <row r="37" spans="1:6" ht="15" thickBot="1"/>
    <row r="38" spans="1:6" ht="16.5" customHeight="1">
      <c r="A38" s="812"/>
      <c r="B38" s="1680" t="s">
        <v>482</v>
      </c>
      <c r="C38" s="1681"/>
      <c r="D38" s="1681"/>
      <c r="E38" s="1681"/>
      <c r="F38" s="767"/>
    </row>
    <row r="39" spans="1:6" ht="15.75" customHeight="1">
      <c r="A39" s="812"/>
      <c r="B39" s="1682" t="s">
        <v>484</v>
      </c>
      <c r="C39" s="1683"/>
      <c r="D39" s="1683"/>
      <c r="E39" s="1683"/>
      <c r="F39" s="770"/>
    </row>
    <row r="40" spans="1:6" ht="15.75" customHeight="1">
      <c r="A40" s="812"/>
      <c r="B40" s="1682" t="s">
        <v>485</v>
      </c>
      <c r="C40" s="1683"/>
      <c r="D40" s="1683"/>
      <c r="E40" s="1683"/>
      <c r="F40" s="770"/>
    </row>
    <row r="41" spans="1:6" ht="15.75" customHeight="1">
      <c r="A41" s="812"/>
      <c r="B41" s="1699" t="s">
        <v>2931</v>
      </c>
      <c r="C41" s="1700"/>
      <c r="D41" s="1700"/>
      <c r="E41" s="1700"/>
      <c r="F41" s="770"/>
    </row>
    <row r="42" spans="1:6" ht="15" customHeight="1" thickBot="1">
      <c r="B42" s="1701" t="s">
        <v>465</v>
      </c>
      <c r="C42" s="1702"/>
      <c r="D42" s="1702"/>
      <c r="E42" s="1702"/>
      <c r="F42" s="817"/>
    </row>
    <row r="43" spans="1:6" s="812" customFormat="1" ht="15" thickBot="1">
      <c r="B43" s="813"/>
      <c r="C43" s="814"/>
      <c r="D43" s="814"/>
      <c r="E43" s="815"/>
      <c r="F43" s="816"/>
    </row>
    <row r="44" spans="1:6" ht="15" thickBot="1">
      <c r="B44" s="1704" t="s">
        <v>19</v>
      </c>
      <c r="C44" s="1705"/>
      <c r="D44" s="1705"/>
      <c r="E44" s="1706"/>
      <c r="F44" s="78"/>
    </row>
    <row r="45" spans="1:6" ht="15" thickBot="1"/>
    <row r="46" spans="1:6" ht="15.75" customHeight="1" thickBot="1">
      <c r="A46" s="1689"/>
      <c r="B46" s="1690"/>
      <c r="C46" s="1691"/>
      <c r="D46" s="27"/>
      <c r="E46" s="1676" t="s">
        <v>400</v>
      </c>
    </row>
    <row r="47" spans="1:6" ht="31.5" customHeight="1" thickBot="1">
      <c r="A47" s="1695"/>
      <c r="B47" s="1696"/>
      <c r="C47" s="1697"/>
      <c r="D47" s="28" t="s">
        <v>401</v>
      </c>
      <c r="E47" s="1698"/>
    </row>
    <row r="48" spans="1:6" ht="15" thickBot="1">
      <c r="A48" s="1723" t="s">
        <v>402</v>
      </c>
      <c r="B48" s="1724"/>
      <c r="C48" s="1725"/>
      <c r="D48" s="22"/>
      <c r="E48" s="22"/>
    </row>
    <row r="49" spans="1:6" ht="15" thickBot="1">
      <c r="A49" s="1726"/>
      <c r="B49" s="1728" t="s">
        <v>403</v>
      </c>
      <c r="C49" s="1729"/>
      <c r="D49" s="22"/>
      <c r="E49" s="22"/>
    </row>
    <row r="50" spans="1:6" ht="15" thickBot="1">
      <c r="A50" s="1726"/>
      <c r="B50" s="1726"/>
      <c r="C50" s="23" t="s">
        <v>404</v>
      </c>
      <c r="D50" s="29"/>
      <c r="E50" s="29"/>
    </row>
    <row r="51" spans="1:6" ht="15" thickBot="1">
      <c r="A51" s="1726"/>
      <c r="B51" s="1726"/>
      <c r="C51" s="23" t="s">
        <v>405</v>
      </c>
      <c r="D51" s="29"/>
      <c r="E51" s="29"/>
    </row>
    <row r="52" spans="1:6" ht="15" thickBot="1">
      <c r="A52" s="1726"/>
      <c r="B52" s="1726"/>
      <c r="C52" s="23" t="s">
        <v>406</v>
      </c>
      <c r="D52" s="29"/>
      <c r="E52" s="29"/>
    </row>
    <row r="53" spans="1:6" ht="15" thickBot="1">
      <c r="A53" s="1726"/>
      <c r="B53" s="1726"/>
      <c r="C53" s="23" t="s">
        <v>407</v>
      </c>
      <c r="D53" s="24"/>
      <c r="E53" s="24"/>
    </row>
    <row r="54" spans="1:6" ht="15.75" customHeight="1" thickBot="1">
      <c r="A54" s="1727"/>
      <c r="B54" s="1727"/>
      <c r="C54" s="23" t="s">
        <v>408</v>
      </c>
      <c r="D54" s="24"/>
      <c r="E54" s="24"/>
    </row>
    <row r="55" spans="1:6" ht="15" thickBot="1"/>
    <row r="56" spans="1:6" ht="15.75" customHeight="1" thickBot="1">
      <c r="B56" s="1673" t="s">
        <v>409</v>
      </c>
      <c r="C56" s="1674"/>
      <c r="D56" s="1674"/>
      <c r="E56" s="1675"/>
      <c r="F56" s="888"/>
    </row>
    <row r="57" spans="1:6" ht="15" thickBot="1"/>
    <row r="58" spans="1:6" ht="21" customHeight="1" thickBot="1">
      <c r="A58" s="1689"/>
      <c r="B58" s="1690"/>
      <c r="C58" s="1691"/>
      <c r="D58" s="890"/>
      <c r="E58" s="1721" t="s">
        <v>418</v>
      </c>
    </row>
    <row r="59" spans="1:6" ht="21" customHeight="1" thickBot="1">
      <c r="A59" s="1695"/>
      <c r="B59" s="1696"/>
      <c r="C59" s="1697"/>
      <c r="D59" s="891" t="s">
        <v>419</v>
      </c>
      <c r="E59" s="1722"/>
    </row>
    <row r="60" spans="1:6" ht="28.5" customHeight="1" thickBot="1">
      <c r="A60" s="1713" t="s">
        <v>420</v>
      </c>
      <c r="B60" s="1714"/>
      <c r="C60" s="1715"/>
      <c r="D60" s="22"/>
      <c r="E60" s="22"/>
    </row>
    <row r="61" spans="1:6" ht="29.25" customHeight="1" thickBot="1">
      <c r="A61" s="1716"/>
      <c r="B61" s="1718" t="s">
        <v>421</v>
      </c>
      <c r="C61" s="1719"/>
      <c r="D61" s="22"/>
      <c r="E61" s="22"/>
    </row>
    <row r="62" spans="1:6" ht="15" thickBot="1">
      <c r="A62" s="1716"/>
      <c r="B62" s="1716"/>
      <c r="C62" s="889" t="s">
        <v>422</v>
      </c>
      <c r="D62" s="737"/>
      <c r="E62" s="737"/>
    </row>
    <row r="63" spans="1:6" ht="15" thickBot="1">
      <c r="A63" s="1716"/>
      <c r="B63" s="1716"/>
      <c r="C63" s="889" t="s">
        <v>423</v>
      </c>
      <c r="D63" s="737"/>
      <c r="E63" s="737"/>
    </row>
    <row r="64" spans="1:6" ht="21" thickBot="1">
      <c r="A64" s="1716"/>
      <c r="B64" s="1716"/>
      <c r="C64" s="889" t="s">
        <v>424</v>
      </c>
      <c r="D64" s="738"/>
      <c r="E64" s="738"/>
    </row>
    <row r="65" spans="1:6" ht="15" thickBot="1">
      <c r="A65" s="1717"/>
      <c r="B65" s="1717"/>
      <c r="C65" s="889" t="s">
        <v>425</v>
      </c>
      <c r="D65" s="738"/>
      <c r="E65" s="738"/>
    </row>
    <row r="66" spans="1:6" ht="15" thickBot="1"/>
    <row r="67" spans="1:6" ht="15" thickBot="1">
      <c r="B67" s="1734" t="s">
        <v>13</v>
      </c>
      <c r="C67" s="1735"/>
      <c r="D67" s="1735"/>
      <c r="E67" s="1735"/>
      <c r="F67" s="78"/>
    </row>
    <row r="68" spans="1:6" ht="15" thickBot="1"/>
    <row r="69" spans="1:6" ht="15.75" customHeight="1" thickBot="1">
      <c r="A69" s="1689"/>
      <c r="B69" s="1690"/>
      <c r="C69" s="1691"/>
      <c r="D69" s="27"/>
      <c r="E69" s="1676" t="s">
        <v>426</v>
      </c>
    </row>
    <row r="70" spans="1:6" ht="15.75" customHeight="1" thickBot="1">
      <c r="A70" s="1695"/>
      <c r="B70" s="1696"/>
      <c r="C70" s="1697"/>
      <c r="D70" s="28" t="s">
        <v>204</v>
      </c>
      <c r="E70" s="1698"/>
    </row>
    <row r="71" spans="1:6" ht="15" thickBot="1">
      <c r="A71" s="1723" t="s">
        <v>427</v>
      </c>
      <c r="B71" s="1724"/>
      <c r="C71" s="1725"/>
      <c r="D71" s="22"/>
      <c r="E71" s="22"/>
    </row>
    <row r="72" spans="1:6" ht="15" thickBot="1">
      <c r="A72" s="1726"/>
      <c r="B72" s="1728" t="s">
        <v>428</v>
      </c>
      <c r="C72" s="1729"/>
      <c r="D72" s="22"/>
      <c r="E72" s="22"/>
    </row>
    <row r="73" spans="1:6" ht="15" thickBot="1">
      <c r="A73" s="1726"/>
      <c r="B73" s="1726"/>
      <c r="C73" s="23" t="s">
        <v>429</v>
      </c>
      <c r="D73" s="29"/>
      <c r="E73" s="29"/>
    </row>
    <row r="74" spans="1:6" ht="15" thickBot="1">
      <c r="A74" s="1726"/>
      <c r="B74" s="1726"/>
      <c r="C74" s="23" t="s">
        <v>430</v>
      </c>
      <c r="D74" s="29"/>
      <c r="E74" s="29"/>
    </row>
    <row r="75" spans="1:6" ht="15" thickBot="1">
      <c r="A75" s="1726"/>
      <c r="B75" s="1726"/>
      <c r="C75" s="23" t="s">
        <v>431</v>
      </c>
      <c r="D75" s="29"/>
      <c r="E75" s="29"/>
    </row>
    <row r="76" spans="1:6" ht="15" thickBot="1">
      <c r="A76" s="1726"/>
      <c r="B76" s="1726"/>
      <c r="C76" s="23" t="s">
        <v>432</v>
      </c>
      <c r="D76" s="24"/>
      <c r="E76" s="24"/>
    </row>
    <row r="77" spans="1:6" ht="15" thickBot="1">
      <c r="A77" s="1727"/>
      <c r="B77" s="1727"/>
      <c r="C77" s="23" t="s">
        <v>433</v>
      </c>
      <c r="D77" s="24"/>
      <c r="E77" s="24"/>
    </row>
    <row r="78" spans="1:6" ht="15" thickBot="1"/>
    <row r="79" spans="1:6">
      <c r="B79" s="1732" t="s">
        <v>434</v>
      </c>
      <c r="C79" s="1733"/>
      <c r="D79" s="1733"/>
      <c r="E79" s="1733"/>
      <c r="F79" s="438"/>
    </row>
    <row r="80" spans="1:6">
      <c r="B80" s="1730" t="s">
        <v>435</v>
      </c>
      <c r="C80" s="1731"/>
      <c r="D80" s="1731"/>
      <c r="E80" s="1731"/>
      <c r="F80" s="697"/>
    </row>
    <row r="81" spans="2:6">
      <c r="B81" s="1666" t="s">
        <v>436</v>
      </c>
      <c r="C81" s="1667"/>
      <c r="D81" s="1667"/>
      <c r="E81" s="1668"/>
      <c r="F81" s="697"/>
    </row>
    <row r="82" spans="2:6">
      <c r="B82" s="1730" t="s">
        <v>2725</v>
      </c>
      <c r="C82" s="1731"/>
      <c r="D82" s="1731"/>
      <c r="E82" s="1731"/>
      <c r="F82" s="697"/>
    </row>
    <row r="83" spans="2:6">
      <c r="B83" s="1666" t="s">
        <v>437</v>
      </c>
      <c r="C83" s="1667"/>
      <c r="D83" s="1667"/>
      <c r="E83" s="1668"/>
      <c r="F83" s="697"/>
    </row>
    <row r="84" spans="2:6">
      <c r="B84" s="1730" t="s">
        <v>2726</v>
      </c>
      <c r="C84" s="1731"/>
      <c r="D84" s="1731"/>
      <c r="E84" s="1731"/>
      <c r="F84" s="697"/>
    </row>
    <row r="85" spans="2:6">
      <c r="B85" s="1666" t="s">
        <v>2727</v>
      </c>
      <c r="C85" s="1667"/>
      <c r="D85" s="1667"/>
      <c r="E85" s="1668"/>
      <c r="F85" s="697"/>
    </row>
    <row r="86" spans="2:6" ht="15" thickBot="1">
      <c r="B86" s="1669" t="s">
        <v>2728</v>
      </c>
      <c r="C86" s="1670"/>
      <c r="D86" s="1670"/>
      <c r="E86" s="1670"/>
      <c r="F86" s="440"/>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37" t="s">
        <v>2532</v>
      </c>
      <c r="B1" s="1738"/>
      <c r="C1" s="1738"/>
      <c r="D1" s="1738"/>
      <c r="E1" s="1738"/>
      <c r="F1" s="1738"/>
      <c r="G1" s="1738"/>
      <c r="H1" s="1738"/>
      <c r="I1" s="1739"/>
    </row>
    <row r="2" spans="1:9">
      <c r="A2" s="1740" t="s">
        <v>438</v>
      </c>
      <c r="B2" s="1741"/>
      <c r="C2" s="1741"/>
      <c r="D2" s="1741"/>
      <c r="E2" s="1741"/>
      <c r="F2" s="1741"/>
      <c r="G2" s="1741"/>
      <c r="H2" s="1741"/>
      <c r="I2" s="79"/>
    </row>
    <row r="3" spans="1:9" ht="15.75" customHeight="1">
      <c r="A3" s="80"/>
      <c r="B3" s="1745" t="s">
        <v>2773</v>
      </c>
      <c r="C3" s="1746"/>
      <c r="D3" s="1746"/>
      <c r="E3" s="1746"/>
      <c r="F3" s="1746"/>
      <c r="G3" s="1746"/>
      <c r="H3" s="1746"/>
      <c r="I3" s="81"/>
    </row>
    <row r="4" spans="1:9">
      <c r="A4" s="82"/>
      <c r="B4" s="83"/>
      <c r="C4" s="1745" t="s">
        <v>633</v>
      </c>
      <c r="D4" s="1746"/>
      <c r="E4" s="1746"/>
      <c r="F4" s="1746"/>
      <c r="G4" s="1746"/>
      <c r="H4" s="1746"/>
      <c r="I4" s="734"/>
    </row>
    <row r="5" spans="1:9">
      <c r="A5" s="80"/>
      <c r="B5" s="83"/>
      <c r="C5" s="1745" t="s">
        <v>2774</v>
      </c>
      <c r="D5" s="1746"/>
      <c r="E5" s="1746"/>
      <c r="F5" s="1746"/>
      <c r="G5" s="1746"/>
      <c r="H5" s="1746"/>
      <c r="I5" s="734"/>
    </row>
    <row r="6" spans="1:9">
      <c r="A6" s="82"/>
      <c r="B6" s="83"/>
      <c r="C6" s="1745" t="s">
        <v>2775</v>
      </c>
      <c r="D6" s="1746"/>
      <c r="E6" s="1746"/>
      <c r="F6" s="1746"/>
      <c r="G6" s="1746"/>
      <c r="H6" s="1746"/>
      <c r="I6" s="734"/>
    </row>
    <row r="7" spans="1:9">
      <c r="A7" s="80"/>
      <c r="B7" s="83"/>
      <c r="C7" s="1745" t="s">
        <v>2772</v>
      </c>
      <c r="D7" s="1746"/>
      <c r="E7" s="1746"/>
      <c r="F7" s="1746"/>
      <c r="G7" s="1746"/>
      <c r="H7" s="1746"/>
      <c r="I7" s="734"/>
    </row>
    <row r="8" spans="1:9">
      <c r="A8" s="82"/>
      <c r="B8" s="83"/>
      <c r="C8" s="1745" t="s">
        <v>634</v>
      </c>
      <c r="D8" s="1746"/>
      <c r="E8" s="1746"/>
      <c r="F8" s="1746"/>
      <c r="G8" s="1746"/>
      <c r="H8" s="1746"/>
      <c r="I8" s="734"/>
    </row>
    <row r="9" spans="1:9">
      <c r="A9" s="80"/>
      <c r="B9" s="83"/>
      <c r="C9" s="1747" t="s">
        <v>635</v>
      </c>
      <c r="D9" s="1747"/>
      <c r="E9" s="1747"/>
      <c r="F9" s="1747"/>
      <c r="G9" s="1747"/>
      <c r="H9" s="1747"/>
      <c r="I9" s="735">
        <f>SUM(I4:I8)</f>
        <v>0</v>
      </c>
    </row>
    <row r="10" spans="1:9" ht="15.75" customHeight="1">
      <c r="A10" s="80"/>
      <c r="B10" s="1742" t="s">
        <v>636</v>
      </c>
      <c r="C10" s="1742"/>
      <c r="D10" s="1742"/>
      <c r="E10" s="1742"/>
      <c r="F10" s="1742"/>
      <c r="G10" s="1742"/>
      <c r="H10" s="1742"/>
      <c r="I10" s="81"/>
    </row>
    <row r="11" spans="1:9">
      <c r="A11" s="82"/>
      <c r="B11" s="84"/>
      <c r="C11" s="1743" t="s">
        <v>2771</v>
      </c>
      <c r="D11" s="1744"/>
      <c r="E11" s="1744"/>
      <c r="F11" s="1744"/>
      <c r="G11" s="1744"/>
      <c r="H11" s="1744"/>
      <c r="I11" s="734"/>
    </row>
    <row r="12" spans="1:9">
      <c r="A12" s="80"/>
      <c r="B12" s="85"/>
      <c r="C12" s="1743" t="s">
        <v>2770</v>
      </c>
      <c r="D12" s="1744"/>
      <c r="E12" s="1744"/>
      <c r="F12" s="1744"/>
      <c r="G12" s="1744"/>
      <c r="H12" s="1744"/>
      <c r="I12" s="734"/>
    </row>
    <row r="13" spans="1:9">
      <c r="A13" s="82"/>
      <c r="B13" s="84"/>
      <c r="C13" s="1743" t="s">
        <v>2769</v>
      </c>
      <c r="D13" s="1744"/>
      <c r="E13" s="1744"/>
      <c r="F13" s="1744"/>
      <c r="G13" s="1744"/>
      <c r="H13" s="1744"/>
      <c r="I13" s="734"/>
    </row>
    <row r="14" spans="1:9">
      <c r="A14" s="80"/>
      <c r="B14" s="85"/>
      <c r="C14" s="1743" t="s">
        <v>2768</v>
      </c>
      <c r="D14" s="1744"/>
      <c r="E14" s="1744"/>
      <c r="F14" s="1744"/>
      <c r="G14" s="1744"/>
      <c r="H14" s="1744"/>
      <c r="I14" s="734"/>
    </row>
    <row r="15" spans="1:9">
      <c r="A15" s="82"/>
      <c r="B15" s="84"/>
      <c r="C15" s="1743" t="s">
        <v>2766</v>
      </c>
      <c r="D15" s="1744"/>
      <c r="E15" s="1744"/>
      <c r="F15" s="1744"/>
      <c r="G15" s="1744"/>
      <c r="H15" s="1744"/>
      <c r="I15" s="734"/>
    </row>
    <row r="16" spans="1:9">
      <c r="A16" s="80"/>
      <c r="B16" s="85"/>
      <c r="C16" s="1751" t="s">
        <v>2767</v>
      </c>
      <c r="D16" s="1751"/>
      <c r="E16" s="1751"/>
      <c r="F16" s="1751"/>
      <c r="G16" s="1751"/>
      <c r="H16" s="1751"/>
      <c r="I16" s="735">
        <f>SUM(I11:I15)</f>
        <v>0</v>
      </c>
    </row>
    <row r="17" spans="1:9">
      <c r="A17" s="82"/>
      <c r="B17" s="1741" t="s">
        <v>441</v>
      </c>
      <c r="C17" s="1741"/>
      <c r="D17" s="1741"/>
      <c r="E17" s="1741"/>
      <c r="F17" s="1741"/>
      <c r="G17" s="1741"/>
      <c r="H17" s="1741"/>
      <c r="I17" s="734"/>
    </row>
    <row r="18" spans="1:9">
      <c r="A18" s="80"/>
      <c r="B18" s="1742" t="s">
        <v>442</v>
      </c>
      <c r="C18" s="1742"/>
      <c r="D18" s="1742"/>
      <c r="E18" s="1742"/>
      <c r="F18" s="1742"/>
      <c r="G18" s="1742"/>
      <c r="H18" s="1742"/>
      <c r="I18" s="734"/>
    </row>
    <row r="19" spans="1:9">
      <c r="A19" s="82"/>
      <c r="B19" s="1741" t="s">
        <v>443</v>
      </c>
      <c r="C19" s="1741"/>
      <c r="D19" s="1741"/>
      <c r="E19" s="1741"/>
      <c r="F19" s="1741"/>
      <c r="G19" s="1741"/>
      <c r="H19" s="1741"/>
      <c r="I19" s="734"/>
    </row>
    <row r="20" spans="1:9" ht="15" thickBot="1">
      <c r="A20" s="86"/>
      <c r="B20" s="1752" t="s">
        <v>444</v>
      </c>
      <c r="C20" s="1752"/>
      <c r="D20" s="1752"/>
      <c r="E20" s="1752"/>
      <c r="F20" s="1752"/>
      <c r="G20" s="1752"/>
      <c r="H20" s="1752"/>
      <c r="I20" s="736"/>
    </row>
    <row r="21" spans="1:9" ht="15" thickBot="1"/>
    <row r="22" spans="1:9" ht="21" customHeight="1" thickBot="1">
      <c r="A22" s="1689"/>
      <c r="B22" s="1690"/>
      <c r="C22" s="1691"/>
      <c r="D22" s="1753" t="s">
        <v>400</v>
      </c>
      <c r="E22" s="1754"/>
      <c r="F22" s="1748"/>
    </row>
    <row r="23" spans="1:9" ht="15" thickBot="1">
      <c r="A23" s="1692"/>
      <c r="B23" s="1693"/>
      <c r="C23" s="1694"/>
      <c r="D23" s="27"/>
      <c r="E23" s="1676" t="s">
        <v>401</v>
      </c>
      <c r="F23" s="1749"/>
    </row>
    <row r="24" spans="1:9" ht="21" thickBot="1">
      <c r="A24" s="1695"/>
      <c r="B24" s="1696"/>
      <c r="C24" s="1697"/>
      <c r="D24" s="28" t="s">
        <v>419</v>
      </c>
      <c r="E24" s="1698"/>
      <c r="F24" s="1750"/>
    </row>
    <row r="25" spans="1:9" ht="15" thickBot="1">
      <c r="A25" s="1723" t="s">
        <v>2776</v>
      </c>
      <c r="B25" s="1724"/>
      <c r="C25" s="1725"/>
      <c r="D25" s="22"/>
      <c r="E25" s="22"/>
      <c r="F25" s="22"/>
    </row>
    <row r="26" spans="1:9" ht="24" customHeight="1" thickBot="1">
      <c r="A26" s="1726"/>
      <c r="B26" s="1728" t="s">
        <v>403</v>
      </c>
      <c r="C26" s="1729"/>
      <c r="D26" s="22"/>
      <c r="E26" s="22"/>
      <c r="F26" s="22"/>
    </row>
    <row r="27" spans="1:9" ht="15" thickBot="1">
      <c r="A27" s="1726"/>
      <c r="B27" s="1726"/>
      <c r="C27" s="739" t="s">
        <v>404</v>
      </c>
      <c r="D27" s="737"/>
      <c r="E27" s="737"/>
      <c r="F27" s="737"/>
    </row>
    <row r="28" spans="1:9" ht="15" thickBot="1">
      <c r="A28" s="1726"/>
      <c r="B28" s="1726"/>
      <c r="C28" s="739" t="s">
        <v>523</v>
      </c>
      <c r="D28" s="737"/>
      <c r="E28" s="737"/>
      <c r="F28" s="737"/>
    </row>
    <row r="29" spans="1:9" ht="15" thickBot="1">
      <c r="A29" s="1726"/>
      <c r="B29" s="1726"/>
      <c r="C29" s="739" t="s">
        <v>405</v>
      </c>
      <c r="D29" s="737"/>
      <c r="E29" s="737"/>
      <c r="F29" s="737"/>
    </row>
    <row r="30" spans="1:9" ht="15" thickBot="1">
      <c r="A30" s="1726"/>
      <c r="B30" s="1726"/>
      <c r="C30" s="739" t="s">
        <v>406</v>
      </c>
      <c r="D30" s="737"/>
      <c r="E30" s="737"/>
      <c r="F30" s="737"/>
    </row>
    <row r="31" spans="1:9" ht="15" thickBot="1">
      <c r="A31" s="1726"/>
      <c r="B31" s="1726"/>
      <c r="C31" s="739" t="s">
        <v>407</v>
      </c>
      <c r="D31" s="738"/>
      <c r="E31" s="738"/>
      <c r="F31" s="738"/>
    </row>
    <row r="32" spans="1:9" ht="15" thickBot="1">
      <c r="A32" s="1726"/>
      <c r="B32" s="1726"/>
      <c r="C32" s="739" t="s">
        <v>408</v>
      </c>
      <c r="D32" s="738"/>
      <c r="E32" s="738"/>
      <c r="F32" s="738"/>
    </row>
    <row r="33" spans="1:6" ht="21" thickBot="1">
      <c r="A33" s="1726"/>
      <c r="B33" s="1726"/>
      <c r="C33" s="739" t="s">
        <v>524</v>
      </c>
      <c r="D33" s="737"/>
      <c r="E33" s="737"/>
      <c r="F33" s="737"/>
    </row>
    <row r="34" spans="1:6" ht="21" thickBot="1">
      <c r="A34" s="1726"/>
      <c r="B34" s="1726"/>
      <c r="C34" s="739" t="s">
        <v>525</v>
      </c>
      <c r="D34" s="737"/>
      <c r="E34" s="737"/>
      <c r="F34" s="737"/>
    </row>
    <row r="35" spans="1:6" ht="15" thickBot="1">
      <c r="A35" s="1726"/>
      <c r="B35" s="1726"/>
      <c r="C35" s="739" t="s">
        <v>501</v>
      </c>
      <c r="D35" s="738"/>
      <c r="E35" s="738"/>
      <c r="F35" s="738"/>
    </row>
    <row r="36" spans="1:6" ht="15" thickBot="1">
      <c r="A36" s="1726"/>
      <c r="B36" s="1726"/>
      <c r="C36" s="739" t="s">
        <v>445</v>
      </c>
      <c r="D36" s="738"/>
      <c r="E36" s="738"/>
      <c r="F36" s="738"/>
    </row>
    <row r="37" spans="1:6" ht="15" thickBot="1">
      <c r="A37" s="1726"/>
      <c r="B37" s="1726"/>
      <c r="C37" s="739" t="s">
        <v>446</v>
      </c>
      <c r="D37" s="738"/>
      <c r="E37" s="738"/>
      <c r="F37" s="738"/>
    </row>
    <row r="38" spans="1:6" ht="15" thickBot="1">
      <c r="A38" s="1726"/>
      <c r="B38" s="1726"/>
      <c r="C38" s="739" t="s">
        <v>447</v>
      </c>
      <c r="D38" s="738"/>
      <c r="E38" s="738"/>
      <c r="F38" s="738"/>
    </row>
    <row r="39" spans="1:6" ht="15" thickBot="1">
      <c r="A39" s="1726"/>
      <c r="B39" s="1726"/>
      <c r="C39" s="739" t="s">
        <v>448</v>
      </c>
      <c r="D39" s="738"/>
      <c r="E39" s="738"/>
      <c r="F39" s="738"/>
    </row>
    <row r="40" spans="1:6" ht="15" thickBot="1">
      <c r="A40" s="1726"/>
      <c r="B40" s="1726"/>
      <c r="C40" s="739" t="s">
        <v>449</v>
      </c>
      <c r="D40" s="738"/>
      <c r="E40" s="738"/>
      <c r="F40" s="738"/>
    </row>
    <row r="41" spans="1:6" ht="15" thickBot="1">
      <c r="A41" s="1726"/>
      <c r="B41" s="1726"/>
      <c r="C41" s="739" t="s">
        <v>502</v>
      </c>
      <c r="D41" s="738"/>
      <c r="E41" s="738"/>
      <c r="F41" s="738"/>
    </row>
    <row r="42" spans="1:6" ht="15" thickBot="1">
      <c r="A42" s="1726"/>
      <c r="B42" s="1726"/>
      <c r="C42" s="739" t="s">
        <v>503</v>
      </c>
      <c r="D42" s="738"/>
      <c r="E42" s="738"/>
      <c r="F42" s="738"/>
    </row>
    <row r="43" spans="1:6" ht="15" thickBot="1">
      <c r="A43" s="1726"/>
      <c r="B43" s="1726"/>
      <c r="C43" s="739" t="s">
        <v>504</v>
      </c>
      <c r="D43" s="738"/>
      <c r="E43" s="738"/>
      <c r="F43" s="738"/>
    </row>
    <row r="44" spans="1:6" ht="15" thickBot="1">
      <c r="A44" s="1726"/>
      <c r="B44" s="1726"/>
      <c r="C44" s="739" t="s">
        <v>244</v>
      </c>
      <c r="D44" s="738"/>
      <c r="E44" s="738"/>
      <c r="F44" s="738"/>
    </row>
    <row r="45" spans="1:6" ht="15" thickBot="1">
      <c r="A45" s="1726"/>
      <c r="B45" s="1726"/>
      <c r="C45" s="739" t="s">
        <v>526</v>
      </c>
      <c r="D45" s="738"/>
      <c r="E45" s="738"/>
      <c r="F45" s="738"/>
    </row>
    <row r="46" spans="1:6" ht="15" thickBot="1">
      <c r="A46" s="1726"/>
      <c r="B46" s="1726"/>
      <c r="C46" s="739" t="s">
        <v>527</v>
      </c>
      <c r="D46" s="738"/>
      <c r="E46" s="738"/>
      <c r="F46" s="738"/>
    </row>
    <row r="47" spans="1:6" ht="15" thickBot="1">
      <c r="A47" s="1726"/>
      <c r="B47" s="1726"/>
      <c r="C47" s="739" t="s">
        <v>528</v>
      </c>
      <c r="D47" s="738"/>
      <c r="E47" s="738"/>
      <c r="F47" s="738"/>
    </row>
    <row r="48" spans="1:6" ht="15" thickBot="1">
      <c r="A48" s="1726"/>
      <c r="B48" s="1726"/>
      <c r="C48" s="739" t="s">
        <v>529</v>
      </c>
      <c r="D48" s="738"/>
      <c r="E48" s="738"/>
      <c r="F48" s="738"/>
    </row>
    <row r="49" spans="1:6" ht="15" thickBot="1">
      <c r="A49" s="1726"/>
      <c r="B49" s="1726"/>
      <c r="C49" s="739" t="s">
        <v>5</v>
      </c>
      <c r="D49" s="738"/>
      <c r="E49" s="738"/>
      <c r="F49" s="738"/>
    </row>
    <row r="50" spans="1:6" ht="15" thickBot="1">
      <c r="A50" s="1726"/>
      <c r="B50" s="1726"/>
      <c r="C50" s="739" t="s">
        <v>9</v>
      </c>
      <c r="D50" s="738"/>
      <c r="E50" s="738"/>
      <c r="F50" s="738"/>
    </row>
    <row r="51" spans="1:6" ht="15" thickBot="1">
      <c r="A51" s="1726"/>
      <c r="B51" s="1726"/>
      <c r="C51" s="739" t="s">
        <v>530</v>
      </c>
      <c r="D51" s="738"/>
      <c r="E51" s="738"/>
      <c r="F51" s="738"/>
    </row>
    <row r="52" spans="1:6" ht="21" thickBot="1">
      <c r="A52" s="1726"/>
      <c r="B52" s="1726"/>
      <c r="C52" s="739" t="s">
        <v>531</v>
      </c>
      <c r="D52" s="738"/>
      <c r="E52" s="738"/>
      <c r="F52" s="738"/>
    </row>
    <row r="53" spans="1:6" ht="15" thickBot="1">
      <c r="A53" s="1726"/>
      <c r="B53" s="1726"/>
      <c r="C53" s="739" t="s">
        <v>505</v>
      </c>
      <c r="D53" s="738"/>
      <c r="E53" s="738"/>
      <c r="F53" s="738"/>
    </row>
    <row r="54" spans="1:6" ht="21" thickBot="1">
      <c r="A54" s="1726"/>
      <c r="B54" s="1726"/>
      <c r="C54" s="739" t="s">
        <v>506</v>
      </c>
      <c r="D54" s="738"/>
      <c r="E54" s="738"/>
      <c r="F54" s="738"/>
    </row>
    <row r="55" spans="1:6" ht="31.2" thickBot="1">
      <c r="A55" s="1726"/>
      <c r="B55" s="1726"/>
      <c r="C55" s="739" t="s">
        <v>507</v>
      </c>
      <c r="D55" s="738"/>
      <c r="E55" s="738"/>
      <c r="F55" s="738"/>
    </row>
    <row r="56" spans="1:6" ht="21" thickBot="1">
      <c r="A56" s="1726"/>
      <c r="B56" s="1726"/>
      <c r="C56" s="739" t="s">
        <v>508</v>
      </c>
      <c r="D56" s="738"/>
      <c r="E56" s="738"/>
      <c r="F56" s="738"/>
    </row>
    <row r="57" spans="1:6" ht="21" thickBot="1">
      <c r="A57" s="1726"/>
      <c r="B57" s="1726"/>
      <c r="C57" s="739" t="s">
        <v>509</v>
      </c>
      <c r="D57" s="738"/>
      <c r="E57" s="738"/>
      <c r="F57" s="738"/>
    </row>
    <row r="58" spans="1:6" ht="31.2" thickBot="1">
      <c r="A58" s="1726"/>
      <c r="B58" s="1726"/>
      <c r="C58" s="739" t="s">
        <v>532</v>
      </c>
      <c r="D58" s="737"/>
      <c r="E58" s="737"/>
      <c r="F58" s="737"/>
    </row>
    <row r="59" spans="1:6" ht="21" thickBot="1">
      <c r="A59" s="1726"/>
      <c r="B59" s="1726"/>
      <c r="C59" s="739" t="s">
        <v>388</v>
      </c>
      <c r="D59" s="737"/>
      <c r="E59" s="737"/>
      <c r="F59" s="737"/>
    </row>
    <row r="60" spans="1:6" ht="21" thickBot="1">
      <c r="A60" s="1726"/>
      <c r="B60" s="1726"/>
      <c r="C60" s="739" t="s">
        <v>533</v>
      </c>
      <c r="D60" s="737"/>
      <c r="E60" s="737"/>
      <c r="F60" s="737"/>
    </row>
    <row r="61" spans="1:6" ht="21" thickBot="1">
      <c r="A61" s="1726"/>
      <c r="B61" s="1726"/>
      <c r="C61" s="739" t="s">
        <v>534</v>
      </c>
      <c r="D61" s="737"/>
      <c r="E61" s="737"/>
      <c r="F61" s="737"/>
    </row>
    <row r="62" spans="1:6" ht="15" thickBot="1">
      <c r="A62" s="1726"/>
      <c r="B62" s="1726"/>
      <c r="C62" s="739" t="s">
        <v>535</v>
      </c>
      <c r="D62" s="738"/>
      <c r="E62" s="738"/>
      <c r="F62" s="738"/>
    </row>
    <row r="63" spans="1:6" ht="15" thickBot="1">
      <c r="A63" s="1726"/>
      <c r="B63" s="1726"/>
      <c r="C63" s="739" t="s">
        <v>536</v>
      </c>
      <c r="D63" s="738"/>
      <c r="E63" s="738"/>
      <c r="F63" s="738"/>
    </row>
    <row r="64" spans="1:6" ht="15" thickBot="1">
      <c r="A64" s="1726"/>
      <c r="B64" s="1726"/>
      <c r="C64" s="739" t="s">
        <v>537</v>
      </c>
      <c r="D64" s="738"/>
      <c r="E64" s="738"/>
      <c r="F64" s="738"/>
    </row>
    <row r="65" spans="1:9" ht="21" thickBot="1">
      <c r="A65" s="1726"/>
      <c r="B65" s="1726"/>
      <c r="C65" s="739" t="s">
        <v>439</v>
      </c>
      <c r="D65" s="738"/>
      <c r="E65" s="738"/>
      <c r="F65" s="738"/>
    </row>
    <row r="66" spans="1:9" ht="18.75" customHeight="1" thickBot="1">
      <c r="A66" s="1727"/>
      <c r="B66" s="1727"/>
      <c r="C66" s="739" t="s">
        <v>440</v>
      </c>
      <c r="D66" s="738"/>
      <c r="E66" s="738"/>
      <c r="F66" s="738"/>
    </row>
    <row r="67" spans="1:9" ht="15" thickBot="1"/>
    <row r="68" spans="1:9" ht="15" thickBot="1">
      <c r="A68" s="87"/>
      <c r="B68" s="1736" t="s">
        <v>450</v>
      </c>
      <c r="C68" s="1736"/>
      <c r="D68" s="1736"/>
      <c r="E68" s="1736"/>
      <c r="F68" s="1736"/>
      <c r="G68" s="1736"/>
      <c r="H68" s="1736"/>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755" t="s">
        <v>1727</v>
      </c>
      <c r="B1" s="1756"/>
      <c r="C1" s="1756"/>
      <c r="D1" s="1756"/>
      <c r="E1" s="1756"/>
      <c r="F1" s="1756"/>
      <c r="G1" s="1756"/>
      <c r="H1" s="1756"/>
      <c r="I1" s="1756"/>
    </row>
    <row r="2" spans="1:9">
      <c r="A2" s="1757" t="s">
        <v>451</v>
      </c>
      <c r="B2" s="1758"/>
      <c r="C2" s="1758"/>
      <c r="D2" s="1758"/>
      <c r="E2" s="1758"/>
      <c r="F2" s="1758"/>
      <c r="G2" s="1758"/>
      <c r="H2" s="1758"/>
      <c r="I2" s="31"/>
    </row>
    <row r="3" spans="1:9">
      <c r="A3" s="14"/>
      <c r="B3" s="1759" t="s">
        <v>452</v>
      </c>
      <c r="C3" s="1759"/>
      <c r="D3" s="1759"/>
      <c r="E3" s="1759"/>
      <c r="F3" s="1759"/>
      <c r="G3" s="1759"/>
      <c r="H3" s="1759"/>
      <c r="I3" s="32"/>
    </row>
    <row r="4" spans="1:9" ht="15" thickBot="1">
      <c r="A4" s="25"/>
      <c r="B4" s="1760" t="s">
        <v>453</v>
      </c>
      <c r="C4" s="1760"/>
      <c r="D4" s="1760"/>
      <c r="E4" s="1760"/>
      <c r="F4" s="1760"/>
      <c r="G4" s="1760"/>
      <c r="H4" s="1760"/>
      <c r="I4" s="26"/>
    </row>
    <row r="5" spans="1:9" ht="15" thickBot="1"/>
    <row r="6" spans="1:9" ht="31.5" customHeight="1" thickBot="1">
      <c r="A6" s="1689"/>
      <c r="B6" s="1690"/>
      <c r="C6" s="1691"/>
      <c r="D6" s="1753" t="s">
        <v>454</v>
      </c>
      <c r="E6" s="1754"/>
      <c r="F6" s="1748"/>
    </row>
    <row r="7" spans="1:9" ht="15" thickBot="1">
      <c r="A7" s="1692"/>
      <c r="B7" s="1693"/>
      <c r="C7" s="1694"/>
      <c r="D7" s="27"/>
      <c r="E7" s="1676" t="s">
        <v>204</v>
      </c>
      <c r="F7" s="1749"/>
    </row>
    <row r="8" spans="1:9" ht="21" thickBot="1">
      <c r="A8" s="1695"/>
      <c r="B8" s="1696"/>
      <c r="C8" s="1697"/>
      <c r="D8" s="28" t="s">
        <v>455</v>
      </c>
      <c r="E8" s="1698"/>
      <c r="F8" s="1750"/>
    </row>
    <row r="9" spans="1:9" ht="15" thickBot="1">
      <c r="A9" s="1723" t="s">
        <v>456</v>
      </c>
      <c r="B9" s="1724"/>
      <c r="C9" s="1725"/>
      <c r="D9" s="22"/>
      <c r="E9" s="22"/>
      <c r="F9" s="22"/>
    </row>
    <row r="10" spans="1:9" ht="15" thickBot="1">
      <c r="A10" s="1726"/>
      <c r="B10" s="1728" t="s">
        <v>457</v>
      </c>
      <c r="C10" s="1729"/>
      <c r="D10" s="22"/>
      <c r="E10" s="22"/>
      <c r="F10" s="22"/>
    </row>
    <row r="11" spans="1:9" ht="15" thickBot="1">
      <c r="A11" s="1726"/>
      <c r="B11" s="1726"/>
      <c r="C11" s="23" t="s">
        <v>11</v>
      </c>
      <c r="D11" s="24"/>
      <c r="E11" s="24"/>
      <c r="F11" s="24"/>
    </row>
    <row r="12" spans="1:9" ht="15" thickBot="1">
      <c r="A12" s="1726"/>
      <c r="B12" s="1726"/>
      <c r="C12" s="23" t="s">
        <v>12</v>
      </c>
      <c r="D12" s="24"/>
      <c r="E12" s="24"/>
      <c r="F12" s="24"/>
    </row>
    <row r="13" spans="1:9" ht="15" thickBot="1">
      <c r="A13" s="1726"/>
      <c r="B13" s="1726"/>
      <c r="C13" s="23" t="s">
        <v>449</v>
      </c>
      <c r="D13" s="24"/>
      <c r="E13" s="24"/>
      <c r="F13" s="24"/>
    </row>
    <row r="14" spans="1:9" ht="15" thickBot="1">
      <c r="A14" s="1726"/>
      <c r="B14" s="1726"/>
      <c r="C14" s="23" t="s">
        <v>245</v>
      </c>
      <c r="D14" s="24"/>
      <c r="E14" s="24"/>
      <c r="F14" s="24"/>
    </row>
    <row r="15" spans="1:9" ht="21" thickBot="1">
      <c r="A15" s="1726"/>
      <c r="B15" s="1726"/>
      <c r="C15" s="23" t="s">
        <v>458</v>
      </c>
      <c r="D15" s="29"/>
      <c r="E15" s="29"/>
      <c r="F15" s="29"/>
    </row>
    <row r="16" spans="1:9" ht="21" thickBot="1">
      <c r="A16" s="1726"/>
      <c r="B16" s="1726"/>
      <c r="C16" s="23" t="s">
        <v>459</v>
      </c>
      <c r="D16" s="29"/>
      <c r="E16" s="29"/>
      <c r="F16" s="29"/>
    </row>
    <row r="17" spans="1:9" ht="15" thickBot="1">
      <c r="A17" s="1726"/>
      <c r="B17" s="1726"/>
      <c r="C17" s="23" t="s">
        <v>460</v>
      </c>
      <c r="D17" s="29"/>
      <c r="E17" s="29"/>
      <c r="F17" s="29"/>
    </row>
    <row r="18" spans="1:9" ht="15" thickBot="1">
      <c r="A18" s="1726"/>
      <c r="B18" s="1726"/>
      <c r="C18" s="23" t="s">
        <v>461</v>
      </c>
      <c r="D18" s="29"/>
      <c r="E18" s="29"/>
      <c r="F18" s="29"/>
    </row>
    <row r="19" spans="1:9" ht="21" thickBot="1">
      <c r="A19" s="1726"/>
      <c r="B19" s="1726"/>
      <c r="C19" s="23" t="s">
        <v>462</v>
      </c>
      <c r="D19" s="29"/>
      <c r="E19" s="29"/>
      <c r="F19" s="29"/>
    </row>
    <row r="20" spans="1:9" ht="15" thickBot="1">
      <c r="A20" s="1726"/>
      <c r="B20" s="1726"/>
      <c r="C20" s="23" t="s">
        <v>463</v>
      </c>
      <c r="D20" s="24"/>
      <c r="E20" s="24"/>
      <c r="F20" s="24"/>
    </row>
    <row r="21" spans="1:9" ht="15" thickBot="1">
      <c r="A21" s="1726"/>
      <c r="B21" s="1726"/>
      <c r="C21" s="23" t="s">
        <v>464</v>
      </c>
      <c r="D21" s="24"/>
      <c r="E21" s="24"/>
      <c r="F21" s="24"/>
    </row>
    <row r="22" spans="1:9" ht="15" thickBot="1">
      <c r="A22" s="1726"/>
      <c r="B22" s="1726"/>
      <c r="C22" s="23" t="s">
        <v>465</v>
      </c>
      <c r="D22" s="29"/>
      <c r="E22" s="29"/>
      <c r="F22" s="29"/>
    </row>
    <row r="23" spans="1:9" ht="15" thickBot="1">
      <c r="A23" s="1726"/>
      <c r="B23" s="1726"/>
      <c r="C23" s="23" t="s">
        <v>466</v>
      </c>
      <c r="D23" s="24"/>
      <c r="E23" s="24"/>
      <c r="F23" s="24"/>
    </row>
    <row r="24" spans="1:9" ht="15" thickBot="1">
      <c r="A24" s="1727"/>
      <c r="B24" s="1727"/>
      <c r="C24" s="23" t="s">
        <v>467</v>
      </c>
      <c r="D24" s="24"/>
      <c r="E24" s="24"/>
      <c r="F24" s="24"/>
    </row>
    <row r="25" spans="1:9" ht="15" thickBot="1"/>
    <row r="26" spans="1:9">
      <c r="B26" s="1757" t="s">
        <v>468</v>
      </c>
      <c r="C26" s="1758"/>
      <c r="D26" s="1758"/>
      <c r="E26" s="1758"/>
      <c r="F26" s="1758"/>
      <c r="G26" s="1758"/>
      <c r="H26" s="1758"/>
      <c r="I26" s="33"/>
    </row>
    <row r="27" spans="1:9">
      <c r="B27" s="1762" t="s">
        <v>469</v>
      </c>
      <c r="C27" s="1759"/>
      <c r="D27" s="1759"/>
      <c r="E27" s="1759"/>
      <c r="F27" s="1759"/>
      <c r="G27" s="1759"/>
      <c r="H27" s="1759"/>
      <c r="I27" s="34"/>
    </row>
    <row r="28" spans="1:9" ht="15" thickBot="1">
      <c r="B28" s="1761" t="s">
        <v>470</v>
      </c>
      <c r="C28" s="1760"/>
      <c r="D28" s="1760"/>
      <c r="E28" s="1760"/>
      <c r="F28" s="1760"/>
      <c r="G28" s="1760"/>
      <c r="H28" s="1760"/>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53" t="s">
        <v>2551</v>
      </c>
      <c r="B1" s="1054"/>
      <c r="C1" s="1054"/>
      <c r="D1" s="1054"/>
      <c r="E1" s="1054"/>
      <c r="F1" s="1055"/>
      <c r="G1" s="147"/>
    </row>
    <row r="2" spans="1:7" ht="14.4">
      <c r="A2" s="1056" t="s">
        <v>1341</v>
      </c>
      <c r="B2" s="1022"/>
      <c r="C2" s="1022"/>
      <c r="D2" s="1022"/>
      <c r="E2" s="1022"/>
      <c r="F2" s="162"/>
      <c r="G2" s="147"/>
    </row>
    <row r="3" spans="1:7" ht="14.4">
      <c r="A3" s="148"/>
      <c r="B3" s="1020" t="s">
        <v>1342</v>
      </c>
      <c r="C3" s="1020"/>
      <c r="D3" s="1020"/>
      <c r="E3" s="1020"/>
      <c r="F3" s="162"/>
      <c r="G3" s="147"/>
    </row>
    <row r="4" spans="1:7" ht="14.4">
      <c r="A4" s="149"/>
      <c r="B4" s="150"/>
      <c r="C4" s="1022" t="s">
        <v>1343</v>
      </c>
      <c r="D4" s="1022"/>
      <c r="E4" s="1022"/>
      <c r="F4" s="163"/>
      <c r="G4" s="147"/>
    </row>
    <row r="5" spans="1:7" s="319" customFormat="1" ht="14.4">
      <c r="A5" s="148"/>
      <c r="B5" s="151"/>
      <c r="C5" s="151"/>
      <c r="D5" s="1017" t="s">
        <v>2650</v>
      </c>
      <c r="E5" s="1014"/>
      <c r="F5" s="163"/>
      <c r="G5" s="147"/>
    </row>
    <row r="6" spans="1:7" s="319" customFormat="1" ht="14.4">
      <c r="A6" s="149"/>
      <c r="B6" s="150"/>
      <c r="C6" s="150"/>
      <c r="D6" s="1018" t="s">
        <v>2651</v>
      </c>
      <c r="E6" s="1019"/>
      <c r="F6" s="163"/>
      <c r="G6" s="147"/>
    </row>
    <row r="7" spans="1:7" s="319" customFormat="1" ht="14.4">
      <c r="A7" s="148"/>
      <c r="B7" s="151"/>
      <c r="C7" s="151"/>
      <c r="D7" s="1017" t="s">
        <v>2652</v>
      </c>
      <c r="E7" s="1014"/>
      <c r="F7" s="163"/>
      <c r="G7" s="147"/>
    </row>
    <row r="8" spans="1:7" s="319" customFormat="1" ht="14.4">
      <c r="A8" s="149"/>
      <c r="B8" s="150"/>
      <c r="C8" s="150"/>
      <c r="D8" s="1018" t="s">
        <v>2653</v>
      </c>
      <c r="E8" s="1019"/>
      <c r="F8" s="163"/>
      <c r="G8" s="147"/>
    </row>
    <row r="9" spans="1:7" s="319" customFormat="1" ht="14.4">
      <c r="A9" s="148"/>
      <c r="B9" s="151"/>
      <c r="C9" s="151"/>
      <c r="D9" s="1017" t="s">
        <v>2654</v>
      </c>
      <c r="E9" s="1014"/>
      <c r="F9" s="163"/>
      <c r="G9" s="147"/>
    </row>
    <row r="10" spans="1:7" s="319" customFormat="1" ht="14.4">
      <c r="A10" s="149"/>
      <c r="B10" s="150"/>
      <c r="C10" s="150"/>
      <c r="D10" s="1018" t="s">
        <v>2655</v>
      </c>
      <c r="E10" s="1019"/>
      <c r="F10" s="163"/>
      <c r="G10" s="147"/>
    </row>
    <row r="11" spans="1:7" s="319" customFormat="1" ht="14.4">
      <c r="A11" s="148"/>
      <c r="B11" s="151"/>
      <c r="C11" s="151"/>
      <c r="D11" s="1017" t="s">
        <v>2656</v>
      </c>
      <c r="E11" s="1014"/>
      <c r="F11" s="163"/>
      <c r="G11" s="147"/>
    </row>
    <row r="12" spans="1:7" ht="14.4">
      <c r="A12" s="148"/>
      <c r="B12" s="151"/>
      <c r="C12" s="1039" t="s">
        <v>2660</v>
      </c>
      <c r="D12" s="1040"/>
      <c r="E12" s="1040"/>
      <c r="F12" s="163"/>
      <c r="G12" s="147"/>
    </row>
    <row r="13" spans="1:7" ht="14.4">
      <c r="A13" s="148"/>
      <c r="B13" s="151"/>
      <c r="C13" s="1020" t="s">
        <v>1344</v>
      </c>
      <c r="D13" s="1020"/>
      <c r="E13" s="1020"/>
      <c r="F13" s="163"/>
      <c r="G13" s="147"/>
    </row>
    <row r="14" spans="1:7" ht="14.4">
      <c r="A14" s="149"/>
      <c r="B14" s="150"/>
      <c r="C14" s="1028" t="s">
        <v>5</v>
      </c>
      <c r="D14" s="1028"/>
      <c r="E14" s="1028"/>
      <c r="F14" s="164">
        <f>SUM(F15:F27)</f>
        <v>0</v>
      </c>
      <c r="G14" s="147"/>
    </row>
    <row r="15" spans="1:7" ht="14.4">
      <c r="A15" s="148"/>
      <c r="B15" s="151"/>
      <c r="C15" s="151"/>
      <c r="D15" s="1020" t="s">
        <v>1345</v>
      </c>
      <c r="E15" s="1020"/>
      <c r="F15" s="163"/>
      <c r="G15" s="147"/>
    </row>
    <row r="16" spans="1:7" ht="14.4">
      <c r="A16" s="149"/>
      <c r="B16" s="150"/>
      <c r="C16" s="150"/>
      <c r="D16" s="1022" t="s">
        <v>1346</v>
      </c>
      <c r="E16" s="1022"/>
      <c r="F16" s="163"/>
      <c r="G16" s="147"/>
    </row>
    <row r="17" spans="1:7" ht="14.4">
      <c r="A17" s="148"/>
      <c r="B17" s="151"/>
      <c r="C17" s="151"/>
      <c r="D17" s="1020" t="s">
        <v>1347</v>
      </c>
      <c r="E17" s="1020"/>
      <c r="F17" s="163"/>
      <c r="G17" s="147"/>
    </row>
    <row r="18" spans="1:7" ht="14.4">
      <c r="A18" s="149"/>
      <c r="B18" s="150"/>
      <c r="C18" s="150"/>
      <c r="D18" s="1022" t="s">
        <v>1348</v>
      </c>
      <c r="E18" s="1022"/>
      <c r="F18" s="163"/>
      <c r="G18" s="147"/>
    </row>
    <row r="19" spans="1:7" ht="14.4">
      <c r="A19" s="148"/>
      <c r="B19" s="151"/>
      <c r="C19" s="151"/>
      <c r="D19" s="1020" t="s">
        <v>1349</v>
      </c>
      <c r="E19" s="1020"/>
      <c r="F19" s="163"/>
      <c r="G19" s="147"/>
    </row>
    <row r="20" spans="1:7" ht="14.4">
      <c r="A20" s="149"/>
      <c r="B20" s="150"/>
      <c r="C20" s="150"/>
      <c r="D20" s="1022" t="s">
        <v>1350</v>
      </c>
      <c r="E20" s="1022"/>
      <c r="F20" s="163"/>
      <c r="G20" s="147"/>
    </row>
    <row r="21" spans="1:7" ht="14.4">
      <c r="A21" s="148"/>
      <c r="B21" s="151"/>
      <c r="C21" s="151"/>
      <c r="D21" s="1020" t="s">
        <v>1351</v>
      </c>
      <c r="E21" s="1020"/>
      <c r="F21" s="163"/>
      <c r="G21" s="147"/>
    </row>
    <row r="22" spans="1:7" ht="14.4">
      <c r="A22" s="149"/>
      <c r="B22" s="150"/>
      <c r="C22" s="150"/>
      <c r="D22" s="1022" t="s">
        <v>1352</v>
      </c>
      <c r="E22" s="1022"/>
      <c r="F22" s="163"/>
      <c r="G22" s="147"/>
    </row>
    <row r="23" spans="1:7" ht="14.4">
      <c r="A23" s="148"/>
      <c r="B23" s="151"/>
      <c r="C23" s="151"/>
      <c r="D23" s="1020" t="s">
        <v>1353</v>
      </c>
      <c r="E23" s="1020"/>
      <c r="F23" s="163"/>
      <c r="G23" s="154"/>
    </row>
    <row r="24" spans="1:7" ht="14.4">
      <c r="A24" s="149"/>
      <c r="B24" s="150"/>
      <c r="C24" s="150"/>
      <c r="D24" s="1022" t="s">
        <v>1354</v>
      </c>
      <c r="E24" s="1022"/>
      <c r="F24" s="163"/>
      <c r="G24" s="154"/>
    </row>
    <row r="25" spans="1:7" ht="14.4">
      <c r="A25" s="149"/>
      <c r="B25" s="150"/>
      <c r="C25" s="150"/>
      <c r="D25" s="1029" t="s">
        <v>1355</v>
      </c>
      <c r="E25" s="1029"/>
      <c r="F25" s="163"/>
      <c r="G25" s="154"/>
    </row>
    <row r="26" spans="1:7" ht="14.4">
      <c r="A26" s="148"/>
      <c r="B26" s="151"/>
      <c r="C26" s="151"/>
      <c r="D26" s="1020" t="s">
        <v>1356</v>
      </c>
      <c r="E26" s="1020"/>
      <c r="F26" s="163"/>
      <c r="G26" s="154"/>
    </row>
    <row r="27" spans="1:7" ht="14.4">
      <c r="A27" s="149"/>
      <c r="B27" s="150"/>
      <c r="C27" s="150"/>
      <c r="D27" s="1022" t="s">
        <v>1357</v>
      </c>
      <c r="E27" s="1022"/>
      <c r="F27" s="163"/>
      <c r="G27" s="154"/>
    </row>
    <row r="28" spans="1:7" ht="14.4">
      <c r="A28" s="148"/>
      <c r="B28" s="151"/>
      <c r="C28" s="1020" t="s">
        <v>1358</v>
      </c>
      <c r="D28" s="1020"/>
      <c r="E28" s="1020"/>
      <c r="F28" s="163"/>
      <c r="G28" s="154"/>
    </row>
    <row r="29" spans="1:7" ht="14.4">
      <c r="A29" s="149"/>
      <c r="B29" s="150"/>
      <c r="C29" s="1022" t="s">
        <v>1359</v>
      </c>
      <c r="D29" s="1022"/>
      <c r="E29" s="1022"/>
      <c r="F29" s="163"/>
      <c r="G29" s="154"/>
    </row>
    <row r="30" spans="1:7" ht="14.4">
      <c r="A30" s="148"/>
      <c r="B30" s="151"/>
      <c r="C30" s="1023" t="s">
        <v>1360</v>
      </c>
      <c r="D30" s="1023"/>
      <c r="E30" s="1023"/>
      <c r="F30" s="164">
        <f>F4+F12+F13+F14+F28+F29</f>
        <v>0</v>
      </c>
      <c r="G30" s="154"/>
    </row>
    <row r="31" spans="1:7" ht="14.4">
      <c r="A31" s="149"/>
      <c r="B31" s="1022" t="s">
        <v>1361</v>
      </c>
      <c r="C31" s="1022"/>
      <c r="D31" s="1022"/>
      <c r="E31" s="1022"/>
      <c r="F31" s="162"/>
      <c r="G31" s="154"/>
    </row>
    <row r="32" spans="1:7" ht="14.4">
      <c r="A32" s="148"/>
      <c r="B32" s="151"/>
      <c r="C32" s="1020" t="s">
        <v>1362</v>
      </c>
      <c r="D32" s="1020"/>
      <c r="E32" s="1020"/>
      <c r="F32" s="163"/>
      <c r="G32" s="154"/>
    </row>
    <row r="33" spans="1:7" ht="14.4">
      <c r="A33" s="149"/>
      <c r="B33" s="150"/>
      <c r="C33" s="1022" t="s">
        <v>1363</v>
      </c>
      <c r="D33" s="1022"/>
      <c r="E33" s="1022"/>
      <c r="F33" s="163"/>
      <c r="G33" s="154"/>
    </row>
    <row r="34" spans="1:7" ht="14.4">
      <c r="A34" s="148"/>
      <c r="B34" s="151"/>
      <c r="C34" s="1020" t="s">
        <v>1364</v>
      </c>
      <c r="D34" s="1020"/>
      <c r="E34" s="1020"/>
      <c r="F34" s="163"/>
      <c r="G34" s="154"/>
    </row>
    <row r="35" spans="1:7" ht="14.4">
      <c r="A35" s="149"/>
      <c r="B35" s="150"/>
      <c r="C35" s="1022" t="s">
        <v>1365</v>
      </c>
      <c r="D35" s="1022"/>
      <c r="E35" s="1022"/>
      <c r="F35" s="163"/>
      <c r="G35" s="154"/>
    </row>
    <row r="36" spans="1:7" ht="14.4">
      <c r="A36" s="148"/>
      <c r="B36" s="151"/>
      <c r="C36" s="1020" t="s">
        <v>1366</v>
      </c>
      <c r="D36" s="1020"/>
      <c r="E36" s="1020"/>
      <c r="F36" s="163"/>
      <c r="G36" s="154"/>
    </row>
    <row r="37" spans="1:7" ht="14.4">
      <c r="A37" s="149"/>
      <c r="B37" s="150"/>
      <c r="C37" s="1022" t="s">
        <v>1367</v>
      </c>
      <c r="D37" s="1022"/>
      <c r="E37" s="1022"/>
      <c r="F37" s="163"/>
      <c r="G37" s="154"/>
    </row>
    <row r="38" spans="1:7" ht="14.4">
      <c r="A38" s="148"/>
      <c r="B38" s="151"/>
      <c r="C38" s="1020" t="s">
        <v>1368</v>
      </c>
      <c r="D38" s="1020"/>
      <c r="E38" s="1020"/>
      <c r="F38" s="163"/>
      <c r="G38" s="154"/>
    </row>
    <row r="39" spans="1:7" ht="14.4">
      <c r="A39" s="149"/>
      <c r="B39" s="150"/>
      <c r="C39" s="1028" t="s">
        <v>1369</v>
      </c>
      <c r="D39" s="1028"/>
      <c r="E39" s="1028"/>
      <c r="F39" s="164">
        <f>F32+F33+F34+F35+F36+F37+F38</f>
        <v>0</v>
      </c>
      <c r="G39" s="147"/>
    </row>
    <row r="40" spans="1:7" ht="14.4">
      <c r="A40" s="148"/>
      <c r="B40" s="1020" t="s">
        <v>1370</v>
      </c>
      <c r="C40" s="1020"/>
      <c r="D40" s="1020"/>
      <c r="E40" s="1020"/>
      <c r="F40" s="162"/>
      <c r="G40" s="147"/>
    </row>
    <row r="41" spans="1:7" ht="14.4">
      <c r="A41" s="148"/>
      <c r="B41" s="515"/>
      <c r="C41" s="1057" t="s">
        <v>2549</v>
      </c>
      <c r="D41" s="1029"/>
      <c r="E41" s="1029"/>
      <c r="F41" s="165"/>
      <c r="G41" s="147"/>
    </row>
    <row r="42" spans="1:7" ht="14.4">
      <c r="A42" s="148"/>
      <c r="B42" s="152"/>
      <c r="C42" s="153"/>
      <c r="D42" s="1029" t="s">
        <v>1371</v>
      </c>
      <c r="E42" s="1029"/>
      <c r="F42" s="163"/>
      <c r="G42" s="147"/>
    </row>
    <row r="43" spans="1:7" ht="14.4">
      <c r="A43" s="148"/>
      <c r="B43" s="152"/>
      <c r="C43" s="153"/>
      <c r="D43" s="1029" t="s">
        <v>1372</v>
      </c>
      <c r="E43" s="1029"/>
      <c r="F43" s="163"/>
      <c r="G43" s="147"/>
    </row>
    <row r="44" spans="1:7" ht="14.4">
      <c r="A44" s="148"/>
      <c r="B44" s="152"/>
      <c r="C44" s="153"/>
      <c r="D44" s="1058" t="s">
        <v>2550</v>
      </c>
      <c r="E44" s="1058"/>
      <c r="F44" s="164">
        <f>+F43+F42</f>
        <v>0</v>
      </c>
      <c r="G44" s="147"/>
    </row>
    <row r="45" spans="1:7" ht="14.4">
      <c r="A45" s="149"/>
      <c r="B45" s="147"/>
      <c r="C45" s="1050" t="s">
        <v>1373</v>
      </c>
      <c r="D45" s="1051"/>
      <c r="E45" s="1052"/>
      <c r="F45" s="166"/>
      <c r="G45" s="147"/>
    </row>
    <row r="46" spans="1:7" ht="14.4">
      <c r="A46" s="148"/>
      <c r="B46" s="151"/>
      <c r="C46" s="151"/>
      <c r="D46" s="1020" t="s">
        <v>1374</v>
      </c>
      <c r="E46" s="1020"/>
      <c r="F46" s="163"/>
      <c r="G46" s="147"/>
    </row>
    <row r="47" spans="1:7" ht="14.4">
      <c r="A47" s="149"/>
      <c r="B47" s="150"/>
      <c r="C47" s="150"/>
      <c r="D47" s="1022" t="s">
        <v>1375</v>
      </c>
      <c r="E47" s="1022"/>
      <c r="F47" s="163"/>
      <c r="G47" s="147"/>
    </row>
    <row r="48" spans="1:7" ht="14.4">
      <c r="A48" s="148"/>
      <c r="B48" s="151"/>
      <c r="C48" s="151"/>
      <c r="D48" s="1023" t="s">
        <v>1376</v>
      </c>
      <c r="E48" s="1023"/>
      <c r="F48" s="164">
        <f>F46-F47</f>
        <v>0</v>
      </c>
      <c r="G48" s="147"/>
    </row>
    <row r="49" spans="1:7" ht="14.4">
      <c r="A49" s="149"/>
      <c r="B49" s="147"/>
      <c r="C49" s="1046" t="s">
        <v>1377</v>
      </c>
      <c r="D49" s="1047"/>
      <c r="E49" s="1048"/>
      <c r="F49" s="162"/>
      <c r="G49" s="147"/>
    </row>
    <row r="50" spans="1:7" ht="14.4">
      <c r="A50" s="148"/>
      <c r="B50" s="151"/>
      <c r="C50" s="151"/>
      <c r="D50" s="1020" t="s">
        <v>6</v>
      </c>
      <c r="E50" s="1020"/>
      <c r="F50" s="163"/>
      <c r="G50" s="147"/>
    </row>
    <row r="51" spans="1:7" ht="14.4">
      <c r="A51" s="149"/>
      <c r="B51" s="150"/>
      <c r="C51" s="150"/>
      <c r="D51" s="1022" t="s">
        <v>7</v>
      </c>
      <c r="E51" s="1022"/>
      <c r="F51" s="163"/>
      <c r="G51" s="147"/>
    </row>
    <row r="52" spans="1:7" ht="14.4">
      <c r="A52" s="148"/>
      <c r="B52" s="151"/>
      <c r="C52" s="151"/>
      <c r="D52" s="1023" t="s">
        <v>1378</v>
      </c>
      <c r="E52" s="1023"/>
      <c r="F52" s="164">
        <f>F50-F51</f>
        <v>0</v>
      </c>
      <c r="G52" s="147"/>
    </row>
    <row r="53" spans="1:7" ht="14.4">
      <c r="A53" s="149"/>
      <c r="B53" s="150"/>
      <c r="C53" s="1022" t="s">
        <v>1379</v>
      </c>
      <c r="D53" s="1022"/>
      <c r="E53" s="1022"/>
      <c r="F53" s="163"/>
      <c r="G53" s="147"/>
    </row>
    <row r="54" spans="1:7" ht="14.4">
      <c r="A54" s="148"/>
      <c r="B54" s="151"/>
      <c r="C54" s="1020" t="s">
        <v>1380</v>
      </c>
      <c r="D54" s="1020"/>
      <c r="E54" s="1020"/>
      <c r="F54" s="163"/>
      <c r="G54" s="147"/>
    </row>
    <row r="55" spans="1:7" ht="14.4">
      <c r="A55" s="149"/>
      <c r="B55" s="150"/>
      <c r="C55" s="1022" t="s">
        <v>1381</v>
      </c>
      <c r="D55" s="1022"/>
      <c r="E55" s="1022"/>
      <c r="F55" s="162"/>
      <c r="G55" s="147"/>
    </row>
    <row r="56" spans="1:7" ht="14.4">
      <c r="A56" s="148"/>
      <c r="B56" s="151"/>
      <c r="C56" s="151"/>
      <c r="D56" s="1020" t="s">
        <v>1382</v>
      </c>
      <c r="E56" s="1020"/>
      <c r="F56" s="163"/>
      <c r="G56" s="147"/>
    </row>
    <row r="57" spans="1:7" ht="14.4">
      <c r="A57" s="149"/>
      <c r="B57" s="150"/>
      <c r="C57" s="150"/>
      <c r="D57" s="1022" t="s">
        <v>1383</v>
      </c>
      <c r="E57" s="1022"/>
      <c r="F57" s="163"/>
      <c r="G57" s="147"/>
    </row>
    <row r="58" spans="1:7" ht="14.4">
      <c r="A58" s="148"/>
      <c r="B58" s="151"/>
      <c r="C58" s="151"/>
      <c r="D58" s="1023" t="s">
        <v>1384</v>
      </c>
      <c r="E58" s="1023"/>
      <c r="F58" s="164">
        <f>F56-F57</f>
        <v>0</v>
      </c>
      <c r="G58" s="147"/>
    </row>
    <row r="59" spans="1:7" ht="14.4">
      <c r="A59" s="149"/>
      <c r="B59" s="147"/>
      <c r="C59" s="1046" t="s">
        <v>1385</v>
      </c>
      <c r="D59" s="1047"/>
      <c r="E59" s="1048"/>
      <c r="F59" s="166"/>
      <c r="G59" s="147"/>
    </row>
    <row r="60" spans="1:7" ht="14.4">
      <c r="A60" s="148"/>
      <c r="B60" s="151"/>
      <c r="C60" s="151"/>
      <c r="D60" s="1020" t="s">
        <v>1386</v>
      </c>
      <c r="E60" s="1020"/>
      <c r="F60" s="163"/>
      <c r="G60" s="147"/>
    </row>
    <row r="61" spans="1:7" ht="14.4">
      <c r="A61" s="149"/>
      <c r="B61" s="150"/>
      <c r="C61" s="150"/>
      <c r="D61" s="1022" t="s">
        <v>1387</v>
      </c>
      <c r="E61" s="1022"/>
      <c r="F61" s="163"/>
      <c r="G61" s="147"/>
    </row>
    <row r="62" spans="1:7" ht="14.4">
      <c r="A62" s="148"/>
      <c r="B62" s="151"/>
      <c r="C62" s="151"/>
      <c r="D62" s="1023" t="s">
        <v>1388</v>
      </c>
      <c r="E62" s="1023"/>
      <c r="F62" s="164">
        <f>F60-F61</f>
        <v>0</v>
      </c>
      <c r="G62" s="147"/>
    </row>
    <row r="63" spans="1:7" ht="14.4">
      <c r="A63" s="149"/>
      <c r="B63" s="150"/>
      <c r="C63" s="1022" t="s">
        <v>1389</v>
      </c>
      <c r="D63" s="1022"/>
      <c r="E63" s="1022"/>
      <c r="F63" s="162"/>
      <c r="G63" s="147"/>
    </row>
    <row r="64" spans="1:7" ht="14.4">
      <c r="A64" s="148"/>
      <c r="B64" s="151"/>
      <c r="C64" s="151"/>
      <c r="D64" s="1020" t="s">
        <v>1390</v>
      </c>
      <c r="E64" s="1020"/>
      <c r="F64" s="163"/>
      <c r="G64" s="147"/>
    </row>
    <row r="65" spans="1:7" ht="14.4">
      <c r="A65" s="149"/>
      <c r="B65" s="150"/>
      <c r="C65" s="150"/>
      <c r="D65" s="1022" t="s">
        <v>1391</v>
      </c>
      <c r="E65" s="1022"/>
      <c r="F65" s="163"/>
      <c r="G65" s="147"/>
    </row>
    <row r="66" spans="1:7" ht="14.4">
      <c r="A66" s="148"/>
      <c r="B66" s="151"/>
      <c r="C66" s="151"/>
      <c r="D66" s="1023" t="s">
        <v>1392</v>
      </c>
      <c r="E66" s="1023"/>
      <c r="F66" s="164">
        <f>F64-F65</f>
        <v>0</v>
      </c>
      <c r="G66" s="147"/>
    </row>
    <row r="67" spans="1:7" ht="14.4">
      <c r="A67" s="157"/>
      <c r="B67" s="158"/>
      <c r="C67" s="1029" t="s">
        <v>1393</v>
      </c>
      <c r="D67" s="1029"/>
      <c r="E67" s="1029"/>
      <c r="F67" s="164"/>
      <c r="G67" s="599"/>
    </row>
    <row r="68" spans="1:7" ht="14.4">
      <c r="A68" s="157"/>
      <c r="B68" s="1029" t="s">
        <v>1394</v>
      </c>
      <c r="C68" s="1030" t="s">
        <v>1395</v>
      </c>
      <c r="D68" s="1030"/>
      <c r="E68" s="1030"/>
      <c r="F68" s="162"/>
      <c r="G68" s="599"/>
    </row>
    <row r="69" spans="1:7" ht="14.4">
      <c r="A69" s="157"/>
      <c r="B69" s="600"/>
      <c r="C69" s="1029" t="s">
        <v>1396</v>
      </c>
      <c r="D69" s="1029"/>
      <c r="E69" s="1029"/>
      <c r="F69" s="164"/>
      <c r="G69" s="599"/>
    </row>
    <row r="70" spans="1:7" ht="14.4">
      <c r="A70" s="149"/>
      <c r="B70" s="150"/>
      <c r="C70" s="1022" t="s">
        <v>1397</v>
      </c>
      <c r="D70" s="1022"/>
      <c r="E70" s="1022"/>
      <c r="F70" s="163"/>
      <c r="G70" s="147"/>
    </row>
    <row r="71" spans="1:7" ht="14.4">
      <c r="A71" s="148"/>
      <c r="B71" s="151"/>
      <c r="C71" s="1020" t="s">
        <v>1398</v>
      </c>
      <c r="D71" s="1020"/>
      <c r="E71" s="1020"/>
      <c r="F71" s="163"/>
      <c r="G71" s="147"/>
    </row>
    <row r="72" spans="1:7" ht="14.4">
      <c r="A72" s="149"/>
      <c r="B72" s="150"/>
      <c r="C72" s="1022" t="s">
        <v>1399</v>
      </c>
      <c r="D72" s="1022"/>
      <c r="E72" s="1022"/>
      <c r="F72" s="163"/>
      <c r="G72" s="147"/>
    </row>
    <row r="73" spans="1:7" ht="14.4">
      <c r="A73" s="148"/>
      <c r="B73" s="147"/>
      <c r="C73" s="1031" t="s">
        <v>1400</v>
      </c>
      <c r="D73" s="1032"/>
      <c r="E73" s="1033"/>
      <c r="F73" s="162"/>
      <c r="G73" s="147"/>
    </row>
    <row r="74" spans="1:7" ht="14.4">
      <c r="A74" s="149"/>
      <c r="B74" s="150"/>
      <c r="C74" s="150"/>
      <c r="D74" s="1022" t="s">
        <v>1401</v>
      </c>
      <c r="E74" s="1022"/>
      <c r="F74" s="163"/>
      <c r="G74" s="147"/>
    </row>
    <row r="75" spans="1:7" ht="14.4">
      <c r="A75" s="148"/>
      <c r="B75" s="151"/>
      <c r="C75" s="151"/>
      <c r="D75" s="1020" t="s">
        <v>1402</v>
      </c>
      <c r="E75" s="1020"/>
      <c r="F75" s="163"/>
      <c r="G75" s="147"/>
    </row>
    <row r="76" spans="1:7" ht="14.4">
      <c r="A76" s="149"/>
      <c r="B76" s="150"/>
      <c r="C76" s="150"/>
      <c r="D76" s="1028" t="s">
        <v>1403</v>
      </c>
      <c r="E76" s="1028"/>
      <c r="F76" s="164">
        <f>F74-F75</f>
        <v>0</v>
      </c>
      <c r="G76" s="147"/>
    </row>
    <row r="77" spans="1:7" ht="14.4">
      <c r="A77" s="149"/>
      <c r="B77" s="150"/>
      <c r="C77" s="1029" t="s">
        <v>1404</v>
      </c>
      <c r="D77" s="1029"/>
      <c r="E77" s="1029"/>
      <c r="F77" s="164"/>
      <c r="G77" s="147"/>
    </row>
    <row r="78" spans="1:7" ht="14.4">
      <c r="A78" s="148"/>
      <c r="B78" s="151"/>
      <c r="C78" s="1034" t="s">
        <v>1405</v>
      </c>
      <c r="D78" s="1035"/>
      <c r="E78" s="1036"/>
      <c r="F78" s="163"/>
      <c r="G78" s="147"/>
    </row>
    <row r="79" spans="1:7" ht="14.4">
      <c r="A79" s="149"/>
      <c r="B79" s="150"/>
      <c r="C79" s="1022" t="s">
        <v>1406</v>
      </c>
      <c r="D79" s="1022"/>
      <c r="E79" s="1022"/>
      <c r="F79" s="163"/>
      <c r="G79" s="147"/>
    </row>
    <row r="80" spans="1:7" ht="14.4">
      <c r="A80" s="148"/>
      <c r="B80" s="150"/>
      <c r="C80" s="1020" t="s">
        <v>1407</v>
      </c>
      <c r="D80" s="1020"/>
      <c r="E80" s="1020"/>
      <c r="F80" s="163"/>
      <c r="G80" s="147"/>
    </row>
    <row r="81" spans="1:7" ht="14.4">
      <c r="A81" s="149"/>
      <c r="B81" s="150"/>
      <c r="C81" s="1022" t="s">
        <v>1408</v>
      </c>
      <c r="D81" s="1022"/>
      <c r="E81" s="1022"/>
      <c r="F81" s="163"/>
      <c r="G81" s="147"/>
    </row>
    <row r="82" spans="1:7" ht="14.4">
      <c r="A82" s="148"/>
      <c r="B82" s="151"/>
      <c r="C82" s="1020" t="s">
        <v>1409</v>
      </c>
      <c r="D82" s="1020"/>
      <c r="E82" s="1020"/>
      <c r="F82" s="163"/>
      <c r="G82" s="147"/>
    </row>
    <row r="83" spans="1:7" ht="14.4">
      <c r="A83" s="149"/>
      <c r="B83" s="150"/>
      <c r="C83" s="1022" t="s">
        <v>1410</v>
      </c>
      <c r="D83" s="1022"/>
      <c r="E83" s="1022"/>
      <c r="F83" s="163"/>
      <c r="G83" s="147"/>
    </row>
    <row r="84" spans="1:7" ht="14.4">
      <c r="A84" s="148"/>
      <c r="B84" s="151"/>
      <c r="C84" s="1049" t="s">
        <v>2661</v>
      </c>
      <c r="D84" s="1020"/>
      <c r="E84" s="1020"/>
      <c r="F84" s="163"/>
      <c r="G84" s="147"/>
    </row>
    <row r="85" spans="1:7" s="319" customFormat="1" ht="14.4">
      <c r="A85" s="148"/>
      <c r="B85" s="151"/>
      <c r="C85" s="1020" t="s">
        <v>8</v>
      </c>
      <c r="D85" s="1020"/>
      <c r="E85" s="1020"/>
      <c r="F85" s="163"/>
      <c r="G85" s="147"/>
    </row>
    <row r="86" spans="1:7" ht="14.4">
      <c r="A86" s="149"/>
      <c r="B86" s="150"/>
      <c r="C86" s="1022" t="s">
        <v>1411</v>
      </c>
      <c r="D86" s="1022"/>
      <c r="E86" s="1022"/>
      <c r="F86" s="163"/>
      <c r="G86" s="147"/>
    </row>
    <row r="87" spans="1:7" ht="14.4">
      <c r="A87" s="148"/>
      <c r="B87" s="151"/>
      <c r="C87" s="1020" t="s">
        <v>1412</v>
      </c>
      <c r="D87" s="1020"/>
      <c r="E87" s="1020"/>
      <c r="F87" s="163"/>
      <c r="G87" s="147"/>
    </row>
    <row r="88" spans="1:7" ht="14.4">
      <c r="A88" s="149"/>
      <c r="B88" s="150"/>
      <c r="C88" s="150"/>
      <c r="D88" s="1022" t="s">
        <v>1413</v>
      </c>
      <c r="E88" s="1022"/>
      <c r="F88" s="163"/>
      <c r="G88" s="147"/>
    </row>
    <row r="89" spans="1:7" ht="14.4">
      <c r="A89" s="148"/>
      <c r="B89" s="151"/>
      <c r="C89" s="1020" t="s">
        <v>1414</v>
      </c>
      <c r="D89" s="1020"/>
      <c r="E89" s="1020"/>
      <c r="F89" s="163"/>
      <c r="G89" s="147"/>
    </row>
    <row r="90" spans="1:7" ht="14.4">
      <c r="A90" s="149"/>
      <c r="B90" s="150"/>
      <c r="C90" s="1022" t="s">
        <v>1415</v>
      </c>
      <c r="D90" s="1022"/>
      <c r="E90" s="1022"/>
      <c r="F90" s="163"/>
      <c r="G90" s="147"/>
    </row>
    <row r="91" spans="1:7" ht="14.4">
      <c r="A91" s="148"/>
      <c r="B91" s="151"/>
      <c r="C91" s="1023" t="s">
        <v>9</v>
      </c>
      <c r="D91" s="1023"/>
      <c r="E91" s="1023"/>
      <c r="F91" s="164">
        <f>SUM(F92:F103)</f>
        <v>0</v>
      </c>
      <c r="G91" s="147"/>
    </row>
    <row r="92" spans="1:7" ht="14.4">
      <c r="A92" s="149"/>
      <c r="B92" s="150"/>
      <c r="C92" s="150"/>
      <c r="D92" s="1022" t="s">
        <v>1416</v>
      </c>
      <c r="E92" s="1022"/>
      <c r="F92" s="163"/>
      <c r="G92" s="147"/>
    </row>
    <row r="93" spans="1:7" ht="14.4">
      <c r="A93" s="148"/>
      <c r="B93" s="151"/>
      <c r="C93" s="151"/>
      <c r="D93" s="1020" t="s">
        <v>1417</v>
      </c>
      <c r="E93" s="1020"/>
      <c r="F93" s="163"/>
      <c r="G93" s="147"/>
    </row>
    <row r="94" spans="1:7" ht="14.4">
      <c r="A94" s="149"/>
      <c r="B94" s="150"/>
      <c r="C94" s="150"/>
      <c r="D94" s="1022" t="s">
        <v>1418</v>
      </c>
      <c r="E94" s="1022"/>
      <c r="F94" s="163"/>
      <c r="G94" s="147"/>
    </row>
    <row r="95" spans="1:7" ht="14.4">
      <c r="A95" s="148"/>
      <c r="B95" s="151"/>
      <c r="C95" s="151"/>
      <c r="D95" s="1020" t="s">
        <v>1419</v>
      </c>
      <c r="E95" s="1020"/>
      <c r="F95" s="163"/>
      <c r="G95" s="147"/>
    </row>
    <row r="96" spans="1:7" ht="14.4">
      <c r="A96" s="149"/>
      <c r="B96" s="150"/>
      <c r="C96" s="150"/>
      <c r="D96" s="1022" t="s">
        <v>1420</v>
      </c>
      <c r="E96" s="1022"/>
      <c r="F96" s="163"/>
      <c r="G96" s="147"/>
    </row>
    <row r="97" spans="1:7" ht="14.4">
      <c r="A97" s="148"/>
      <c r="B97" s="151"/>
      <c r="C97" s="151"/>
      <c r="D97" s="1020" t="s">
        <v>1421</v>
      </c>
      <c r="E97" s="1020"/>
      <c r="F97" s="163"/>
      <c r="G97" s="147"/>
    </row>
    <row r="98" spans="1:7" s="319" customFormat="1" ht="14.4">
      <c r="A98" s="148"/>
      <c r="B98" s="151"/>
      <c r="C98" s="151"/>
      <c r="D98" s="1012" t="s">
        <v>2662</v>
      </c>
      <c r="E98" s="1021"/>
      <c r="F98" s="163"/>
      <c r="G98" s="147"/>
    </row>
    <row r="99" spans="1:7" ht="14.4">
      <c r="A99" s="149"/>
      <c r="B99" s="150"/>
      <c r="C99" s="150"/>
      <c r="D99" s="1022" t="s">
        <v>1422</v>
      </c>
      <c r="E99" s="1022"/>
      <c r="F99" s="163"/>
      <c r="G99" s="147"/>
    </row>
    <row r="100" spans="1:7" ht="14.4">
      <c r="A100" s="148"/>
      <c r="B100" s="151"/>
      <c r="C100" s="151"/>
      <c r="D100" s="1020" t="s">
        <v>1423</v>
      </c>
      <c r="E100" s="1020"/>
      <c r="F100" s="163"/>
      <c r="G100" s="147"/>
    </row>
    <row r="101" spans="1:7" ht="14.4">
      <c r="A101" s="149"/>
      <c r="B101" s="150"/>
      <c r="C101" s="150"/>
      <c r="D101" s="1022" t="s">
        <v>1424</v>
      </c>
      <c r="E101" s="1022"/>
      <c r="F101" s="163"/>
      <c r="G101" s="147"/>
    </row>
    <row r="102" spans="1:7" ht="14.4">
      <c r="A102" s="148"/>
      <c r="B102" s="151"/>
      <c r="C102" s="151"/>
      <c r="D102" s="1020" t="s">
        <v>1425</v>
      </c>
      <c r="E102" s="1020"/>
      <c r="F102" s="163"/>
      <c r="G102" s="147"/>
    </row>
    <row r="103" spans="1:7" ht="14.4">
      <c r="A103" s="149"/>
      <c r="B103" s="150"/>
      <c r="C103" s="150"/>
      <c r="D103" s="1022" t="s">
        <v>1426</v>
      </c>
      <c r="E103" s="1022"/>
      <c r="F103" s="163"/>
      <c r="G103" s="147"/>
    </row>
    <row r="104" spans="1:7" ht="14.4">
      <c r="A104" s="148"/>
      <c r="B104" s="151"/>
      <c r="C104" s="1020" t="s">
        <v>1427</v>
      </c>
      <c r="D104" s="1020"/>
      <c r="E104" s="1020"/>
      <c r="F104" s="163"/>
      <c r="G104" s="147"/>
    </row>
    <row r="105" spans="1:7" ht="14.4">
      <c r="A105" s="149"/>
      <c r="B105" s="150"/>
      <c r="C105" s="1022" t="s">
        <v>1428</v>
      </c>
      <c r="D105" s="1022"/>
      <c r="E105" s="1022"/>
      <c r="F105" s="163"/>
      <c r="G105" s="154"/>
    </row>
    <row r="106" spans="1:7" s="319" customFormat="1" ht="14.4">
      <c r="A106" s="149"/>
      <c r="B106" s="150"/>
      <c r="C106" s="1024" t="s">
        <v>2663</v>
      </c>
      <c r="D106" s="1025"/>
      <c r="E106" s="1026"/>
      <c r="F106" s="163"/>
    </row>
    <row r="107" spans="1:7" ht="14.4">
      <c r="A107" s="148"/>
      <c r="B107" s="151"/>
      <c r="C107" s="1020" t="s">
        <v>1429</v>
      </c>
      <c r="D107" s="1020"/>
      <c r="E107" s="1020"/>
      <c r="F107" s="163"/>
      <c r="G107" s="154"/>
    </row>
    <row r="108" spans="1:7" ht="14.4">
      <c r="A108" s="149"/>
      <c r="B108" s="150"/>
      <c r="C108" s="1022" t="s">
        <v>1430</v>
      </c>
      <c r="D108" s="1022"/>
      <c r="E108" s="1022"/>
      <c r="F108" s="163"/>
      <c r="G108" s="154"/>
    </row>
    <row r="109" spans="1:7" ht="14.4">
      <c r="A109" s="148"/>
      <c r="B109" s="151"/>
      <c r="C109" s="1020" t="s">
        <v>1431</v>
      </c>
      <c r="D109" s="1020"/>
      <c r="E109" s="1020"/>
      <c r="F109" s="163"/>
      <c r="G109" s="154"/>
    </row>
    <row r="110" spans="1:7" ht="14.4">
      <c r="A110" s="149"/>
      <c r="B110" s="150"/>
      <c r="C110" s="1022" t="s">
        <v>1432</v>
      </c>
      <c r="D110" s="1022"/>
      <c r="E110" s="1022"/>
      <c r="F110" s="163"/>
      <c r="G110" s="154"/>
    </row>
    <row r="111" spans="1:7" s="319" customFormat="1" ht="14.4">
      <c r="A111" s="149"/>
      <c r="B111" s="150"/>
      <c r="C111" s="1024" t="s">
        <v>2664</v>
      </c>
      <c r="D111" s="1027"/>
      <c r="E111" s="1019"/>
      <c r="F111" s="163"/>
    </row>
    <row r="112" spans="1:7" ht="14.4">
      <c r="A112" s="148"/>
      <c r="B112" s="151"/>
      <c r="C112" s="1020" t="s">
        <v>1433</v>
      </c>
      <c r="D112" s="1020"/>
      <c r="E112" s="1020"/>
      <c r="F112" s="163"/>
      <c r="G112" s="154"/>
    </row>
    <row r="113" spans="1:7" ht="14.4">
      <c r="A113" s="149"/>
      <c r="B113" s="150"/>
      <c r="C113" s="1022" t="s">
        <v>1434</v>
      </c>
      <c r="D113" s="1022"/>
      <c r="E113" s="1022"/>
      <c r="F113" s="163"/>
      <c r="G113" s="154"/>
    </row>
    <row r="114" spans="1:7" s="319" customFormat="1" ht="14.4">
      <c r="A114" s="149"/>
      <c r="B114" s="150"/>
      <c r="C114" s="1041" t="s">
        <v>2665</v>
      </c>
      <c r="D114" s="1022"/>
      <c r="E114" s="1022"/>
      <c r="F114" s="163"/>
    </row>
    <row r="115" spans="1:7" ht="14.4">
      <c r="A115" s="148"/>
      <c r="B115" s="151"/>
      <c r="C115" s="1020" t="s">
        <v>1435</v>
      </c>
      <c r="D115" s="1020"/>
      <c r="E115" s="1020"/>
      <c r="F115" s="163"/>
      <c r="G115" s="154"/>
    </row>
    <row r="116" spans="1:7" ht="14.4">
      <c r="A116" s="149"/>
      <c r="B116" s="150"/>
      <c r="C116" s="1022" t="s">
        <v>1436</v>
      </c>
      <c r="D116" s="1022"/>
      <c r="E116" s="1022"/>
      <c r="F116" s="163"/>
      <c r="G116" s="154"/>
    </row>
    <row r="117" spans="1:7" ht="14.4">
      <c r="A117" s="148"/>
      <c r="B117" s="151"/>
      <c r="C117" s="1020" t="s">
        <v>1437</v>
      </c>
      <c r="D117" s="1020"/>
      <c r="E117" s="1020"/>
      <c r="F117" s="163"/>
      <c r="G117" s="154"/>
    </row>
    <row r="118" spans="1:7" ht="14.4">
      <c r="A118" s="149"/>
      <c r="B118" s="150"/>
      <c r="C118" s="1038" t="s">
        <v>2666</v>
      </c>
      <c r="D118" s="1029"/>
      <c r="E118" s="1029"/>
      <c r="F118" s="162"/>
      <c r="G118" s="154"/>
    </row>
    <row r="119" spans="1:7" s="319" customFormat="1" ht="14.4">
      <c r="A119" s="596"/>
      <c r="B119" s="597"/>
      <c r="C119" s="598"/>
      <c r="D119" s="1042" t="s">
        <v>2667</v>
      </c>
      <c r="E119" s="1043"/>
      <c r="F119" s="391"/>
    </row>
    <row r="120" spans="1:7" s="319" customFormat="1" ht="14.4">
      <c r="A120" s="596"/>
      <c r="B120" s="597"/>
      <c r="C120" s="598"/>
      <c r="D120" s="1042" t="s">
        <v>2668</v>
      </c>
      <c r="E120" s="1043"/>
      <c r="F120" s="391"/>
    </row>
    <row r="121" spans="1:7" s="319" customFormat="1" ht="14.4">
      <c r="A121" s="596"/>
      <c r="B121" s="597"/>
      <c r="C121" s="598"/>
      <c r="D121" s="1044" t="s">
        <v>2669</v>
      </c>
      <c r="E121" s="1045"/>
      <c r="F121" s="404">
        <f>F119-F120</f>
        <v>0</v>
      </c>
    </row>
    <row r="122" spans="1:7" ht="14.4">
      <c r="A122" s="148"/>
      <c r="B122" s="151"/>
      <c r="C122" s="1020" t="s">
        <v>1438</v>
      </c>
      <c r="D122" s="1020"/>
      <c r="E122" s="1020"/>
      <c r="F122" s="162"/>
      <c r="G122" s="154"/>
    </row>
    <row r="123" spans="1:7" ht="15" customHeight="1">
      <c r="A123" s="149"/>
      <c r="B123" s="150"/>
      <c r="C123" s="516"/>
      <c r="D123" s="1018" t="s">
        <v>1439</v>
      </c>
      <c r="E123" s="1019"/>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601" t="s">
        <v>1444</v>
      </c>
      <c r="F128" s="164">
        <f>F124+F125+F126+F127</f>
        <v>0</v>
      </c>
      <c r="G128" s="147"/>
    </row>
    <row r="129" spans="1:7" ht="15" customHeight="1">
      <c r="A129" s="149"/>
      <c r="B129" s="150"/>
      <c r="C129" s="516"/>
      <c r="D129" s="1018" t="s">
        <v>1445</v>
      </c>
      <c r="E129" s="1019"/>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601" t="s">
        <v>1448</v>
      </c>
      <c r="F132" s="164">
        <f>F130+F131</f>
        <v>0</v>
      </c>
      <c r="G132" s="147"/>
    </row>
    <row r="133" spans="1:7" ht="14.4">
      <c r="A133" s="149"/>
      <c r="B133" s="150"/>
      <c r="C133" s="150"/>
      <c r="D133" s="1028" t="s">
        <v>1449</v>
      </c>
      <c r="E133" s="1028"/>
      <c r="F133" s="164">
        <f>F128-F132</f>
        <v>0</v>
      </c>
      <c r="G133" s="147"/>
    </row>
    <row r="134" spans="1:7" ht="14.4">
      <c r="A134" s="148"/>
      <c r="B134" s="151"/>
      <c r="C134" s="1020" t="s">
        <v>1450</v>
      </c>
      <c r="D134" s="1020"/>
      <c r="E134" s="1020"/>
      <c r="F134" s="162"/>
      <c r="G134" s="147"/>
    </row>
    <row r="135" spans="1:7" ht="14.4">
      <c r="A135" s="149"/>
      <c r="B135" s="150"/>
      <c r="C135" s="150"/>
      <c r="D135" s="1022" t="s">
        <v>1451</v>
      </c>
      <c r="E135" s="1022"/>
      <c r="F135" s="163"/>
      <c r="G135" s="147"/>
    </row>
    <row r="136" spans="1:7" ht="14.4">
      <c r="A136" s="148"/>
      <c r="B136" s="151"/>
      <c r="C136" s="151"/>
      <c r="D136" s="1020" t="s">
        <v>1452</v>
      </c>
      <c r="E136" s="1020"/>
      <c r="F136" s="163"/>
      <c r="G136" s="147"/>
    </row>
    <row r="137" spans="1:7" ht="14.4">
      <c r="A137" s="149"/>
      <c r="B137" s="150"/>
      <c r="C137" s="150"/>
      <c r="D137" s="1022" t="s">
        <v>1453</v>
      </c>
      <c r="E137" s="1022"/>
      <c r="F137" s="163"/>
      <c r="G137" s="147"/>
    </row>
    <row r="138" spans="1:7" ht="21" customHeight="1">
      <c r="A138" s="148"/>
      <c r="B138" s="151"/>
      <c r="C138" s="151"/>
      <c r="D138" s="151"/>
      <c r="E138" s="155" t="s">
        <v>1454</v>
      </c>
      <c r="F138" s="163"/>
      <c r="G138" s="147"/>
    </row>
    <row r="139" spans="1:7" ht="14.4">
      <c r="A139" s="149"/>
      <c r="B139" s="150"/>
      <c r="C139" s="150"/>
      <c r="D139" s="1022" t="s">
        <v>1455</v>
      </c>
      <c r="E139" s="1022"/>
      <c r="F139" s="163"/>
      <c r="G139" s="147"/>
    </row>
    <row r="140" spans="1:7" ht="14.4">
      <c r="A140" s="148"/>
      <c r="B140" s="151"/>
      <c r="C140" s="151"/>
      <c r="D140" s="1023" t="s">
        <v>1456</v>
      </c>
      <c r="E140" s="1023"/>
      <c r="F140" s="164">
        <f>F135+F136+F137+F139</f>
        <v>0</v>
      </c>
      <c r="G140" s="147"/>
    </row>
    <row r="141" spans="1:7" ht="14.4">
      <c r="A141" s="157"/>
      <c r="B141" s="158"/>
      <c r="C141" s="1039" t="s">
        <v>2657</v>
      </c>
      <c r="D141" s="1040"/>
      <c r="E141" s="1040"/>
      <c r="F141" s="163"/>
      <c r="G141" s="147"/>
    </row>
    <row r="142" spans="1:7" ht="14.4">
      <c r="A142" s="148"/>
      <c r="B142" s="151"/>
      <c r="C142" s="1039" t="s">
        <v>2658</v>
      </c>
      <c r="D142" s="1040"/>
      <c r="E142" s="1040"/>
      <c r="F142" s="163"/>
      <c r="G142" s="147"/>
    </row>
    <row r="143" spans="1:7" ht="14.4">
      <c r="A143" s="149"/>
      <c r="B143" s="150"/>
      <c r="C143" s="1039" t="s">
        <v>2659</v>
      </c>
      <c r="D143" s="1040"/>
      <c r="E143" s="1040"/>
      <c r="F143" s="163"/>
      <c r="G143" s="147"/>
    </row>
    <row r="144" spans="1:7" ht="14.4">
      <c r="A144" s="148"/>
      <c r="B144" s="151"/>
      <c r="C144" s="1020" t="s">
        <v>1457</v>
      </c>
      <c r="D144" s="1020"/>
      <c r="E144" s="1020"/>
      <c r="F144" s="163"/>
      <c r="G144" s="147"/>
    </row>
    <row r="145" spans="1:7" ht="14.4">
      <c r="A145" s="148"/>
      <c r="B145" s="151"/>
      <c r="C145" s="1020" t="s">
        <v>1458</v>
      </c>
      <c r="D145" s="1020"/>
      <c r="E145" s="1020"/>
      <c r="F145" s="163"/>
      <c r="G145" s="147"/>
    </row>
    <row r="146" spans="1:7" ht="14.4">
      <c r="A146" s="149"/>
      <c r="B146" s="1022" t="s">
        <v>1459</v>
      </c>
      <c r="C146" s="1022"/>
      <c r="D146" s="1022"/>
      <c r="E146" s="1022"/>
      <c r="F146" s="162"/>
      <c r="G146" s="147"/>
    </row>
    <row r="147" spans="1:7" ht="14.4">
      <c r="A147" s="148"/>
      <c r="B147" s="151"/>
      <c r="C147" s="1020" t="s">
        <v>1460</v>
      </c>
      <c r="D147" s="1020"/>
      <c r="E147" s="1020"/>
      <c r="F147" s="163"/>
      <c r="G147" s="147"/>
    </row>
    <row r="148" spans="1:7" s="319" customFormat="1" ht="14.4">
      <c r="A148" s="602"/>
      <c r="B148" s="603"/>
      <c r="C148" s="1012" t="s">
        <v>2670</v>
      </c>
      <c r="D148" s="1013"/>
      <c r="E148" s="1014"/>
      <c r="F148" s="391"/>
      <c r="G148" s="147"/>
    </row>
    <row r="149" spans="1:7" s="319" customFormat="1" ht="14.4">
      <c r="A149" s="605"/>
      <c r="B149" s="606"/>
      <c r="C149" s="607"/>
      <c r="D149" s="1015" t="s">
        <v>2671</v>
      </c>
      <c r="E149" s="1016"/>
      <c r="F149" s="391"/>
      <c r="G149" s="147"/>
    </row>
    <row r="150" spans="1:7" s="319" customFormat="1" ht="14.4">
      <c r="A150" s="605"/>
      <c r="B150" s="606"/>
      <c r="C150" s="607"/>
      <c r="D150" s="1015" t="s">
        <v>2672</v>
      </c>
      <c r="E150" s="1016"/>
      <c r="F150" s="391"/>
      <c r="G150" s="147"/>
    </row>
    <row r="151" spans="1:7" s="319" customFormat="1" ht="14.4">
      <c r="A151" s="602"/>
      <c r="B151" s="603"/>
      <c r="C151" s="604"/>
      <c r="D151" s="1012" t="s">
        <v>2673</v>
      </c>
      <c r="E151" s="1014"/>
      <c r="F151" s="391"/>
      <c r="G151" s="147"/>
    </row>
    <row r="152" spans="1:7" ht="14.4">
      <c r="A152" s="149"/>
      <c r="B152" s="150"/>
      <c r="C152" s="1022" t="s">
        <v>1461</v>
      </c>
      <c r="D152" s="1022"/>
      <c r="E152" s="1022"/>
      <c r="F152" s="163"/>
      <c r="G152" s="147"/>
    </row>
    <row r="153" spans="1:7" ht="14.4">
      <c r="A153" s="148"/>
      <c r="B153" s="151"/>
      <c r="C153" s="151"/>
      <c r="D153" s="1020" t="s">
        <v>1462</v>
      </c>
      <c r="E153" s="1020"/>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601" t="s">
        <v>1466</v>
      </c>
      <c r="F157" s="164">
        <f>F154+F155+F156</f>
        <v>0</v>
      </c>
      <c r="G157" s="147"/>
    </row>
    <row r="158" spans="1:7" ht="14.4">
      <c r="A158" s="149"/>
      <c r="B158" s="150"/>
      <c r="C158" s="150"/>
      <c r="D158" s="1022" t="s">
        <v>1467</v>
      </c>
      <c r="E158" s="1022"/>
      <c r="F158" s="163"/>
      <c r="G158" s="147"/>
    </row>
    <row r="159" spans="1:7" ht="14.4">
      <c r="A159" s="148"/>
      <c r="B159" s="151"/>
      <c r="C159" s="151"/>
      <c r="D159" s="1020" t="s">
        <v>1468</v>
      </c>
      <c r="E159" s="1020"/>
      <c r="F159" s="163"/>
      <c r="G159" s="147"/>
    </row>
    <row r="160" spans="1:7" ht="14.4">
      <c r="A160" s="149"/>
      <c r="B160" s="150"/>
      <c r="C160" s="150"/>
      <c r="D160" s="1022" t="s">
        <v>1469</v>
      </c>
      <c r="E160" s="1022"/>
      <c r="F160" s="163"/>
      <c r="G160" s="147"/>
    </row>
    <row r="161" spans="1:7" ht="14.4">
      <c r="A161" s="148"/>
      <c r="B161" s="151"/>
      <c r="C161" s="151"/>
      <c r="D161" s="1020" t="s">
        <v>1470</v>
      </c>
      <c r="E161" s="1020"/>
      <c r="F161" s="163"/>
      <c r="G161" s="147"/>
    </row>
    <row r="162" spans="1:7" ht="14.4">
      <c r="A162" s="149"/>
      <c r="B162" s="150"/>
      <c r="C162" s="150"/>
      <c r="D162" s="1022" t="s">
        <v>1471</v>
      </c>
      <c r="E162" s="1022"/>
      <c r="F162" s="164"/>
      <c r="G162" s="154"/>
    </row>
    <row r="163" spans="1:7" ht="14.4">
      <c r="A163" s="148"/>
      <c r="B163" s="151"/>
      <c r="C163" s="151"/>
      <c r="D163" s="1023" t="s">
        <v>1472</v>
      </c>
      <c r="E163" s="1023"/>
      <c r="F163" s="164">
        <f>F157+F158+F159+F160+F161+F162</f>
        <v>0</v>
      </c>
      <c r="G163" s="154"/>
    </row>
    <row r="164" spans="1:7" ht="14.4">
      <c r="A164" s="149"/>
      <c r="B164" s="150"/>
      <c r="C164" s="1022" t="s">
        <v>1473</v>
      </c>
      <c r="D164" s="1022"/>
      <c r="E164" s="1022"/>
      <c r="F164" s="162"/>
      <c r="G164" s="154"/>
    </row>
    <row r="165" spans="1:7" ht="14.4">
      <c r="A165" s="148"/>
      <c r="B165" s="151"/>
      <c r="C165" s="151"/>
      <c r="D165" s="1020" t="s">
        <v>1474</v>
      </c>
      <c r="E165" s="1020"/>
      <c r="F165" s="163"/>
      <c r="G165" s="154"/>
    </row>
    <row r="166" spans="1:7" ht="14.4">
      <c r="A166" s="149"/>
      <c r="B166" s="150"/>
      <c r="C166" s="150"/>
      <c r="D166" s="1022" t="s">
        <v>1475</v>
      </c>
      <c r="E166" s="1022"/>
      <c r="F166" s="163"/>
      <c r="G166" s="154"/>
    </row>
    <row r="167" spans="1:7" ht="14.4">
      <c r="A167" s="148"/>
      <c r="B167" s="151"/>
      <c r="C167" s="151"/>
      <c r="D167" s="1023" t="s">
        <v>1476</v>
      </c>
      <c r="E167" s="1023"/>
      <c r="F167" s="164">
        <f>F165+F166</f>
        <v>0</v>
      </c>
      <c r="G167" s="154"/>
    </row>
    <row r="168" spans="1:7" ht="14.4">
      <c r="A168" s="149"/>
      <c r="B168" s="150"/>
      <c r="C168" s="1022" t="s">
        <v>1477</v>
      </c>
      <c r="D168" s="1022"/>
      <c r="E168" s="1022"/>
      <c r="F168" s="163"/>
      <c r="G168" s="154"/>
    </row>
    <row r="169" spans="1:7" ht="14.4">
      <c r="A169" s="148"/>
      <c r="B169" s="151"/>
      <c r="C169" s="1020" t="s">
        <v>1478</v>
      </c>
      <c r="D169" s="1020"/>
      <c r="E169" s="1020"/>
      <c r="F169" s="163"/>
      <c r="G169" s="154"/>
    </row>
    <row r="170" spans="1:7" ht="14.4">
      <c r="A170" s="149"/>
      <c r="B170" s="150"/>
      <c r="C170" s="1022" t="s">
        <v>1479</v>
      </c>
      <c r="D170" s="1022"/>
      <c r="E170" s="1022"/>
      <c r="F170" s="163"/>
      <c r="G170" s="154"/>
    </row>
    <row r="171" spans="1:7" ht="14.4">
      <c r="A171" s="148"/>
      <c r="B171" s="151"/>
      <c r="C171" s="1020" t="s">
        <v>1480</v>
      </c>
      <c r="D171" s="1020"/>
      <c r="E171" s="1020"/>
      <c r="F171" s="164">
        <f>F170+F148+F169+F168+F167+F163+F147</f>
        <v>0</v>
      </c>
      <c r="G171" s="154"/>
    </row>
    <row r="172" spans="1:7" ht="14.4">
      <c r="A172" s="149"/>
      <c r="B172" s="1022" t="s">
        <v>1481</v>
      </c>
      <c r="C172" s="1022"/>
      <c r="D172" s="1022"/>
      <c r="E172" s="1022"/>
      <c r="F172" s="162"/>
      <c r="G172" s="154"/>
    </row>
    <row r="173" spans="1:7" ht="15" customHeight="1">
      <c r="A173" s="148"/>
      <c r="B173" s="517"/>
      <c r="C173" s="1017" t="s">
        <v>1482</v>
      </c>
      <c r="D173" s="1013"/>
      <c r="E173" s="1014"/>
      <c r="F173" s="162"/>
      <c r="G173" s="154"/>
    </row>
    <row r="174" spans="1:7" ht="14.4">
      <c r="A174" s="149"/>
      <c r="B174" s="150"/>
      <c r="C174" s="150"/>
      <c r="D174" s="1022" t="s">
        <v>1483</v>
      </c>
      <c r="E174" s="1022"/>
      <c r="F174" s="163"/>
      <c r="G174" s="154"/>
    </row>
    <row r="175" spans="1:7" ht="14.4">
      <c r="A175" s="148"/>
      <c r="B175" s="151"/>
      <c r="C175" s="151"/>
      <c r="D175" s="1020" t="s">
        <v>1484</v>
      </c>
      <c r="E175" s="1020"/>
      <c r="F175" s="163"/>
      <c r="G175" s="154"/>
    </row>
    <row r="176" spans="1:7" ht="14.4">
      <c r="A176" s="149"/>
      <c r="B176" s="150"/>
      <c r="C176" s="150"/>
      <c r="D176" s="1028" t="s">
        <v>1485</v>
      </c>
      <c r="E176" s="1028"/>
      <c r="F176" s="164">
        <f>F174+F175</f>
        <v>0</v>
      </c>
      <c r="G176" s="154"/>
    </row>
    <row r="177" spans="1:7" ht="14.4">
      <c r="A177" s="148"/>
      <c r="B177" s="1020" t="s">
        <v>1486</v>
      </c>
      <c r="C177" s="1020"/>
      <c r="D177" s="1020"/>
      <c r="E177" s="1020"/>
      <c r="F177" s="162"/>
      <c r="G177" s="154"/>
    </row>
    <row r="178" spans="1:7" ht="14.4">
      <c r="A178" s="149"/>
      <c r="B178" s="150"/>
      <c r="C178" s="1022" t="s">
        <v>1487</v>
      </c>
      <c r="D178" s="1022"/>
      <c r="E178" s="1022"/>
      <c r="F178" s="163"/>
      <c r="G178" s="154"/>
    </row>
    <row r="179" spans="1:7" ht="14.4">
      <c r="A179" s="148"/>
      <c r="B179" s="151"/>
      <c r="C179" s="1020" t="s">
        <v>1488</v>
      </c>
      <c r="D179" s="1020"/>
      <c r="E179" s="1020"/>
      <c r="F179" s="163"/>
      <c r="G179" s="154"/>
    </row>
    <row r="180" spans="1:7" ht="14.4">
      <c r="A180" s="149"/>
      <c r="B180" s="150"/>
      <c r="C180" s="1022" t="s">
        <v>1489</v>
      </c>
      <c r="D180" s="1022"/>
      <c r="E180" s="1022"/>
      <c r="F180" s="163"/>
      <c r="G180" s="154"/>
    </row>
    <row r="181" spans="1:7" ht="14.4">
      <c r="A181" s="148"/>
      <c r="B181" s="151"/>
      <c r="C181" s="1020" t="s">
        <v>1490</v>
      </c>
      <c r="D181" s="1020"/>
      <c r="E181" s="1020"/>
      <c r="F181" s="163"/>
      <c r="G181" s="154"/>
    </row>
    <row r="182" spans="1:7" ht="14.4">
      <c r="A182" s="149"/>
      <c r="B182" s="150"/>
      <c r="C182" s="1022" t="s">
        <v>1491</v>
      </c>
      <c r="D182" s="1022"/>
      <c r="E182" s="1022"/>
      <c r="F182" s="163"/>
      <c r="G182" s="154"/>
    </row>
    <row r="183" spans="1:7" ht="14.4">
      <c r="A183" s="148"/>
      <c r="B183" s="151"/>
      <c r="C183" s="1020" t="s">
        <v>1492</v>
      </c>
      <c r="D183" s="1020"/>
      <c r="E183" s="1020"/>
      <c r="F183" s="163"/>
      <c r="G183" s="154"/>
    </row>
    <row r="184" spans="1:7" ht="14.4">
      <c r="A184" s="149"/>
      <c r="B184" s="1022" t="s">
        <v>1493</v>
      </c>
      <c r="C184" s="1022"/>
      <c r="D184" s="1022"/>
      <c r="E184" s="1022"/>
      <c r="F184" s="162"/>
      <c r="G184" s="154"/>
    </row>
    <row r="185" spans="1:7" ht="14.4">
      <c r="A185" s="148"/>
      <c r="B185" s="151"/>
      <c r="C185" s="1020" t="s">
        <v>1494</v>
      </c>
      <c r="D185" s="1020"/>
      <c r="E185" s="1020"/>
      <c r="F185" s="163"/>
      <c r="G185" s="154"/>
    </row>
    <row r="186" spans="1:7" ht="14.4">
      <c r="A186" s="149"/>
      <c r="B186" s="150"/>
      <c r="C186" s="1022" t="s">
        <v>1495</v>
      </c>
      <c r="D186" s="1022"/>
      <c r="E186" s="1022"/>
      <c r="F186" s="163"/>
      <c r="G186" s="154"/>
    </row>
    <row r="187" spans="1:7" ht="14.4">
      <c r="A187" s="148"/>
      <c r="B187" s="151"/>
      <c r="C187" s="1023" t="s">
        <v>1496</v>
      </c>
      <c r="D187" s="1023"/>
      <c r="E187" s="1023"/>
      <c r="F187" s="164">
        <f>F185+F186</f>
        <v>0</v>
      </c>
      <c r="G187" s="154"/>
    </row>
    <row r="188" spans="1:7" ht="14.4">
      <c r="A188" s="149"/>
      <c r="B188" s="1022" t="s">
        <v>1497</v>
      </c>
      <c r="C188" s="1022"/>
      <c r="D188" s="1022"/>
      <c r="E188" s="1022"/>
      <c r="F188" s="162"/>
      <c r="G188" s="154"/>
    </row>
    <row r="189" spans="1:7" ht="14.4">
      <c r="A189" s="148"/>
      <c r="B189" s="151"/>
      <c r="C189" s="1020" t="s">
        <v>1498</v>
      </c>
      <c r="D189" s="1020"/>
      <c r="E189" s="1020"/>
      <c r="F189" s="163"/>
      <c r="G189" s="154"/>
    </row>
    <row r="190" spans="1:7" ht="14.4">
      <c r="A190" s="149"/>
      <c r="B190" s="150"/>
      <c r="C190" s="1022" t="s">
        <v>1499</v>
      </c>
      <c r="D190" s="1022"/>
      <c r="E190" s="1022"/>
      <c r="F190" s="163"/>
      <c r="G190" s="154"/>
    </row>
    <row r="191" spans="1:7" ht="14.4">
      <c r="A191" s="148"/>
      <c r="B191" s="151"/>
      <c r="C191" s="1023" t="s">
        <v>1500</v>
      </c>
      <c r="D191" s="1023"/>
      <c r="E191" s="1023"/>
      <c r="F191" s="164">
        <f>F189+F190</f>
        <v>0</v>
      </c>
      <c r="G191" s="154"/>
    </row>
    <row r="192" spans="1:7" ht="14.4">
      <c r="A192" s="149"/>
      <c r="B192" s="1022" t="s">
        <v>1501</v>
      </c>
      <c r="C192" s="1022"/>
      <c r="D192" s="1022"/>
      <c r="E192" s="1022"/>
      <c r="F192" s="162"/>
      <c r="G192" s="154"/>
    </row>
    <row r="193" spans="1:7" ht="14.4">
      <c r="A193" s="148"/>
      <c r="B193" s="151"/>
      <c r="C193" s="1020" t="s">
        <v>1502</v>
      </c>
      <c r="D193" s="1020"/>
      <c r="E193" s="1020"/>
      <c r="F193" s="163"/>
      <c r="G193" s="154"/>
    </row>
    <row r="194" spans="1:7" ht="14.4">
      <c r="A194" s="149"/>
      <c r="B194" s="150"/>
      <c r="C194" s="1022" t="s">
        <v>1503</v>
      </c>
      <c r="D194" s="1022"/>
      <c r="E194" s="1022"/>
      <c r="F194" s="163"/>
      <c r="G194" s="154"/>
    </row>
    <row r="195" spans="1:7" ht="14.4">
      <c r="A195" s="148"/>
      <c r="B195" s="151"/>
      <c r="C195" s="1023" t="s">
        <v>1504</v>
      </c>
      <c r="D195" s="1023"/>
      <c r="E195" s="1023"/>
      <c r="F195" s="164">
        <f>F193+F194</f>
        <v>0</v>
      </c>
      <c r="G195" s="154"/>
    </row>
    <row r="196" spans="1:7" ht="14.4">
      <c r="A196" s="149"/>
      <c r="B196" s="1022" t="s">
        <v>1505</v>
      </c>
      <c r="C196" s="1022"/>
      <c r="D196" s="1022"/>
      <c r="E196" s="1022"/>
      <c r="F196" s="162"/>
      <c r="G196" s="154"/>
    </row>
    <row r="197" spans="1:7" ht="14.4">
      <c r="A197" s="148"/>
      <c r="B197" s="151"/>
      <c r="C197" s="1020" t="s">
        <v>1506</v>
      </c>
      <c r="D197" s="1020"/>
      <c r="E197" s="1020"/>
      <c r="F197" s="163"/>
      <c r="G197" s="154"/>
    </row>
    <row r="198" spans="1:7" ht="14.4">
      <c r="A198" s="149"/>
      <c r="B198" s="150"/>
      <c r="C198" s="1022" t="s">
        <v>1507</v>
      </c>
      <c r="D198" s="1022"/>
      <c r="E198" s="1022"/>
      <c r="F198" s="163"/>
      <c r="G198" s="154"/>
    </row>
    <row r="199" spans="1:7" ht="15" thickBot="1">
      <c r="A199" s="159"/>
      <c r="B199" s="160"/>
      <c r="C199" s="1037" t="s">
        <v>1508</v>
      </c>
      <c r="D199" s="1037"/>
      <c r="E199" s="1037"/>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779" t="s">
        <v>1728</v>
      </c>
      <c r="B1" s="1780"/>
      <c r="C1" s="1780"/>
      <c r="D1" s="1780"/>
      <c r="E1" s="1780"/>
      <c r="F1" s="1780"/>
      <c r="G1" s="1780"/>
      <c r="H1" s="1780"/>
      <c r="I1" s="1780"/>
      <c r="J1" s="1781"/>
    </row>
    <row r="2" spans="1:10">
      <c r="A2" s="1782" t="s">
        <v>471</v>
      </c>
      <c r="B2" s="1778"/>
      <c r="C2" s="1778"/>
      <c r="D2" s="1778"/>
      <c r="E2" s="1778"/>
      <c r="F2" s="1778"/>
      <c r="G2" s="1778"/>
      <c r="H2" s="1778"/>
      <c r="I2" s="1778"/>
      <c r="J2" s="32"/>
    </row>
    <row r="3" spans="1:10">
      <c r="A3" s="14"/>
      <c r="B3" s="1759" t="s">
        <v>472</v>
      </c>
      <c r="C3" s="1759"/>
      <c r="D3" s="1759"/>
      <c r="E3" s="1759"/>
      <c r="F3" s="1759"/>
      <c r="G3" s="1759"/>
      <c r="H3" s="1759"/>
      <c r="I3" s="1759"/>
      <c r="J3" s="32"/>
    </row>
    <row r="4" spans="1:10" ht="33" customHeight="1">
      <c r="A4" s="15"/>
      <c r="B4" s="16"/>
      <c r="C4" s="1783" t="s">
        <v>2777</v>
      </c>
      <c r="D4" s="1778"/>
      <c r="E4" s="1778"/>
      <c r="F4" s="1778"/>
      <c r="G4" s="1778"/>
      <c r="H4" s="1778"/>
      <c r="I4" s="1778"/>
      <c r="J4" s="32"/>
    </row>
    <row r="5" spans="1:10" ht="33.75" customHeight="1">
      <c r="A5" s="14"/>
      <c r="B5" s="18"/>
      <c r="C5" s="1784" t="s">
        <v>2778</v>
      </c>
      <c r="D5" s="1759"/>
      <c r="E5" s="1759"/>
      <c r="F5" s="1759"/>
      <c r="G5" s="1759"/>
      <c r="H5" s="1759"/>
      <c r="I5" s="1759"/>
      <c r="J5" s="32"/>
    </row>
    <row r="6" spans="1:10">
      <c r="A6" s="15"/>
      <c r="B6" s="16"/>
      <c r="C6" s="1778" t="s">
        <v>473</v>
      </c>
      <c r="D6" s="1778"/>
      <c r="E6" s="1778"/>
      <c r="F6" s="1778"/>
      <c r="G6" s="1778"/>
      <c r="H6" s="1778"/>
      <c r="I6" s="1778"/>
      <c r="J6" s="32"/>
    </row>
    <row r="7" spans="1:10" ht="36" customHeight="1">
      <c r="A7" s="14"/>
      <c r="B7" s="18"/>
      <c r="C7" s="1759" t="s">
        <v>459</v>
      </c>
      <c r="D7" s="1759"/>
      <c r="E7" s="1759"/>
      <c r="F7" s="1759"/>
      <c r="G7" s="1759"/>
      <c r="H7" s="1759"/>
      <c r="I7" s="1759"/>
      <c r="J7" s="32"/>
    </row>
    <row r="8" spans="1:10" ht="32.25" customHeight="1">
      <c r="A8" s="15"/>
      <c r="B8" s="16"/>
      <c r="C8" s="1778" t="s">
        <v>458</v>
      </c>
      <c r="D8" s="1778"/>
      <c r="E8" s="1778"/>
      <c r="F8" s="1778"/>
      <c r="G8" s="1778"/>
      <c r="H8" s="1778"/>
      <c r="I8" s="1778"/>
      <c r="J8" s="32"/>
    </row>
    <row r="9" spans="1:10">
      <c r="A9" s="14"/>
      <c r="B9" s="1759" t="s">
        <v>474</v>
      </c>
      <c r="C9" s="1759"/>
      <c r="D9" s="1759"/>
      <c r="E9" s="1759"/>
      <c r="F9" s="1759"/>
      <c r="G9" s="1759"/>
      <c r="H9" s="1759"/>
      <c r="I9" s="1759"/>
      <c r="J9" s="32"/>
    </row>
    <row r="10" spans="1:10" ht="15" thickBot="1">
      <c r="E10" s="94"/>
    </row>
    <row r="11" spans="1:10" ht="23.25" customHeight="1">
      <c r="A11" s="1689"/>
      <c r="B11" s="1690"/>
      <c r="C11" s="1691"/>
      <c r="D11" s="1786" t="s">
        <v>641</v>
      </c>
      <c r="E11" s="1787"/>
    </row>
    <row r="12" spans="1:10" ht="51.6" thickBot="1">
      <c r="A12" s="1695"/>
      <c r="B12" s="1696"/>
      <c r="C12" s="1696"/>
      <c r="D12" s="749" t="s">
        <v>476</v>
      </c>
      <c r="E12" s="754"/>
    </row>
    <row r="13" spans="1:10" ht="21" customHeight="1" thickBot="1">
      <c r="A13" s="1723" t="s">
        <v>640</v>
      </c>
      <c r="B13" s="1724"/>
      <c r="C13" s="1724"/>
      <c r="D13" s="751"/>
      <c r="E13" s="755"/>
    </row>
    <row r="14" spans="1:10" ht="21" customHeight="1" thickBot="1">
      <c r="A14" s="1726"/>
      <c r="B14" s="1728" t="s">
        <v>642</v>
      </c>
      <c r="C14" s="1785"/>
      <c r="D14" s="752"/>
      <c r="E14" s="753"/>
    </row>
    <row r="15" spans="1:10" ht="15" thickBot="1">
      <c r="A15" s="1726"/>
      <c r="B15" s="1726"/>
      <c r="C15" s="23" t="s">
        <v>413</v>
      </c>
      <c r="D15" s="750"/>
      <c r="E15" s="750"/>
    </row>
    <row r="16" spans="1:10" ht="15" thickBot="1">
      <c r="A16" s="1726"/>
      <c r="B16" s="1726"/>
      <c r="C16" s="23" t="s">
        <v>414</v>
      </c>
      <c r="D16" s="29"/>
      <c r="E16" s="29"/>
    </row>
    <row r="17" spans="1:5" ht="15" thickBot="1">
      <c r="A17" s="1726"/>
      <c r="B17" s="1726"/>
      <c r="C17" s="23" t="s">
        <v>415</v>
      </c>
      <c r="D17" s="29"/>
      <c r="E17" s="29"/>
    </row>
    <row r="18" spans="1:5" ht="15" thickBot="1">
      <c r="A18" s="1726"/>
      <c r="B18" s="1726"/>
      <c r="C18" s="23" t="s">
        <v>477</v>
      </c>
      <c r="D18" s="24"/>
      <c r="E18" s="24"/>
    </row>
    <row r="19" spans="1:5" ht="15" thickBot="1">
      <c r="A19" s="1726"/>
      <c r="B19" s="1726"/>
      <c r="C19" s="23" t="s">
        <v>478</v>
      </c>
      <c r="D19" s="24"/>
      <c r="E19" s="24"/>
    </row>
    <row r="20" spans="1:5" ht="15" thickBot="1">
      <c r="A20" s="1726"/>
      <c r="B20" s="1726"/>
      <c r="C20" s="23" t="s">
        <v>479</v>
      </c>
      <c r="D20" s="24"/>
      <c r="E20" s="24"/>
    </row>
    <row r="21" spans="1:5" ht="15" thickBot="1">
      <c r="A21" s="1726"/>
      <c r="B21" s="1726"/>
      <c r="C21" s="23" t="s">
        <v>480</v>
      </c>
      <c r="D21" s="24"/>
      <c r="E21" s="24"/>
    </row>
    <row r="22" spans="1:5" ht="15" thickBot="1">
      <c r="A22" s="1726"/>
      <c r="B22" s="1726"/>
      <c r="C22" s="23" t="s">
        <v>481</v>
      </c>
      <c r="D22" s="24"/>
      <c r="E22" s="24"/>
    </row>
    <row r="23" spans="1:5" ht="15" thickBot="1">
      <c r="A23" s="1726"/>
      <c r="B23" s="1726"/>
      <c r="C23" s="23" t="s">
        <v>445</v>
      </c>
      <c r="D23" s="24"/>
      <c r="E23" s="24"/>
    </row>
    <row r="24" spans="1:5" ht="15" thickBot="1">
      <c r="A24" s="1726"/>
      <c r="B24" s="1726"/>
      <c r="C24" s="23" t="s">
        <v>446</v>
      </c>
      <c r="D24" s="24"/>
      <c r="E24" s="24"/>
    </row>
    <row r="25" spans="1:5" ht="15" thickBot="1">
      <c r="A25" s="1726"/>
      <c r="B25" s="1726"/>
      <c r="C25" s="23" t="s">
        <v>447</v>
      </c>
      <c r="D25" s="24"/>
      <c r="E25" s="24"/>
    </row>
    <row r="26" spans="1:5" ht="15" thickBot="1">
      <c r="A26" s="1726"/>
      <c r="B26" s="1726"/>
      <c r="C26" s="23" t="s">
        <v>448</v>
      </c>
      <c r="D26" s="24"/>
      <c r="E26" s="24"/>
    </row>
    <row r="27" spans="1:5" ht="15" thickBot="1">
      <c r="A27" s="1726"/>
      <c r="B27" s="1726"/>
      <c r="C27" s="23" t="s">
        <v>449</v>
      </c>
      <c r="D27" s="24"/>
      <c r="E27" s="24"/>
    </row>
    <row r="28" spans="1:5" ht="15" thickBot="1">
      <c r="A28" s="1726"/>
      <c r="B28" s="1726"/>
      <c r="C28" s="23" t="s">
        <v>245</v>
      </c>
      <c r="D28" s="24"/>
      <c r="E28" s="24"/>
    </row>
    <row r="29" spans="1:5" ht="15" thickBot="1">
      <c r="A29" s="1726"/>
      <c r="B29" s="1726"/>
      <c r="C29" s="23" t="s">
        <v>244</v>
      </c>
      <c r="D29" s="24"/>
      <c r="E29" s="24"/>
    </row>
    <row r="30" spans="1:5" ht="15" thickBot="1">
      <c r="A30" s="1726"/>
      <c r="B30" s="1726"/>
      <c r="C30" s="23" t="s">
        <v>386</v>
      </c>
      <c r="D30" s="29"/>
      <c r="E30" s="29"/>
    </row>
    <row r="31" spans="1:5" ht="21" thickBot="1">
      <c r="A31" s="1727"/>
      <c r="B31" s="1727"/>
      <c r="C31" s="23" t="s">
        <v>387</v>
      </c>
      <c r="D31" s="29"/>
      <c r="E31" s="29"/>
    </row>
    <row r="32" spans="1:5" ht="15" thickBot="1">
      <c r="E32" s="13"/>
    </row>
    <row r="33" spans="1:10" ht="16.5" customHeight="1">
      <c r="B33" s="1788" t="s">
        <v>482</v>
      </c>
      <c r="C33" s="1789"/>
      <c r="D33" s="1789"/>
      <c r="E33" s="1789"/>
      <c r="F33" s="1789"/>
      <c r="G33" s="1789"/>
      <c r="H33" s="1789"/>
      <c r="I33" s="1789"/>
      <c r="J33" s="36"/>
    </row>
    <row r="34" spans="1:10" ht="29.25" customHeight="1">
      <c r="B34" s="1782" t="s">
        <v>483</v>
      </c>
      <c r="C34" s="1778"/>
      <c r="D34" s="1778"/>
      <c r="E34" s="1778"/>
      <c r="F34" s="1778"/>
      <c r="G34" s="1778"/>
      <c r="H34" s="1778"/>
      <c r="I34" s="1778"/>
      <c r="J34" s="37"/>
    </row>
    <row r="35" spans="1:10" ht="15.75" customHeight="1">
      <c r="B35" s="1762" t="s">
        <v>484</v>
      </c>
      <c r="C35" s="1759"/>
      <c r="D35" s="1759"/>
      <c r="E35" s="1759"/>
      <c r="F35" s="1759"/>
      <c r="G35" s="1759"/>
      <c r="H35" s="1759"/>
      <c r="I35" s="1759"/>
      <c r="J35" s="37"/>
    </row>
    <row r="36" spans="1:10" ht="15.75" customHeight="1">
      <c r="B36" s="1782" t="s">
        <v>485</v>
      </c>
      <c r="C36" s="1778"/>
      <c r="D36" s="1778"/>
      <c r="E36" s="1778"/>
      <c r="F36" s="1778"/>
      <c r="G36" s="1778"/>
      <c r="H36" s="1778"/>
      <c r="I36" s="1778"/>
      <c r="J36" s="37"/>
    </row>
    <row r="37" spans="1:10" ht="15.75" customHeight="1" thickBot="1">
      <c r="B37" s="1790" t="s">
        <v>486</v>
      </c>
      <c r="C37" s="1791"/>
      <c r="D37" s="1791"/>
      <c r="E37" s="1791"/>
      <c r="F37" s="1791"/>
      <c r="G37" s="1791"/>
      <c r="H37" s="1791"/>
      <c r="I37" s="1791"/>
      <c r="J37" s="26"/>
    </row>
    <row r="38" spans="1:10" ht="15" thickBot="1">
      <c r="E38" s="13"/>
    </row>
    <row r="39" spans="1:10" ht="26.25" customHeight="1" thickBot="1">
      <c r="A39" s="1695"/>
      <c r="B39" s="1696"/>
      <c r="C39" s="1696"/>
      <c r="D39" s="756" t="s">
        <v>487</v>
      </c>
      <c r="E39" s="13"/>
    </row>
    <row r="40" spans="1:10" ht="15" thickBot="1">
      <c r="A40" s="1723" t="s">
        <v>488</v>
      </c>
      <c r="B40" s="1724"/>
      <c r="C40" s="1725"/>
      <c r="D40" s="748"/>
      <c r="E40" s="13"/>
    </row>
    <row r="41" spans="1:10" ht="15" thickBot="1">
      <c r="A41" s="1726"/>
      <c r="B41" s="1728" t="s">
        <v>489</v>
      </c>
      <c r="C41" s="1729"/>
      <c r="D41" s="22"/>
      <c r="E41" s="13"/>
    </row>
    <row r="42" spans="1:10" ht="21" thickBot="1">
      <c r="A42" s="1726"/>
      <c r="B42" s="1726"/>
      <c r="C42" s="23" t="s">
        <v>490</v>
      </c>
      <c r="D42" s="29"/>
      <c r="E42" s="13"/>
    </row>
    <row r="43" spans="1:10" ht="21" thickBot="1">
      <c r="A43" s="1726"/>
      <c r="B43" s="1726"/>
      <c r="C43" s="23" t="s">
        <v>491</v>
      </c>
      <c r="D43" s="29"/>
      <c r="E43" s="13"/>
    </row>
    <row r="44" spans="1:10" ht="15" thickBot="1">
      <c r="A44" s="1726"/>
      <c r="B44" s="1726"/>
      <c r="C44" s="23" t="s">
        <v>492</v>
      </c>
      <c r="D44" s="24"/>
      <c r="E44" s="13"/>
    </row>
    <row r="45" spans="1:10" ht="21" thickBot="1">
      <c r="A45" s="1726"/>
      <c r="B45" s="1726"/>
      <c r="C45" s="23" t="s">
        <v>493</v>
      </c>
      <c r="D45" s="29"/>
      <c r="E45" s="13"/>
    </row>
    <row r="46" spans="1:10" ht="21" thickBot="1">
      <c r="A46" s="1726"/>
      <c r="B46" s="1726"/>
      <c r="C46" s="23" t="s">
        <v>2779</v>
      </c>
      <c r="D46" s="29"/>
      <c r="E46" s="13"/>
    </row>
    <row r="47" spans="1:10" ht="15" thickBot="1">
      <c r="A47" s="1727"/>
      <c r="B47" s="1727"/>
      <c r="C47" s="23" t="s">
        <v>494</v>
      </c>
      <c r="D47" s="29"/>
      <c r="E47" s="13"/>
    </row>
    <row r="48" spans="1:10" ht="15" thickBot="1">
      <c r="E48" s="13"/>
    </row>
    <row r="49" spans="1:10" ht="32.25" customHeight="1">
      <c r="B49" s="1792" t="s">
        <v>389</v>
      </c>
      <c r="C49" s="1793"/>
      <c r="D49" s="1793"/>
      <c r="E49" s="1793"/>
      <c r="F49" s="1793"/>
      <c r="G49" s="1793"/>
      <c r="H49" s="1793"/>
      <c r="I49" s="1793"/>
      <c r="J49" s="743"/>
    </row>
    <row r="50" spans="1:10" ht="36" customHeight="1">
      <c r="B50" s="744"/>
      <c r="C50" s="1775" t="s">
        <v>495</v>
      </c>
      <c r="D50" s="1775"/>
      <c r="E50" s="1775"/>
      <c r="F50" s="1775"/>
      <c r="G50" s="1775"/>
      <c r="H50" s="1775"/>
      <c r="I50" s="1775"/>
      <c r="J50" s="745"/>
    </row>
    <row r="51" spans="1:10" ht="15.75" customHeight="1">
      <c r="B51" s="1794" t="s">
        <v>390</v>
      </c>
      <c r="C51" s="1776"/>
      <c r="D51" s="1776"/>
      <c r="E51" s="1776"/>
      <c r="F51" s="1776"/>
      <c r="G51" s="1776"/>
      <c r="H51" s="1776"/>
      <c r="I51" s="1776"/>
      <c r="J51" s="745"/>
    </row>
    <row r="52" spans="1:10">
      <c r="B52" s="1795" t="s">
        <v>391</v>
      </c>
      <c r="C52" s="1775"/>
      <c r="D52" s="1775"/>
      <c r="E52" s="1775"/>
      <c r="F52" s="1775"/>
      <c r="G52" s="1775"/>
      <c r="H52" s="1775"/>
      <c r="I52" s="1775"/>
      <c r="J52" s="745"/>
    </row>
    <row r="53" spans="1:10">
      <c r="B53" s="1794" t="s">
        <v>392</v>
      </c>
      <c r="C53" s="1776"/>
      <c r="D53" s="1776"/>
      <c r="E53" s="1776"/>
      <c r="F53" s="1776"/>
      <c r="G53" s="1776"/>
      <c r="H53" s="1776"/>
      <c r="I53" s="1776"/>
      <c r="J53" s="745"/>
    </row>
    <row r="54" spans="1:10">
      <c r="B54" s="1795" t="s">
        <v>496</v>
      </c>
      <c r="C54" s="1775"/>
      <c r="D54" s="1775"/>
      <c r="E54" s="1775"/>
      <c r="F54" s="1775"/>
      <c r="G54" s="1775"/>
      <c r="H54" s="1775"/>
      <c r="I54" s="1775"/>
      <c r="J54" s="745"/>
    </row>
    <row r="55" spans="1:10" ht="16.5" customHeight="1" thickBot="1">
      <c r="B55" s="746"/>
      <c r="C55" s="1777" t="s">
        <v>13</v>
      </c>
      <c r="D55" s="1777"/>
      <c r="E55" s="1777"/>
      <c r="F55" s="1777"/>
      <c r="G55" s="1777"/>
      <c r="H55" s="1777"/>
      <c r="I55" s="1777"/>
      <c r="J55" s="747"/>
    </row>
    <row r="56" spans="1:10" ht="15" thickBot="1">
      <c r="E56" s="13"/>
    </row>
    <row r="57" spans="1:10" ht="21" customHeight="1" thickBot="1">
      <c r="A57" s="1689"/>
      <c r="B57" s="1690"/>
      <c r="C57" s="1690"/>
      <c r="D57" s="1796" t="s">
        <v>426</v>
      </c>
      <c r="E57" s="1797"/>
    </row>
    <row r="58" spans="1:10" ht="41.4" thickBot="1">
      <c r="A58" s="1695"/>
      <c r="B58" s="1696"/>
      <c r="C58" s="1697"/>
      <c r="D58" s="28" t="s">
        <v>497</v>
      </c>
      <c r="E58" s="740"/>
    </row>
    <row r="59" spans="1:10" s="757" customFormat="1" ht="15" thickBot="1">
      <c r="A59" s="1798" t="s">
        <v>643</v>
      </c>
      <c r="B59" s="1799"/>
      <c r="C59" s="1800"/>
      <c r="D59" s="758"/>
      <c r="E59" s="758"/>
    </row>
    <row r="60" spans="1:10" s="757" customFormat="1" ht="15" thickBot="1">
      <c r="A60" s="1726"/>
      <c r="B60" s="1801" t="s">
        <v>644</v>
      </c>
      <c r="C60" s="1802"/>
      <c r="D60" s="758"/>
      <c r="E60" s="758"/>
    </row>
    <row r="61" spans="1:10" ht="15" thickBot="1">
      <c r="A61" s="1726"/>
      <c r="B61" s="1726"/>
      <c r="C61" s="23" t="s">
        <v>429</v>
      </c>
      <c r="D61" s="29"/>
      <c r="E61" s="29"/>
    </row>
    <row r="62" spans="1:10" ht="15" thickBot="1">
      <c r="A62" s="1726"/>
      <c r="B62" s="1726"/>
      <c r="C62" s="23" t="s">
        <v>498</v>
      </c>
      <c r="D62" s="29"/>
      <c r="E62" s="29"/>
    </row>
    <row r="63" spans="1:10" ht="15" thickBot="1">
      <c r="A63" s="1726"/>
      <c r="B63" s="1726"/>
      <c r="C63" s="23" t="s">
        <v>430</v>
      </c>
      <c r="D63" s="29"/>
      <c r="E63" s="29"/>
    </row>
    <row r="64" spans="1:10" ht="15" thickBot="1">
      <c r="A64" s="1726"/>
      <c r="B64" s="1726"/>
      <c r="C64" s="23" t="s">
        <v>431</v>
      </c>
      <c r="D64" s="29"/>
      <c r="E64" s="29"/>
    </row>
    <row r="65" spans="1:5" ht="15" thickBot="1">
      <c r="A65" s="1726"/>
      <c r="B65" s="1726"/>
      <c r="C65" s="23" t="s">
        <v>432</v>
      </c>
      <c r="D65" s="24"/>
      <c r="E65" s="24"/>
    </row>
    <row r="66" spans="1:5" ht="15" thickBot="1">
      <c r="A66" s="1726"/>
      <c r="B66" s="1726"/>
      <c r="C66" s="23" t="s">
        <v>433</v>
      </c>
      <c r="D66" s="24"/>
      <c r="E66" s="24"/>
    </row>
    <row r="67" spans="1:5" ht="21" thickBot="1">
      <c r="A67" s="1726"/>
      <c r="B67" s="1726"/>
      <c r="C67" s="23" t="s">
        <v>499</v>
      </c>
      <c r="D67" s="29"/>
      <c r="E67" s="29"/>
    </row>
    <row r="68" spans="1:5" ht="15" thickBot="1">
      <c r="A68" s="1726"/>
      <c r="B68" s="1726"/>
      <c r="C68" s="23" t="s">
        <v>500</v>
      </c>
      <c r="D68" s="29"/>
      <c r="E68" s="29"/>
    </row>
    <row r="69" spans="1:5" ht="15" thickBot="1">
      <c r="A69" s="1726"/>
      <c r="B69" s="1726"/>
      <c r="C69" s="23" t="s">
        <v>501</v>
      </c>
      <c r="D69" s="24"/>
      <c r="E69" s="24"/>
    </row>
    <row r="70" spans="1:5" ht="15" thickBot="1">
      <c r="A70" s="1726"/>
      <c r="B70" s="1726"/>
      <c r="C70" s="23" t="s">
        <v>445</v>
      </c>
      <c r="D70" s="24"/>
      <c r="E70" s="24"/>
    </row>
    <row r="71" spans="1:5" ht="15" thickBot="1">
      <c r="A71" s="1726"/>
      <c r="B71" s="1726"/>
      <c r="C71" s="23" t="s">
        <v>446</v>
      </c>
      <c r="D71" s="24"/>
      <c r="E71" s="24"/>
    </row>
    <row r="72" spans="1:5" ht="15" thickBot="1">
      <c r="A72" s="1726"/>
      <c r="B72" s="1726"/>
      <c r="C72" s="23" t="s">
        <v>447</v>
      </c>
      <c r="D72" s="24"/>
      <c r="E72" s="24"/>
    </row>
    <row r="73" spans="1:5" ht="15" thickBot="1">
      <c r="A73" s="1726"/>
      <c r="B73" s="1726"/>
      <c r="C73" s="23" t="s">
        <v>448</v>
      </c>
      <c r="D73" s="24"/>
      <c r="E73" s="24"/>
    </row>
    <row r="74" spans="1:5" ht="15" thickBot="1">
      <c r="A74" s="1726"/>
      <c r="B74" s="1726"/>
      <c r="C74" s="23" t="s">
        <v>449</v>
      </c>
      <c r="D74" s="24"/>
      <c r="E74" s="24"/>
    </row>
    <row r="75" spans="1:5" ht="15" thickBot="1">
      <c r="A75" s="1726"/>
      <c r="B75" s="1726"/>
      <c r="C75" s="23" t="s">
        <v>502</v>
      </c>
      <c r="D75" s="24"/>
      <c r="E75" s="24"/>
    </row>
    <row r="76" spans="1:5" ht="15" thickBot="1">
      <c r="A76" s="1726"/>
      <c r="B76" s="1726"/>
      <c r="C76" s="23" t="s">
        <v>503</v>
      </c>
      <c r="D76" s="24"/>
      <c r="E76" s="24"/>
    </row>
    <row r="77" spans="1:5" ht="15" thickBot="1">
      <c r="A77" s="1726"/>
      <c r="B77" s="1726"/>
      <c r="C77" s="23" t="s">
        <v>504</v>
      </c>
      <c r="D77" s="24"/>
      <c r="E77" s="24"/>
    </row>
    <row r="78" spans="1:5" ht="15" thickBot="1">
      <c r="A78" s="1726"/>
      <c r="B78" s="1726"/>
      <c r="C78" s="23" t="s">
        <v>244</v>
      </c>
      <c r="D78" s="24"/>
      <c r="E78" s="24"/>
    </row>
    <row r="79" spans="1:5" ht="15" thickBot="1">
      <c r="A79" s="1726"/>
      <c r="B79" s="1726"/>
      <c r="C79" s="23" t="s">
        <v>452</v>
      </c>
      <c r="D79" s="24"/>
      <c r="E79" s="24"/>
    </row>
    <row r="80" spans="1:5" ht="15" thickBot="1">
      <c r="A80" s="1726"/>
      <c r="B80" s="1726"/>
      <c r="C80" s="23" t="s">
        <v>505</v>
      </c>
      <c r="D80" s="24"/>
      <c r="E80" s="24"/>
    </row>
    <row r="81" spans="1:10" ht="21" thickBot="1">
      <c r="A81" s="1726"/>
      <c r="B81" s="1726"/>
      <c r="C81" s="23" t="s">
        <v>2780</v>
      </c>
      <c r="D81" s="24"/>
      <c r="E81" s="24"/>
    </row>
    <row r="82" spans="1:10" ht="21" thickBot="1">
      <c r="A82" s="1726"/>
      <c r="B82" s="1726"/>
      <c r="C82" s="23" t="s">
        <v>2781</v>
      </c>
      <c r="D82" s="24"/>
      <c r="E82" s="24"/>
    </row>
    <row r="83" spans="1:10" ht="21" thickBot="1">
      <c r="A83" s="1726"/>
      <c r="B83" s="1726"/>
      <c r="C83" s="23" t="s">
        <v>508</v>
      </c>
      <c r="D83" s="24"/>
      <c r="E83" s="24"/>
    </row>
    <row r="84" spans="1:10" ht="21" thickBot="1">
      <c r="A84" s="1726"/>
      <c r="B84" s="1726"/>
      <c r="C84" s="23" t="s">
        <v>509</v>
      </c>
      <c r="D84" s="24"/>
      <c r="E84" s="24"/>
    </row>
    <row r="85" spans="1:10" ht="31.2" thickBot="1">
      <c r="A85" s="1726"/>
      <c r="B85" s="1726"/>
      <c r="C85" s="23" t="s">
        <v>510</v>
      </c>
      <c r="D85" s="29"/>
      <c r="E85" s="29"/>
    </row>
    <row r="86" spans="1:10" ht="21" thickBot="1">
      <c r="A86" s="1726"/>
      <c r="B86" s="1726"/>
      <c r="C86" s="23" t="s">
        <v>388</v>
      </c>
      <c r="D86" s="29"/>
      <c r="E86" s="29"/>
    </row>
    <row r="87" spans="1:10" ht="15" thickBot="1">
      <c r="A87" s="1726"/>
      <c r="B87" s="1726"/>
      <c r="C87" s="23" t="s">
        <v>460</v>
      </c>
      <c r="D87" s="29"/>
      <c r="E87" s="29"/>
    </row>
    <row r="88" spans="1:10" ht="21" thickBot="1">
      <c r="A88" s="1726"/>
      <c r="B88" s="1726"/>
      <c r="C88" s="23" t="s">
        <v>461</v>
      </c>
      <c r="D88" s="29"/>
      <c r="E88" s="29"/>
    </row>
    <row r="89" spans="1:10" ht="15" thickBot="1">
      <c r="A89" s="1726"/>
      <c r="B89" s="1726"/>
      <c r="C89" s="23" t="s">
        <v>463</v>
      </c>
      <c r="D89" s="24"/>
      <c r="E89" s="24"/>
    </row>
    <row r="90" spans="1:10" ht="15" thickBot="1">
      <c r="A90" s="1726"/>
      <c r="B90" s="1726"/>
      <c r="C90" s="23" t="s">
        <v>464</v>
      </c>
      <c r="D90" s="24"/>
      <c r="E90" s="24"/>
    </row>
    <row r="91" spans="1:10" ht="15" thickBot="1">
      <c r="A91" s="1726"/>
      <c r="B91" s="1726"/>
      <c r="C91" s="23" t="s">
        <v>511</v>
      </c>
      <c r="D91" s="24"/>
      <c r="E91" s="24"/>
    </row>
    <row r="92" spans="1:10" ht="15" thickBot="1">
      <c r="A92" s="1727"/>
      <c r="B92" s="1727"/>
      <c r="C92" s="23" t="s">
        <v>466</v>
      </c>
      <c r="D92" s="24"/>
      <c r="E92" s="24"/>
    </row>
    <row r="93" spans="1:10" ht="15" thickBot="1">
      <c r="E93" s="13"/>
    </row>
    <row r="94" spans="1:10">
      <c r="B94" s="1757" t="s">
        <v>512</v>
      </c>
      <c r="C94" s="1758"/>
      <c r="D94" s="1758"/>
      <c r="E94" s="1758"/>
      <c r="F94" s="1758"/>
      <c r="G94" s="1758"/>
      <c r="H94" s="1758"/>
      <c r="I94" s="1758"/>
      <c r="J94" s="38"/>
    </row>
    <row r="95" spans="1:10" ht="15.75" customHeight="1" thickBot="1">
      <c r="B95" s="21"/>
      <c r="C95" s="1791" t="s">
        <v>513</v>
      </c>
      <c r="D95" s="1791"/>
      <c r="E95" s="1791"/>
      <c r="F95" s="1791"/>
      <c r="G95" s="1791"/>
      <c r="H95" s="1791"/>
      <c r="I95" s="1791"/>
      <c r="J95" s="39"/>
    </row>
    <row r="96" spans="1:10" ht="15" thickBot="1">
      <c r="E96" s="13"/>
    </row>
    <row r="97" spans="1:5" ht="21" thickBot="1">
      <c r="A97" s="1695"/>
      <c r="B97" s="1696"/>
      <c r="C97" s="1697"/>
      <c r="D97" s="759" t="s">
        <v>514</v>
      </c>
      <c r="E97" s="13"/>
    </row>
    <row r="98" spans="1:5" ht="15" thickBot="1">
      <c r="A98" s="1723" t="s">
        <v>515</v>
      </c>
      <c r="B98" s="1724"/>
      <c r="C98" s="1724"/>
      <c r="D98" s="760"/>
      <c r="E98" s="13"/>
    </row>
    <row r="99" spans="1:5" ht="15" thickBot="1">
      <c r="A99" s="1726"/>
      <c r="B99" s="1728" t="s">
        <v>516</v>
      </c>
      <c r="C99" s="1785"/>
      <c r="D99" s="761"/>
      <c r="E99" s="13"/>
    </row>
    <row r="100" spans="1:5" ht="15" thickBot="1">
      <c r="A100" s="1726"/>
      <c r="B100" s="1726"/>
      <c r="C100" s="741" t="s">
        <v>517</v>
      </c>
      <c r="D100" s="762"/>
      <c r="E100" s="13"/>
    </row>
    <row r="101" spans="1:5" ht="15" thickBot="1">
      <c r="A101" s="1726"/>
      <c r="B101" s="1726"/>
      <c r="C101" s="741" t="s">
        <v>518</v>
      </c>
      <c r="D101" s="762"/>
      <c r="E101" s="13"/>
    </row>
    <row r="102" spans="1:5" ht="15" thickBot="1">
      <c r="A102" s="1726"/>
      <c r="B102" s="1726"/>
      <c r="C102" s="741" t="s">
        <v>519</v>
      </c>
      <c r="D102" s="762"/>
      <c r="E102" s="13"/>
    </row>
    <row r="103" spans="1:5" ht="15" thickBot="1">
      <c r="A103" s="1726"/>
      <c r="B103" s="1726"/>
      <c r="C103" s="741" t="s">
        <v>520</v>
      </c>
      <c r="D103" s="762"/>
      <c r="E103" s="13"/>
    </row>
    <row r="104" spans="1:5" ht="15" thickBot="1">
      <c r="A104" s="1726"/>
      <c r="B104" s="1726"/>
      <c r="C104" s="741" t="s">
        <v>521</v>
      </c>
      <c r="D104" s="763"/>
      <c r="E104" s="13"/>
    </row>
    <row r="105" spans="1:5" ht="21" thickBot="1">
      <c r="A105" s="1726"/>
      <c r="B105" s="1726"/>
      <c r="C105" s="766" t="s">
        <v>2782</v>
      </c>
      <c r="D105" s="762"/>
      <c r="E105" s="90"/>
    </row>
    <row r="106" spans="1:5" ht="21" thickBot="1">
      <c r="A106" s="1726"/>
      <c r="B106" s="1726"/>
      <c r="C106" s="766" t="s">
        <v>646</v>
      </c>
      <c r="D106" s="762"/>
      <c r="E106" s="90"/>
    </row>
    <row r="107" spans="1:5" ht="15" thickBot="1">
      <c r="A107" s="1726"/>
      <c r="B107" s="1726"/>
      <c r="C107" s="765" t="s">
        <v>501</v>
      </c>
      <c r="D107" s="764"/>
      <c r="E107" s="91"/>
    </row>
    <row r="108" spans="1:5" ht="15" thickBot="1">
      <c r="A108" s="1726"/>
      <c r="B108" s="1726"/>
      <c r="C108" s="765" t="s">
        <v>445</v>
      </c>
      <c r="D108" s="764"/>
      <c r="E108" s="91"/>
    </row>
    <row r="109" spans="1:5" ht="15" thickBot="1">
      <c r="A109" s="1726"/>
      <c r="B109" s="1726"/>
      <c r="C109" s="765" t="s">
        <v>446</v>
      </c>
      <c r="D109" s="764"/>
      <c r="E109" s="91"/>
    </row>
    <row r="110" spans="1:5" ht="15" thickBot="1">
      <c r="A110" s="1726"/>
      <c r="B110" s="1726"/>
      <c r="C110" s="765" t="s">
        <v>447</v>
      </c>
      <c r="D110" s="764"/>
      <c r="E110" s="91"/>
    </row>
    <row r="111" spans="1:5" ht="15" thickBot="1">
      <c r="A111" s="1726"/>
      <c r="B111" s="1726"/>
      <c r="C111" s="765" t="s">
        <v>448</v>
      </c>
      <c r="D111" s="764"/>
      <c r="E111" s="91"/>
    </row>
    <row r="112" spans="1:5" ht="15" thickBot="1">
      <c r="A112" s="1726"/>
      <c r="B112" s="1726"/>
      <c r="C112" s="765" t="s">
        <v>449</v>
      </c>
      <c r="D112" s="764"/>
      <c r="E112" s="91"/>
    </row>
    <row r="113" spans="1:10" ht="15" thickBot="1">
      <c r="A113" s="1726"/>
      <c r="B113" s="1726"/>
      <c r="C113" s="765" t="s">
        <v>502</v>
      </c>
      <c r="D113" s="764"/>
      <c r="E113" s="91"/>
    </row>
    <row r="114" spans="1:10" ht="15" thickBot="1">
      <c r="A114" s="1726"/>
      <c r="B114" s="1726"/>
      <c r="C114" s="765" t="s">
        <v>503</v>
      </c>
      <c r="D114" s="764"/>
      <c r="E114" s="91"/>
    </row>
    <row r="115" spans="1:10" ht="15" thickBot="1">
      <c r="A115" s="1726"/>
      <c r="B115" s="1726"/>
      <c r="C115" s="765" t="s">
        <v>504</v>
      </c>
      <c r="D115" s="764"/>
      <c r="E115" s="91"/>
    </row>
    <row r="116" spans="1:10" ht="15" thickBot="1">
      <c r="A116" s="1726"/>
      <c r="B116" s="1726"/>
      <c r="C116" s="765" t="s">
        <v>244</v>
      </c>
      <c r="D116" s="764"/>
      <c r="E116" s="91"/>
    </row>
    <row r="117" spans="1:10" ht="15" thickBot="1">
      <c r="A117" s="1726"/>
      <c r="B117" s="1726"/>
      <c r="C117" s="765" t="s">
        <v>526</v>
      </c>
      <c r="D117" s="764"/>
      <c r="E117" s="91"/>
    </row>
    <row r="118" spans="1:10" ht="15" thickBot="1">
      <c r="A118" s="1726"/>
      <c r="B118" s="1726"/>
      <c r="C118" s="765" t="s">
        <v>527</v>
      </c>
      <c r="D118" s="764"/>
      <c r="E118" s="91"/>
    </row>
    <row r="119" spans="1:10" ht="15" thickBot="1">
      <c r="A119" s="1726"/>
      <c r="B119" s="1726"/>
      <c r="C119" s="765" t="s">
        <v>528</v>
      </c>
      <c r="D119" s="764"/>
      <c r="E119" s="91"/>
    </row>
    <row r="120" spans="1:10" ht="15" thickBot="1">
      <c r="A120" s="1726"/>
      <c r="B120" s="1726"/>
      <c r="C120" s="765" t="s">
        <v>529</v>
      </c>
      <c r="D120" s="764"/>
      <c r="E120" s="91"/>
    </row>
    <row r="121" spans="1:10" ht="15" thickBot="1">
      <c r="A121" s="1726"/>
      <c r="B121" s="1726"/>
      <c r="C121" s="765" t="s">
        <v>5</v>
      </c>
      <c r="D121" s="764"/>
      <c r="E121" s="91"/>
    </row>
    <row r="122" spans="1:10" ht="15" thickBot="1">
      <c r="A122" s="1726"/>
      <c r="B122" s="1726"/>
      <c r="C122" s="765" t="s">
        <v>9</v>
      </c>
      <c r="D122" s="764"/>
      <c r="E122" s="91"/>
    </row>
    <row r="123" spans="1:10" ht="15" thickBot="1">
      <c r="A123" s="1726"/>
      <c r="B123" s="1726"/>
      <c r="C123" s="765" t="s">
        <v>530</v>
      </c>
      <c r="D123" s="764"/>
      <c r="E123" s="91"/>
    </row>
    <row r="124" spans="1:10" ht="15" thickBot="1">
      <c r="E124" s="13"/>
    </row>
    <row r="125" spans="1:10" ht="15" thickBot="1">
      <c r="B125" s="40"/>
      <c r="C125" s="1806" t="s">
        <v>19</v>
      </c>
      <c r="D125" s="1807"/>
      <c r="E125" s="1807"/>
      <c r="F125" s="1807"/>
      <c r="G125" s="1807"/>
      <c r="H125" s="1807"/>
      <c r="I125" s="1807"/>
      <c r="J125" s="30"/>
    </row>
    <row r="126" spans="1:10" ht="15" thickBot="1">
      <c r="E126" s="13"/>
    </row>
    <row r="127" spans="1:10" ht="31.5" customHeight="1" thickBot="1">
      <c r="A127" s="1689"/>
      <c r="B127" s="1690"/>
      <c r="C127" s="1690"/>
      <c r="D127" s="1796" t="s">
        <v>400</v>
      </c>
      <c r="E127" s="1797"/>
    </row>
    <row r="128" spans="1:10" ht="41.4" thickBot="1">
      <c r="A128" s="1695"/>
      <c r="B128" s="1696"/>
      <c r="C128" s="1697"/>
      <c r="D128" s="28" t="s">
        <v>522</v>
      </c>
      <c r="E128" s="740"/>
    </row>
    <row r="129" spans="1:5" ht="15" thickBot="1">
      <c r="A129" s="1803" t="s">
        <v>645</v>
      </c>
      <c r="B129" s="1804"/>
      <c r="C129" s="1805"/>
      <c r="D129" s="22"/>
      <c r="E129" s="22"/>
    </row>
    <row r="130" spans="1:5" ht="15" thickBot="1">
      <c r="A130" s="1726"/>
      <c r="B130" s="1810" t="s">
        <v>647</v>
      </c>
      <c r="C130" s="1811"/>
      <c r="D130" s="22"/>
      <c r="E130" s="22"/>
    </row>
    <row r="131" spans="1:5" ht="15" thickBot="1">
      <c r="A131" s="1726"/>
      <c r="B131" s="1726"/>
      <c r="C131" s="23" t="s">
        <v>404</v>
      </c>
      <c r="D131" s="29"/>
      <c r="E131" s="29"/>
    </row>
    <row r="132" spans="1:5" ht="15" thickBot="1">
      <c r="A132" s="1726"/>
      <c r="B132" s="1726"/>
      <c r="C132" s="23" t="s">
        <v>523</v>
      </c>
      <c r="D132" s="29"/>
      <c r="E132" s="29"/>
    </row>
    <row r="133" spans="1:5" ht="15" thickBot="1">
      <c r="A133" s="1726"/>
      <c r="B133" s="1726"/>
      <c r="C133" s="23" t="s">
        <v>405</v>
      </c>
      <c r="D133" s="29"/>
      <c r="E133" s="29"/>
    </row>
    <row r="134" spans="1:5" ht="15" thickBot="1">
      <c r="A134" s="1726"/>
      <c r="B134" s="1726"/>
      <c r="C134" s="23" t="s">
        <v>406</v>
      </c>
      <c r="D134" s="29"/>
      <c r="E134" s="29"/>
    </row>
    <row r="135" spans="1:5" ht="15" thickBot="1">
      <c r="A135" s="1726"/>
      <c r="B135" s="1726"/>
      <c r="C135" s="23" t="s">
        <v>407</v>
      </c>
      <c r="D135" s="24"/>
      <c r="E135" s="24"/>
    </row>
    <row r="136" spans="1:5" ht="15" thickBot="1">
      <c r="A136" s="1726"/>
      <c r="B136" s="1726"/>
      <c r="C136" s="23" t="s">
        <v>408</v>
      </c>
      <c r="D136" s="24"/>
      <c r="E136" s="24"/>
    </row>
    <row r="137" spans="1:5" ht="21" thickBot="1">
      <c r="A137" s="1726"/>
      <c r="B137" s="1726"/>
      <c r="C137" s="23" t="s">
        <v>524</v>
      </c>
      <c r="D137" s="29"/>
      <c r="E137" s="29"/>
    </row>
    <row r="138" spans="1:5" ht="15" thickBot="1">
      <c r="A138" s="1726"/>
      <c r="B138" s="1726"/>
      <c r="C138" s="23" t="s">
        <v>525</v>
      </c>
      <c r="D138" s="29"/>
      <c r="E138" s="29"/>
    </row>
    <row r="139" spans="1:5" ht="15" thickBot="1">
      <c r="A139" s="1726"/>
      <c r="B139" s="1726"/>
      <c r="C139" s="23" t="s">
        <v>501</v>
      </c>
      <c r="D139" s="24"/>
      <c r="E139" s="24"/>
    </row>
    <row r="140" spans="1:5" ht="15" thickBot="1">
      <c r="A140" s="1726"/>
      <c r="B140" s="1726"/>
      <c r="C140" s="23" t="s">
        <v>445</v>
      </c>
      <c r="D140" s="24"/>
      <c r="E140" s="24"/>
    </row>
    <row r="141" spans="1:5" ht="15" thickBot="1">
      <c r="A141" s="1726"/>
      <c r="B141" s="1726"/>
      <c r="C141" s="23" t="s">
        <v>446</v>
      </c>
      <c r="D141" s="24"/>
      <c r="E141" s="24"/>
    </row>
    <row r="142" spans="1:5" ht="15" thickBot="1">
      <c r="A142" s="1726"/>
      <c r="B142" s="1726"/>
      <c r="C142" s="23" t="s">
        <v>447</v>
      </c>
      <c r="D142" s="24"/>
      <c r="E142" s="24"/>
    </row>
    <row r="143" spans="1:5" ht="15" thickBot="1">
      <c r="A143" s="1726"/>
      <c r="B143" s="1726"/>
      <c r="C143" s="23" t="s">
        <v>448</v>
      </c>
      <c r="D143" s="24"/>
      <c r="E143" s="24"/>
    </row>
    <row r="144" spans="1:5" ht="15" thickBot="1">
      <c r="A144" s="1726"/>
      <c r="B144" s="1726"/>
      <c r="C144" s="23" t="s">
        <v>449</v>
      </c>
      <c r="D144" s="24"/>
      <c r="E144" s="24"/>
    </row>
    <row r="145" spans="1:5" ht="15" thickBot="1">
      <c r="A145" s="1726"/>
      <c r="B145" s="1726"/>
      <c r="C145" s="23" t="s">
        <v>502</v>
      </c>
      <c r="D145" s="24"/>
      <c r="E145" s="24"/>
    </row>
    <row r="146" spans="1:5" ht="15" thickBot="1">
      <c r="A146" s="1726"/>
      <c r="B146" s="1726"/>
      <c r="C146" s="23" t="s">
        <v>503</v>
      </c>
      <c r="D146" s="24"/>
      <c r="E146" s="24"/>
    </row>
    <row r="147" spans="1:5" ht="15" thickBot="1">
      <c r="A147" s="1726"/>
      <c r="B147" s="1726"/>
      <c r="C147" s="23" t="s">
        <v>504</v>
      </c>
      <c r="D147" s="24"/>
      <c r="E147" s="24"/>
    </row>
    <row r="148" spans="1:5" ht="15" thickBot="1">
      <c r="A148" s="1726"/>
      <c r="B148" s="1726"/>
      <c r="C148" s="23" t="s">
        <v>244</v>
      </c>
      <c r="D148" s="24"/>
      <c r="E148" s="24"/>
    </row>
    <row r="149" spans="1:5" ht="15" thickBot="1">
      <c r="A149" s="1726"/>
      <c r="B149" s="1726"/>
      <c r="C149" s="23" t="s">
        <v>526</v>
      </c>
      <c r="D149" s="24"/>
      <c r="E149" s="24"/>
    </row>
    <row r="150" spans="1:5" ht="15" thickBot="1">
      <c r="A150" s="1726"/>
      <c r="B150" s="1726"/>
      <c r="C150" s="23" t="s">
        <v>527</v>
      </c>
      <c r="D150" s="24"/>
      <c r="E150" s="24"/>
    </row>
    <row r="151" spans="1:5" ht="15" thickBot="1">
      <c r="A151" s="1726"/>
      <c r="B151" s="1726"/>
      <c r="C151" s="23" t="s">
        <v>528</v>
      </c>
      <c r="D151" s="24"/>
      <c r="E151" s="24"/>
    </row>
    <row r="152" spans="1:5" ht="15" thickBot="1">
      <c r="A152" s="1726"/>
      <c r="B152" s="1726"/>
      <c r="C152" s="23" t="s">
        <v>529</v>
      </c>
      <c r="D152" s="24"/>
      <c r="E152" s="24"/>
    </row>
    <row r="153" spans="1:5" ht="15" thickBot="1">
      <c r="A153" s="1726"/>
      <c r="B153" s="1726"/>
      <c r="C153" s="23" t="s">
        <v>5</v>
      </c>
      <c r="D153" s="24"/>
      <c r="E153" s="24"/>
    </row>
    <row r="154" spans="1:5" ht="15" thickBot="1">
      <c r="A154" s="1726"/>
      <c r="B154" s="1726"/>
      <c r="C154" s="23" t="s">
        <v>9</v>
      </c>
      <c r="D154" s="24"/>
      <c r="E154" s="24"/>
    </row>
    <row r="155" spans="1:5" ht="15" thickBot="1">
      <c r="A155" s="1726"/>
      <c r="B155" s="1726"/>
      <c r="C155" s="23" t="s">
        <v>530</v>
      </c>
      <c r="D155" s="24"/>
      <c r="E155" s="24"/>
    </row>
    <row r="156" spans="1:5" ht="21" thickBot="1">
      <c r="A156" s="1726"/>
      <c r="B156" s="1726"/>
      <c r="C156" s="23" t="s">
        <v>531</v>
      </c>
      <c r="D156" s="24"/>
      <c r="E156" s="24"/>
    </row>
    <row r="157" spans="1:5" ht="15" thickBot="1">
      <c r="A157" s="1726"/>
      <c r="B157" s="1726"/>
      <c r="C157" s="23" t="s">
        <v>505</v>
      </c>
      <c r="D157" s="24"/>
      <c r="E157" s="24"/>
    </row>
    <row r="158" spans="1:5" ht="21" thickBot="1">
      <c r="A158" s="1726"/>
      <c r="B158" s="1726"/>
      <c r="C158" s="23" t="s">
        <v>2780</v>
      </c>
      <c r="D158" s="24"/>
      <c r="E158" s="24"/>
    </row>
    <row r="159" spans="1:5" ht="21" thickBot="1">
      <c r="A159" s="1726"/>
      <c r="B159" s="1726"/>
      <c r="C159" s="23" t="s">
        <v>2781</v>
      </c>
      <c r="D159" s="24"/>
      <c r="E159" s="24"/>
    </row>
    <row r="160" spans="1:5" ht="21" thickBot="1">
      <c r="A160" s="1726"/>
      <c r="B160" s="1726"/>
      <c r="C160" s="23" t="s">
        <v>508</v>
      </c>
      <c r="D160" s="24"/>
      <c r="E160" s="24"/>
    </row>
    <row r="161" spans="1:10" ht="21" thickBot="1">
      <c r="A161" s="1726"/>
      <c r="B161" s="1726"/>
      <c r="C161" s="23" t="s">
        <v>509</v>
      </c>
      <c r="D161" s="24"/>
      <c r="E161" s="24"/>
    </row>
    <row r="162" spans="1:10" ht="31.2" thickBot="1">
      <c r="A162" s="1726"/>
      <c r="B162" s="1726"/>
      <c r="C162" s="23" t="s">
        <v>532</v>
      </c>
      <c r="D162" s="29"/>
      <c r="E162" s="29"/>
    </row>
    <row r="163" spans="1:10" ht="21" thickBot="1">
      <c r="A163" s="1726"/>
      <c r="B163" s="1726"/>
      <c r="C163" s="23" t="s">
        <v>388</v>
      </c>
      <c r="D163" s="29"/>
      <c r="E163" s="29"/>
    </row>
    <row r="164" spans="1:10" ht="15" thickBot="1">
      <c r="A164" s="1726"/>
      <c r="B164" s="1726"/>
      <c r="C164" s="23" t="s">
        <v>533</v>
      </c>
      <c r="D164" s="29"/>
      <c r="E164" s="29"/>
    </row>
    <row r="165" spans="1:10" ht="21" thickBot="1">
      <c r="A165" s="1726"/>
      <c r="B165" s="1726"/>
      <c r="C165" s="23" t="s">
        <v>534</v>
      </c>
      <c r="D165" s="29"/>
      <c r="E165" s="29"/>
    </row>
    <row r="166" spans="1:10" ht="15" thickBot="1">
      <c r="A166" s="1726"/>
      <c r="B166" s="1726"/>
      <c r="C166" s="23" t="s">
        <v>535</v>
      </c>
      <c r="D166" s="24"/>
      <c r="E166" s="24"/>
    </row>
    <row r="167" spans="1:10" ht="15" thickBot="1">
      <c r="A167" s="1726"/>
      <c r="B167" s="1726"/>
      <c r="C167" s="23" t="s">
        <v>536</v>
      </c>
      <c r="D167" s="24"/>
      <c r="E167" s="24"/>
    </row>
    <row r="168" spans="1:10" ht="15" thickBot="1">
      <c r="A168" s="1726"/>
      <c r="B168" s="1726"/>
      <c r="C168" s="23" t="s">
        <v>537</v>
      </c>
      <c r="D168" s="24"/>
      <c r="E168" s="24"/>
    </row>
    <row r="169" spans="1:10" ht="15" thickBot="1">
      <c r="A169" s="1726"/>
      <c r="B169" s="1726"/>
      <c r="C169" s="23" t="s">
        <v>2783</v>
      </c>
      <c r="D169" s="24"/>
      <c r="E169" s="24"/>
    </row>
    <row r="170" spans="1:10" ht="21" thickBot="1">
      <c r="A170" s="1727"/>
      <c r="B170" s="1727"/>
      <c r="C170" s="23" t="s">
        <v>2784</v>
      </c>
      <c r="D170" s="24"/>
      <c r="E170" s="24"/>
    </row>
    <row r="171" spans="1:10" ht="15" thickBot="1">
      <c r="E171" s="13"/>
    </row>
    <row r="172" spans="1:10">
      <c r="B172" s="1788" t="s">
        <v>538</v>
      </c>
      <c r="C172" s="1789"/>
      <c r="D172" s="1789"/>
      <c r="E172" s="1789"/>
      <c r="F172" s="1789"/>
      <c r="G172" s="1789"/>
      <c r="H172" s="1789"/>
      <c r="I172" s="1789"/>
      <c r="J172" s="41"/>
    </row>
    <row r="173" spans="1:10" ht="15" thickBot="1">
      <c r="B173" s="25"/>
      <c r="C173" s="1760" t="s">
        <v>539</v>
      </c>
      <c r="D173" s="1760"/>
      <c r="E173" s="1760"/>
      <c r="F173" s="1760"/>
      <c r="G173" s="1760"/>
      <c r="H173" s="1760"/>
      <c r="I173" s="1760"/>
      <c r="J173" s="39"/>
    </row>
    <row r="174" spans="1:10" ht="15" thickBot="1">
      <c r="E174" s="94"/>
    </row>
    <row r="175" spans="1:10" ht="21" customHeight="1" thickBot="1">
      <c r="A175" s="1689"/>
      <c r="B175" s="1690"/>
      <c r="C175" s="1690"/>
      <c r="D175" s="1691"/>
      <c r="E175" s="1753" t="s">
        <v>540</v>
      </c>
      <c r="F175" s="1754"/>
      <c r="G175" s="1754"/>
      <c r="H175" s="1754"/>
      <c r="I175" s="1748"/>
    </row>
    <row r="176" spans="1:10" ht="21" customHeight="1" thickBot="1">
      <c r="A176" s="1692"/>
      <c r="B176" s="1693"/>
      <c r="C176" s="1693"/>
      <c r="D176" s="1694"/>
      <c r="E176" s="1753" t="s">
        <v>541</v>
      </c>
      <c r="F176" s="1754"/>
      <c r="G176" s="1754"/>
      <c r="H176" s="1748"/>
      <c r="I176" s="1749"/>
    </row>
    <row r="177" spans="1:9" ht="41.4" thickBot="1">
      <c r="A177" s="1695"/>
      <c r="B177" s="1696"/>
      <c r="C177" s="1696"/>
      <c r="D177" s="1697"/>
      <c r="E177" s="28" t="s">
        <v>542</v>
      </c>
      <c r="F177" s="28" t="s">
        <v>543</v>
      </c>
      <c r="G177" s="28" t="s">
        <v>544</v>
      </c>
      <c r="H177" s="1750"/>
      <c r="I177" s="1750"/>
    </row>
    <row r="178" spans="1:9" ht="15" thickBot="1">
      <c r="A178" s="1723" t="s">
        <v>545</v>
      </c>
      <c r="B178" s="1724"/>
      <c r="C178" s="1724"/>
      <c r="D178" s="1725"/>
      <c r="E178" s="22"/>
      <c r="F178" s="22"/>
      <c r="G178" s="22"/>
      <c r="H178" s="22"/>
      <c r="I178" s="22"/>
    </row>
    <row r="179" spans="1:9" ht="15" thickBot="1">
      <c r="A179" s="1726"/>
      <c r="B179" s="1728" t="s">
        <v>546</v>
      </c>
      <c r="C179" s="1785"/>
      <c r="D179" s="1729"/>
      <c r="E179" s="22"/>
      <c r="F179" s="22"/>
      <c r="G179" s="22"/>
      <c r="H179" s="22"/>
      <c r="I179" s="22"/>
    </row>
    <row r="180" spans="1:9" ht="15" thickBot="1">
      <c r="A180" s="1726"/>
      <c r="B180" s="1726"/>
      <c r="C180" s="1808" t="s">
        <v>547</v>
      </c>
      <c r="D180" s="1809"/>
      <c r="E180" s="92"/>
      <c r="F180" s="29"/>
      <c r="G180" s="29"/>
      <c r="H180" s="29"/>
      <c r="I180" s="29"/>
    </row>
    <row r="181" spans="1:9" ht="15" thickBot="1">
      <c r="A181" s="1726"/>
      <c r="B181" s="1726"/>
      <c r="C181" s="1808" t="s">
        <v>548</v>
      </c>
      <c r="D181" s="1809"/>
      <c r="E181" s="92"/>
      <c r="F181" s="29"/>
      <c r="G181" s="29"/>
      <c r="H181" s="29"/>
      <c r="I181" s="29"/>
    </row>
    <row r="182" spans="1:9" ht="15" thickBot="1">
      <c r="A182" s="1726"/>
      <c r="B182" s="1726"/>
      <c r="C182" s="1808" t="s">
        <v>549</v>
      </c>
      <c r="D182" s="1809"/>
      <c r="E182" s="93"/>
      <c r="F182" s="24"/>
      <c r="G182" s="24"/>
      <c r="H182" s="24"/>
      <c r="I182" s="24"/>
    </row>
    <row r="183" spans="1:9" ht="15" thickBot="1">
      <c r="A183" s="1726"/>
      <c r="B183" s="1726"/>
      <c r="C183" s="1808" t="s">
        <v>550</v>
      </c>
      <c r="D183" s="1809"/>
      <c r="E183" s="92"/>
      <c r="F183" s="29"/>
      <c r="G183" s="29"/>
      <c r="H183" s="29"/>
      <c r="I183" s="29"/>
    </row>
    <row r="184" spans="1:9" ht="15" thickBot="1">
      <c r="A184" s="1726"/>
      <c r="B184" s="1726"/>
      <c r="C184" s="1808" t="s">
        <v>551</v>
      </c>
      <c r="D184" s="1809"/>
      <c r="E184" s="93"/>
      <c r="F184" s="24"/>
      <c r="G184" s="24"/>
      <c r="H184" s="24"/>
      <c r="I184" s="24"/>
    </row>
    <row r="185" spans="1:9" ht="15" thickBot="1">
      <c r="A185" s="1726"/>
      <c r="B185" s="1726"/>
      <c r="C185" s="1808" t="s">
        <v>552</v>
      </c>
      <c r="D185" s="1809"/>
      <c r="E185" s="93"/>
      <c r="F185" s="24"/>
      <c r="G185" s="24"/>
      <c r="H185" s="24"/>
      <c r="I185" s="24"/>
    </row>
    <row r="186" spans="1:9" ht="15" thickBot="1">
      <c r="A186" s="1726"/>
      <c r="B186" s="1726"/>
      <c r="C186" s="1808" t="s">
        <v>553</v>
      </c>
      <c r="D186" s="1809"/>
      <c r="E186" s="93"/>
      <c r="F186" s="24"/>
      <c r="G186" s="24"/>
      <c r="H186" s="24"/>
      <c r="I186" s="24"/>
    </row>
    <row r="187" spans="1:9" ht="21" customHeight="1" thickBot="1">
      <c r="A187" s="1726"/>
      <c r="B187" s="1726"/>
      <c r="C187" s="1808" t="s">
        <v>554</v>
      </c>
      <c r="D187" s="1809"/>
      <c r="E187" s="92"/>
      <c r="F187" s="29"/>
      <c r="G187" s="29"/>
      <c r="H187" s="29"/>
      <c r="I187" s="29"/>
    </row>
    <row r="188" spans="1:9" ht="15" thickBot="1">
      <c r="A188" s="1726"/>
      <c r="B188" s="1726"/>
      <c r="C188" s="1808" t="s">
        <v>555</v>
      </c>
      <c r="D188" s="1809"/>
      <c r="E188" s="93"/>
      <c r="F188" s="24"/>
      <c r="G188" s="24"/>
      <c r="H188" s="24"/>
      <c r="I188" s="24"/>
    </row>
    <row r="189" spans="1:9" ht="15" thickBot="1">
      <c r="A189" s="1726"/>
      <c r="B189" s="1726"/>
      <c r="C189" s="1808" t="s">
        <v>556</v>
      </c>
      <c r="D189" s="1809"/>
      <c r="E189" s="92"/>
      <c r="F189" s="29"/>
      <c r="G189" s="29"/>
      <c r="H189" s="29"/>
      <c r="I189" s="29"/>
    </row>
    <row r="190" spans="1:9" ht="21" customHeight="1" thickBot="1">
      <c r="A190" s="1726"/>
      <c r="B190" s="1726"/>
      <c r="C190" s="1808" t="s">
        <v>557</v>
      </c>
      <c r="D190" s="1809"/>
      <c r="E190" s="92"/>
      <c r="F190" s="29"/>
      <c r="G190" s="29"/>
      <c r="H190" s="29"/>
      <c r="I190" s="29"/>
    </row>
    <row r="191" spans="1:9" ht="21" customHeight="1" thickBot="1">
      <c r="A191" s="1726"/>
      <c r="B191" s="1726"/>
      <c r="C191" s="1808" t="s">
        <v>558</v>
      </c>
      <c r="D191" s="1809"/>
      <c r="E191" s="92"/>
      <c r="F191" s="29"/>
      <c r="G191" s="29"/>
      <c r="H191" s="29"/>
      <c r="I191" s="29"/>
    </row>
    <row r="192" spans="1:9" ht="15" thickBot="1">
      <c r="A192" s="1726"/>
      <c r="B192" s="1726"/>
      <c r="C192" s="1808" t="s">
        <v>491</v>
      </c>
      <c r="D192" s="1809"/>
      <c r="E192" s="92"/>
      <c r="F192" s="29"/>
      <c r="G192" s="29"/>
      <c r="H192" s="29"/>
      <c r="I192" s="29"/>
    </row>
    <row r="193" spans="1:10" ht="15" thickBot="1">
      <c r="A193" s="1726"/>
      <c r="B193" s="1726"/>
      <c r="C193" s="1808" t="s">
        <v>492</v>
      </c>
      <c r="D193" s="1809"/>
      <c r="E193" s="93"/>
      <c r="F193" s="24"/>
      <c r="G193" s="24"/>
      <c r="H193" s="24"/>
      <c r="I193" s="24"/>
    </row>
    <row r="194" spans="1:10" ht="15" thickBot="1">
      <c r="A194" s="1726"/>
      <c r="B194" s="1726"/>
      <c r="C194" s="1808" t="s">
        <v>493</v>
      </c>
      <c r="D194" s="1809"/>
      <c r="E194" s="92"/>
      <c r="F194" s="29"/>
      <c r="G194" s="29"/>
      <c r="H194" s="29"/>
      <c r="I194" s="29"/>
    </row>
    <row r="195" spans="1:10" ht="15" thickBot="1">
      <c r="A195" s="1726"/>
      <c r="B195" s="1726"/>
      <c r="C195" s="1808" t="s">
        <v>494</v>
      </c>
      <c r="D195" s="1809"/>
      <c r="E195" s="92"/>
      <c r="F195" s="29"/>
      <c r="G195" s="29"/>
      <c r="H195" s="29"/>
      <c r="I195" s="29"/>
    </row>
    <row r="196" spans="1:10" ht="21" customHeight="1" thickBot="1">
      <c r="A196" s="1726"/>
      <c r="B196" s="1726"/>
      <c r="C196" s="1812" t="s">
        <v>559</v>
      </c>
      <c r="D196" s="1813"/>
      <c r="E196" s="92"/>
      <c r="F196" s="29"/>
      <c r="G196" s="29"/>
      <c r="H196" s="29"/>
      <c r="I196" s="29"/>
    </row>
    <row r="197" spans="1:10" ht="88.5" customHeight="1" thickBot="1">
      <c r="A197" s="1726"/>
      <c r="B197" s="1726"/>
      <c r="C197" s="1726"/>
      <c r="D197" s="23" t="s">
        <v>490</v>
      </c>
      <c r="E197" s="92"/>
      <c r="F197" s="29"/>
      <c r="G197" s="29"/>
      <c r="H197" s="29"/>
      <c r="I197" s="29"/>
    </row>
    <row r="198" spans="1:10" ht="50.25" customHeight="1" thickBot="1">
      <c r="A198" s="1726"/>
      <c r="B198" s="1726"/>
      <c r="C198" s="1726"/>
      <c r="D198" s="23" t="s">
        <v>560</v>
      </c>
      <c r="E198" s="93"/>
      <c r="F198" s="24"/>
      <c r="G198" s="24"/>
      <c r="H198" s="24"/>
      <c r="I198" s="24"/>
    </row>
    <row r="199" spans="1:10" ht="64.5" customHeight="1" thickBot="1">
      <c r="A199" s="1726"/>
      <c r="B199" s="1726"/>
      <c r="C199" s="1726"/>
      <c r="D199" s="23" t="s">
        <v>561</v>
      </c>
      <c r="E199" s="92"/>
      <c r="F199" s="29"/>
      <c r="G199" s="29"/>
      <c r="H199" s="29"/>
      <c r="I199" s="29"/>
    </row>
    <row r="200" spans="1:10" ht="67.5" customHeight="1" thickBot="1">
      <c r="A200" s="1726"/>
      <c r="B200" s="1726"/>
      <c r="C200" s="1726"/>
      <c r="D200" s="23" t="s">
        <v>562</v>
      </c>
      <c r="E200" s="93"/>
      <c r="F200" s="24"/>
      <c r="G200" s="24"/>
      <c r="H200" s="24"/>
      <c r="I200" s="24"/>
    </row>
    <row r="201" spans="1:10" ht="115.5" customHeight="1" thickBot="1">
      <c r="A201" s="1726"/>
      <c r="B201" s="1726"/>
      <c r="C201" s="1726"/>
      <c r="D201" s="23" t="s">
        <v>563</v>
      </c>
      <c r="E201" s="92"/>
      <c r="F201" s="29"/>
      <c r="G201" s="29"/>
      <c r="H201" s="29"/>
      <c r="I201" s="29"/>
    </row>
    <row r="202" spans="1:10" ht="95.25" customHeight="1" thickBot="1">
      <c r="A202" s="1726"/>
      <c r="B202" s="1726"/>
      <c r="C202" s="1726"/>
      <c r="D202" s="23" t="s">
        <v>564</v>
      </c>
      <c r="E202" s="92"/>
      <c r="F202" s="29"/>
      <c r="G202" s="29"/>
      <c r="H202" s="29"/>
      <c r="I202" s="29"/>
    </row>
    <row r="203" spans="1:10" ht="53.25" customHeight="1" thickBot="1">
      <c r="A203" s="1726"/>
      <c r="B203" s="1726"/>
      <c r="C203" s="1726"/>
      <c r="D203" s="23" t="s">
        <v>565</v>
      </c>
      <c r="E203" s="92"/>
      <c r="F203" s="29"/>
      <c r="G203" s="29"/>
      <c r="H203" s="29"/>
      <c r="I203" s="29"/>
    </row>
    <row r="204" spans="1:10" ht="65.25" customHeight="1" thickBot="1">
      <c r="A204" s="1727"/>
      <c r="B204" s="1727"/>
      <c r="C204" s="1727"/>
      <c r="D204" s="23" t="s">
        <v>566</v>
      </c>
      <c r="E204" s="92"/>
      <c r="F204" s="29"/>
      <c r="G204" s="29"/>
      <c r="H204" s="29"/>
      <c r="I204" s="29"/>
    </row>
    <row r="205" spans="1:10" ht="15" thickBot="1">
      <c r="E205" s="94"/>
    </row>
    <row r="206" spans="1:10" ht="15" customHeight="1">
      <c r="A206" s="1763" t="s">
        <v>2785</v>
      </c>
      <c r="B206" s="1764"/>
      <c r="C206" s="1764"/>
      <c r="D206" s="1764"/>
      <c r="E206" s="1764"/>
      <c r="F206" s="1764"/>
      <c r="G206" s="1764"/>
      <c r="H206" s="1764"/>
      <c r="I206" s="1765"/>
      <c r="J206" s="438"/>
    </row>
    <row r="207" spans="1:10" ht="15" customHeight="1">
      <c r="A207" s="775"/>
      <c r="B207" s="1766" t="s">
        <v>2786</v>
      </c>
      <c r="C207" s="1767"/>
      <c r="D207" s="1767"/>
      <c r="E207" s="1767"/>
      <c r="F207" s="1767"/>
      <c r="G207" s="1767"/>
      <c r="H207" s="1767"/>
      <c r="I207" s="1768"/>
      <c r="J207" s="772"/>
    </row>
    <row r="208" spans="1:10" ht="15" customHeight="1">
      <c r="A208" s="776"/>
      <c r="B208" s="1769" t="s">
        <v>2787</v>
      </c>
      <c r="C208" s="1770"/>
      <c r="D208" s="1770"/>
      <c r="E208" s="1770"/>
      <c r="F208" s="1770"/>
      <c r="G208" s="1770"/>
      <c r="H208" s="1770"/>
      <c r="I208" s="1771"/>
      <c r="J208" s="772"/>
    </row>
    <row r="209" spans="1:10">
      <c r="A209" s="775"/>
      <c r="B209" s="1766" t="s">
        <v>2788</v>
      </c>
      <c r="C209" s="1767"/>
      <c r="D209" s="1767"/>
      <c r="E209" s="1767"/>
      <c r="F209" s="1767"/>
      <c r="G209" s="1767"/>
      <c r="H209" s="1767"/>
      <c r="I209" s="1768"/>
      <c r="J209" s="772"/>
    </row>
    <row r="210" spans="1:10">
      <c r="A210" s="776"/>
      <c r="B210" s="1769" t="s">
        <v>2789</v>
      </c>
      <c r="C210" s="1770"/>
      <c r="D210" s="1770"/>
      <c r="E210" s="1770"/>
      <c r="F210" s="1770"/>
      <c r="G210" s="1770"/>
      <c r="H210" s="1770"/>
      <c r="I210" s="1771"/>
      <c r="J210" s="772"/>
    </row>
    <row r="211" spans="1:10" ht="15" customHeight="1">
      <c r="A211" s="775"/>
      <c r="B211" s="1766" t="s">
        <v>2790</v>
      </c>
      <c r="C211" s="1767"/>
      <c r="D211" s="1767"/>
      <c r="E211" s="1767"/>
      <c r="F211" s="1767"/>
      <c r="G211" s="1767"/>
      <c r="H211" s="1767"/>
      <c r="I211" s="1768"/>
      <c r="J211" s="772"/>
    </row>
    <row r="212" spans="1:10">
      <c r="A212" s="776"/>
      <c r="B212" s="773"/>
      <c r="C212" s="1769" t="s">
        <v>2791</v>
      </c>
      <c r="D212" s="1770"/>
      <c r="E212" s="1770"/>
      <c r="F212" s="1770"/>
      <c r="G212" s="1770"/>
      <c r="H212" s="1770"/>
      <c r="I212" s="1771"/>
      <c r="J212" s="772"/>
    </row>
    <row r="213" spans="1:10">
      <c r="A213" s="775"/>
      <c r="B213" s="774"/>
      <c r="C213" s="1766" t="s">
        <v>2792</v>
      </c>
      <c r="D213" s="1767"/>
      <c r="E213" s="1767"/>
      <c r="F213" s="1767"/>
      <c r="G213" s="1767"/>
      <c r="H213" s="1767"/>
      <c r="I213" s="1768"/>
      <c r="J213" s="772"/>
    </row>
    <row r="214" spans="1:10">
      <c r="A214" s="776"/>
      <c r="B214" s="773"/>
      <c r="C214" s="1769" t="s">
        <v>2793</v>
      </c>
      <c r="D214" s="1770"/>
      <c r="E214" s="1770"/>
      <c r="F214" s="1770"/>
      <c r="G214" s="1770"/>
      <c r="H214" s="1770"/>
      <c r="I214" s="1771"/>
      <c r="J214" s="772"/>
    </row>
    <row r="215" spans="1:10" ht="15" customHeight="1">
      <c r="A215" s="775"/>
      <c r="B215" s="1766" t="s">
        <v>2794</v>
      </c>
      <c r="C215" s="1767"/>
      <c r="D215" s="1767"/>
      <c r="E215" s="1767"/>
      <c r="F215" s="1767"/>
      <c r="G215" s="1767"/>
      <c r="H215" s="1767"/>
      <c r="I215" s="1768"/>
      <c r="J215" s="772"/>
    </row>
    <row r="216" spans="1:10" ht="15" thickBot="1">
      <c r="A216" s="777"/>
      <c r="B216" s="1772" t="s">
        <v>2795</v>
      </c>
      <c r="C216" s="1773"/>
      <c r="D216" s="1773"/>
      <c r="E216" s="1773"/>
      <c r="F216" s="1773"/>
      <c r="G216" s="1773"/>
      <c r="H216" s="1773"/>
      <c r="I216" s="1774"/>
      <c r="J216" s="440"/>
    </row>
    <row r="217" spans="1:10" ht="15" thickBot="1">
      <c r="E217" s="94"/>
    </row>
    <row r="218" spans="1:10" ht="15" thickBot="1">
      <c r="A218" s="1101"/>
      <c r="B218" s="1102"/>
      <c r="C218" s="1103"/>
      <c r="D218" s="1120" t="s">
        <v>2797</v>
      </c>
      <c r="E218" s="1121"/>
      <c r="F218" s="1121"/>
      <c r="G218" s="1122"/>
    </row>
    <row r="219" spans="1:10" ht="15" thickBot="1">
      <c r="A219" s="1285"/>
      <c r="B219" s="1286"/>
      <c r="C219" s="1287"/>
      <c r="D219" s="1120" t="s">
        <v>2798</v>
      </c>
      <c r="E219" s="1121"/>
      <c r="F219" s="1122"/>
      <c r="G219" s="1258"/>
    </row>
    <row r="220" spans="1:10" ht="92.4" thickBot="1">
      <c r="A220" s="1104"/>
      <c r="B220" s="1105"/>
      <c r="C220" s="1106"/>
      <c r="D220" s="591" t="s">
        <v>2799</v>
      </c>
      <c r="E220" s="591" t="s">
        <v>2800</v>
      </c>
      <c r="F220" s="1123"/>
      <c r="G220" s="1123"/>
    </row>
    <row r="221" spans="1:10" ht="15" thickBot="1">
      <c r="A221" s="1124" t="s">
        <v>2801</v>
      </c>
      <c r="B221" s="1125"/>
      <c r="C221" s="1126"/>
      <c r="D221" s="592"/>
      <c r="E221" s="592"/>
      <c r="F221" s="592"/>
      <c r="G221" s="592"/>
    </row>
    <row r="222" spans="1:10" ht="15" thickBot="1">
      <c r="A222" s="1111"/>
      <c r="B222" s="1113" t="s">
        <v>2802</v>
      </c>
      <c r="C222" s="1114"/>
      <c r="D222" s="592"/>
      <c r="E222" s="592"/>
      <c r="F222" s="592"/>
      <c r="G222" s="592"/>
    </row>
    <row r="223" spans="1:10" ht="15" thickBot="1">
      <c r="A223" s="1111"/>
      <c r="B223" s="1111"/>
      <c r="C223" s="593" t="s">
        <v>413</v>
      </c>
      <c r="D223" s="594"/>
      <c r="E223" s="594"/>
      <c r="F223" s="594"/>
      <c r="G223" s="594"/>
    </row>
    <row r="224" spans="1:10" ht="15" thickBot="1">
      <c r="A224" s="1111"/>
      <c r="B224" s="1111"/>
      <c r="C224" s="593" t="s">
        <v>414</v>
      </c>
      <c r="D224" s="594"/>
      <c r="E224" s="594"/>
      <c r="F224" s="594"/>
      <c r="G224" s="594"/>
    </row>
    <row r="225" spans="1:10" ht="15" thickBot="1">
      <c r="A225" s="1111"/>
      <c r="B225" s="1111"/>
      <c r="C225" s="593" t="s">
        <v>415</v>
      </c>
      <c r="D225" s="594"/>
      <c r="E225" s="594"/>
      <c r="F225" s="594"/>
      <c r="G225" s="594"/>
    </row>
    <row r="226" spans="1:10" ht="15" thickBot="1">
      <c r="A226" s="1111"/>
      <c r="B226" s="1111"/>
      <c r="C226" s="593" t="s">
        <v>416</v>
      </c>
      <c r="D226" s="694"/>
      <c r="E226" s="694"/>
      <c r="F226" s="694"/>
      <c r="G226" s="694"/>
    </row>
    <row r="227" spans="1:10" ht="15" thickBot="1">
      <c r="A227" s="1111"/>
      <c r="B227" s="1111"/>
      <c r="C227" s="593" t="s">
        <v>417</v>
      </c>
      <c r="D227" s="694"/>
      <c r="E227" s="694"/>
      <c r="F227" s="694"/>
      <c r="G227" s="694"/>
    </row>
    <row r="228" spans="1:10" ht="21" thickBot="1">
      <c r="A228" s="1111"/>
      <c r="B228" s="1111"/>
      <c r="C228" s="593" t="s">
        <v>388</v>
      </c>
      <c r="D228" s="594"/>
      <c r="E228" s="594"/>
      <c r="F228" s="594"/>
      <c r="G228" s="594"/>
    </row>
    <row r="229" spans="1:10" ht="15" thickBot="1">
      <c r="A229" s="1111"/>
      <c r="B229" s="1111"/>
      <c r="C229" s="593" t="s">
        <v>2803</v>
      </c>
      <c r="D229" s="594"/>
      <c r="E229" s="594"/>
      <c r="F229" s="594"/>
      <c r="G229" s="594"/>
    </row>
    <row r="230" spans="1:10" ht="21" thickBot="1">
      <c r="A230" s="1111"/>
      <c r="B230" s="1111"/>
      <c r="C230" s="593" t="s">
        <v>2804</v>
      </c>
      <c r="D230" s="594"/>
      <c r="E230" s="594"/>
      <c r="F230" s="594"/>
      <c r="G230" s="594"/>
    </row>
    <row r="231" spans="1:10" ht="21" thickBot="1">
      <c r="A231" s="1111"/>
      <c r="B231" s="1111"/>
      <c r="C231" s="593" t="s">
        <v>2805</v>
      </c>
      <c r="D231" s="694"/>
      <c r="E231" s="694"/>
      <c r="F231" s="694"/>
      <c r="G231" s="694"/>
    </row>
    <row r="232" spans="1:10" ht="21" thickBot="1">
      <c r="A232" s="1112"/>
      <c r="B232" s="1112"/>
      <c r="C232" s="593" t="s">
        <v>2806</v>
      </c>
      <c r="D232" s="594"/>
      <c r="E232" s="594"/>
      <c r="F232" s="594"/>
      <c r="G232" s="594"/>
    </row>
    <row r="233" spans="1:10">
      <c r="E233" s="94"/>
    </row>
    <row r="234" spans="1:10" ht="15" customHeight="1">
      <c r="A234" s="778"/>
      <c r="B234" s="1766" t="s">
        <v>2796</v>
      </c>
      <c r="C234" s="1767"/>
      <c r="D234" s="1767"/>
      <c r="E234" s="1767"/>
      <c r="F234" s="1767"/>
      <c r="G234" s="1767"/>
      <c r="H234" s="1767"/>
      <c r="I234" s="1768"/>
      <c r="J234" s="444"/>
    </row>
    <row r="235" spans="1:10" ht="15" thickBot="1">
      <c r="E235" s="94"/>
    </row>
    <row r="236" spans="1:10" ht="41.4" thickBot="1">
      <c r="A236" s="1591"/>
      <c r="B236" s="1592"/>
      <c r="C236" s="1593"/>
      <c r="D236" s="591" t="s">
        <v>2807</v>
      </c>
      <c r="E236" s="94"/>
    </row>
    <row r="237" spans="1:10" ht="15" thickBot="1">
      <c r="A237" s="1124" t="s">
        <v>2808</v>
      </c>
      <c r="B237" s="1125"/>
      <c r="C237" s="1126"/>
      <c r="D237" s="592"/>
      <c r="E237" s="94"/>
    </row>
    <row r="238" spans="1:10" ht="15" thickBot="1">
      <c r="A238" s="1111"/>
      <c r="B238" s="1113" t="s">
        <v>2809</v>
      </c>
      <c r="C238" s="1114"/>
      <c r="D238" s="592"/>
      <c r="E238" s="94"/>
    </row>
    <row r="239" spans="1:10" ht="31.2" thickBot="1">
      <c r="A239" s="1111"/>
      <c r="B239" s="1111"/>
      <c r="C239" s="593" t="s">
        <v>2810</v>
      </c>
      <c r="D239" s="594"/>
      <c r="E239" s="94"/>
    </row>
    <row r="240" spans="1:10" ht="21" thickBot="1">
      <c r="A240" s="1112"/>
      <c r="B240" s="1112"/>
      <c r="C240" s="593" t="s">
        <v>2811</v>
      </c>
      <c r="D240" s="594"/>
      <c r="E240" s="94"/>
    </row>
    <row r="241" spans="1:10" ht="15" thickBot="1">
      <c r="E241" s="94"/>
    </row>
    <row r="242" spans="1:10">
      <c r="A242" s="1814" t="s">
        <v>567</v>
      </c>
      <c r="B242" s="1815"/>
      <c r="C242" s="1815"/>
      <c r="D242" s="1815"/>
      <c r="E242" s="1815"/>
      <c r="F242" s="1815"/>
      <c r="G242" s="1815"/>
      <c r="H242" s="1815"/>
      <c r="I242" s="1815"/>
      <c r="J242" s="767"/>
    </row>
    <row r="243" spans="1:10">
      <c r="A243" s="768"/>
      <c r="B243" s="1776" t="s">
        <v>568</v>
      </c>
      <c r="C243" s="1776"/>
      <c r="D243" s="1776"/>
      <c r="E243" s="1776"/>
      <c r="F243" s="1776"/>
      <c r="G243" s="1776"/>
      <c r="H243" s="1776"/>
      <c r="I243" s="1776"/>
      <c r="J243" s="769"/>
    </row>
    <row r="244" spans="1:10" ht="33" customHeight="1">
      <c r="A244" s="744"/>
      <c r="B244" s="1775" t="s">
        <v>569</v>
      </c>
      <c r="C244" s="1775"/>
      <c r="D244" s="1775"/>
      <c r="E244" s="1775"/>
      <c r="F244" s="1775"/>
      <c r="G244" s="1775"/>
      <c r="H244" s="1775"/>
      <c r="I244" s="1775"/>
      <c r="J244" s="769"/>
    </row>
    <row r="245" spans="1:10" ht="36" customHeight="1">
      <c r="A245" s="768"/>
      <c r="B245" s="1776" t="s">
        <v>570</v>
      </c>
      <c r="C245" s="1776"/>
      <c r="D245" s="1776"/>
      <c r="E245" s="1776"/>
      <c r="F245" s="1776"/>
      <c r="G245" s="1776"/>
      <c r="H245" s="1776"/>
      <c r="I245" s="1776"/>
      <c r="J245" s="769"/>
    </row>
    <row r="246" spans="1:10" ht="36" customHeight="1">
      <c r="A246" s="744"/>
      <c r="B246" s="1775" t="s">
        <v>571</v>
      </c>
      <c r="C246" s="1775"/>
      <c r="D246" s="1775"/>
      <c r="E246" s="1775"/>
      <c r="F246" s="1775"/>
      <c r="G246" s="1775"/>
      <c r="H246" s="1775"/>
      <c r="I246" s="1775"/>
      <c r="J246" s="770"/>
    </row>
    <row r="247" spans="1:10">
      <c r="A247" s="771"/>
      <c r="B247" s="1776" t="s">
        <v>2726</v>
      </c>
      <c r="C247" s="1776"/>
      <c r="D247" s="1776"/>
      <c r="E247" s="1776"/>
      <c r="F247" s="1776"/>
      <c r="G247" s="1776"/>
      <c r="H247" s="1776"/>
      <c r="I247" s="1776"/>
      <c r="J247" s="772"/>
    </row>
    <row r="248" spans="1:10">
      <c r="A248" s="771"/>
      <c r="B248" s="1775" t="s">
        <v>2727</v>
      </c>
      <c r="C248" s="1775"/>
      <c r="D248" s="1775"/>
      <c r="E248" s="1775"/>
      <c r="F248" s="1775"/>
      <c r="G248" s="1775"/>
      <c r="H248" s="1775"/>
      <c r="I248" s="1775"/>
      <c r="J248" s="772"/>
    </row>
    <row r="249" spans="1:10" ht="15" thickBot="1">
      <c r="A249" s="746"/>
      <c r="B249" s="1777" t="s">
        <v>2728</v>
      </c>
      <c r="C249" s="1777"/>
      <c r="D249" s="1777"/>
      <c r="E249" s="1777"/>
      <c r="F249" s="1777"/>
      <c r="G249" s="1777"/>
      <c r="H249" s="1777"/>
      <c r="I249" s="1777"/>
      <c r="J249" s="440"/>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34" t="s">
        <v>1729</v>
      </c>
      <c r="B1" s="1835"/>
      <c r="C1" s="1835"/>
      <c r="D1" s="1835"/>
      <c r="E1" s="1836"/>
    </row>
    <row r="2" spans="1:5">
      <c r="A2" s="1837" t="s">
        <v>1918</v>
      </c>
      <c r="B2" s="1829"/>
      <c r="C2" s="1829"/>
      <c r="D2" s="1830"/>
      <c r="E2" s="320"/>
    </row>
    <row r="3" spans="1:5">
      <c r="A3" s="321"/>
      <c r="B3" s="1831" t="s">
        <v>2179</v>
      </c>
      <c r="C3" s="1832"/>
      <c r="D3" s="1833"/>
      <c r="E3" s="320"/>
    </row>
    <row r="4" spans="1:5">
      <c r="A4" s="323"/>
      <c r="B4" s="1828" t="s">
        <v>2180</v>
      </c>
      <c r="C4" s="1829"/>
      <c r="D4" s="1830"/>
      <c r="E4" s="320"/>
    </row>
    <row r="5" spans="1:5">
      <c r="A5" s="321"/>
      <c r="B5" s="1838" t="s">
        <v>2181</v>
      </c>
      <c r="C5" s="1839"/>
      <c r="D5" s="1840"/>
      <c r="E5" s="331">
        <f>E3-E4</f>
        <v>0</v>
      </c>
    </row>
    <row r="6" spans="1:5">
      <c r="A6" s="323"/>
      <c r="B6" s="1828" t="s">
        <v>2076</v>
      </c>
      <c r="C6" s="1829"/>
      <c r="D6" s="1830"/>
      <c r="E6" s="320"/>
    </row>
    <row r="7" spans="1:5" ht="32.25" customHeight="1">
      <c r="A7" s="321"/>
      <c r="B7" s="1819" t="s">
        <v>2182</v>
      </c>
      <c r="C7" s="1820"/>
      <c r="D7" s="1821"/>
      <c r="E7" s="320"/>
    </row>
    <row r="8" spans="1:5">
      <c r="A8" s="323"/>
      <c r="B8" s="1828" t="s">
        <v>2075</v>
      </c>
      <c r="C8" s="1829"/>
      <c r="D8" s="1830"/>
      <c r="E8" s="320"/>
    </row>
    <row r="9" spans="1:5">
      <c r="A9" s="325"/>
      <c r="B9" s="1831" t="s">
        <v>2183</v>
      </c>
      <c r="C9" s="1832"/>
      <c r="D9" s="1833"/>
      <c r="E9" s="326"/>
    </row>
    <row r="10" spans="1:5">
      <c r="A10" s="327"/>
      <c r="B10" s="328"/>
      <c r="C10" s="1828" t="s">
        <v>1749</v>
      </c>
      <c r="D10" s="1830"/>
      <c r="E10" s="326"/>
    </row>
    <row r="11" spans="1:5">
      <c r="A11" s="321"/>
      <c r="B11" s="329"/>
      <c r="C11" s="329"/>
      <c r="D11" s="322" t="s">
        <v>2184</v>
      </c>
      <c r="E11" s="320"/>
    </row>
    <row r="12" spans="1:5">
      <c r="A12" s="323"/>
      <c r="B12" s="330"/>
      <c r="C12" s="330"/>
      <c r="D12" s="324" t="s">
        <v>2185</v>
      </c>
      <c r="E12" s="320"/>
    </row>
    <row r="13" spans="1:5">
      <c r="A13" s="321"/>
      <c r="B13" s="329"/>
      <c r="C13" s="329"/>
      <c r="D13" s="647" t="s">
        <v>2186</v>
      </c>
      <c r="E13" s="331">
        <f>E11+E12</f>
        <v>0</v>
      </c>
    </row>
    <row r="14" spans="1:5">
      <c r="A14" s="327"/>
      <c r="B14" s="328"/>
      <c r="C14" s="1828" t="s">
        <v>1783</v>
      </c>
      <c r="D14" s="1830"/>
      <c r="E14" s="326"/>
    </row>
    <row r="15" spans="1:5">
      <c r="A15" s="321"/>
      <c r="B15" s="329"/>
      <c r="C15" s="329"/>
      <c r="D15" s="322" t="s">
        <v>2187</v>
      </c>
      <c r="E15" s="320"/>
    </row>
    <row r="16" spans="1:5">
      <c r="A16" s="323"/>
      <c r="B16" s="330"/>
      <c r="C16" s="330"/>
      <c r="D16" s="324" t="s">
        <v>2188</v>
      </c>
      <c r="E16" s="320"/>
    </row>
    <row r="17" spans="1:5">
      <c r="A17" s="321"/>
      <c r="B17" s="329"/>
      <c r="C17" s="329"/>
      <c r="D17" s="647" t="s">
        <v>2189</v>
      </c>
      <c r="E17" s="331">
        <f>E15+E16</f>
        <v>0</v>
      </c>
    </row>
    <row r="18" spans="1:5">
      <c r="A18" s="327"/>
      <c r="B18" s="328"/>
      <c r="C18" s="1828" t="s">
        <v>1811</v>
      </c>
      <c r="D18" s="1830"/>
      <c r="E18" s="326"/>
    </row>
    <row r="19" spans="1:5">
      <c r="A19" s="321"/>
      <c r="B19" s="329"/>
      <c r="C19" s="329"/>
      <c r="D19" s="322" t="s">
        <v>2190</v>
      </c>
      <c r="E19" s="320"/>
    </row>
    <row r="20" spans="1:5">
      <c r="A20" s="323"/>
      <c r="B20" s="330"/>
      <c r="C20" s="330"/>
      <c r="D20" s="324" t="s">
        <v>2191</v>
      </c>
      <c r="E20" s="320"/>
    </row>
    <row r="21" spans="1:5">
      <c r="A21" s="321"/>
      <c r="B21" s="329"/>
      <c r="C21" s="329"/>
      <c r="D21" s="647" t="s">
        <v>2192</v>
      </c>
      <c r="E21" s="331">
        <f>E19+E20</f>
        <v>0</v>
      </c>
    </row>
    <row r="22" spans="1:5">
      <c r="A22" s="323"/>
      <c r="B22" s="330"/>
      <c r="C22" s="1828" t="s">
        <v>2193</v>
      </c>
      <c r="D22" s="1830"/>
      <c r="E22" s="320"/>
    </row>
    <row r="23" spans="1:5">
      <c r="A23" s="321"/>
      <c r="B23" s="1831" t="s">
        <v>1406</v>
      </c>
      <c r="C23" s="1832"/>
      <c r="D23" s="1833"/>
      <c r="E23" s="320"/>
    </row>
    <row r="24" spans="1:5">
      <c r="A24" s="323"/>
      <c r="B24" s="1828" t="s">
        <v>1407</v>
      </c>
      <c r="C24" s="1829"/>
      <c r="D24" s="1830"/>
      <c r="E24" s="320"/>
    </row>
    <row r="25" spans="1:5">
      <c r="A25" s="321"/>
      <c r="B25" s="1831" t="s">
        <v>1408</v>
      </c>
      <c r="C25" s="1832"/>
      <c r="D25" s="1833"/>
      <c r="E25" s="320"/>
    </row>
    <row r="26" spans="1:5">
      <c r="A26" s="323"/>
      <c r="B26" s="1828" t="s">
        <v>1409</v>
      </c>
      <c r="C26" s="1829"/>
      <c r="D26" s="1830"/>
      <c r="E26" s="320"/>
    </row>
    <row r="27" spans="1:5">
      <c r="A27" s="321"/>
      <c r="B27" s="1831" t="s">
        <v>2194</v>
      </c>
      <c r="C27" s="1832"/>
      <c r="D27" s="1833"/>
      <c r="E27" s="320"/>
    </row>
    <row r="28" spans="1:5">
      <c r="A28" s="321"/>
      <c r="B28" s="1825" t="s">
        <v>2195</v>
      </c>
      <c r="C28" s="1826"/>
      <c r="D28" s="1827"/>
      <c r="E28" s="320"/>
    </row>
    <row r="29" spans="1:5">
      <c r="A29" s="323"/>
      <c r="B29" s="1828" t="s">
        <v>2196</v>
      </c>
      <c r="C29" s="1829"/>
      <c r="D29" s="1830"/>
      <c r="E29" s="320"/>
    </row>
    <row r="30" spans="1:5">
      <c r="A30" s="323"/>
      <c r="B30" s="1825" t="s">
        <v>2197</v>
      </c>
      <c r="C30" s="1826"/>
      <c r="D30" s="1827"/>
      <c r="E30" s="320"/>
    </row>
    <row r="31" spans="1:5">
      <c r="A31" s="321"/>
      <c r="B31" s="1831" t="s">
        <v>2198</v>
      </c>
      <c r="C31" s="1832"/>
      <c r="D31" s="1833"/>
      <c r="E31" s="320"/>
    </row>
    <row r="32" spans="1:5">
      <c r="A32" s="323"/>
      <c r="B32" s="1828" t="s">
        <v>2199</v>
      </c>
      <c r="C32" s="1829"/>
      <c r="D32" s="1830"/>
      <c r="E32" s="320"/>
    </row>
    <row r="33" spans="1:5">
      <c r="A33" s="321"/>
      <c r="B33" s="1831" t="s">
        <v>2200</v>
      </c>
      <c r="C33" s="1832"/>
      <c r="D33" s="1833"/>
      <c r="E33" s="320"/>
    </row>
    <row r="34" spans="1:5" ht="30" customHeight="1">
      <c r="A34" s="323"/>
      <c r="B34" s="1816" t="s">
        <v>2201</v>
      </c>
      <c r="C34" s="1817"/>
      <c r="D34" s="1818"/>
      <c r="E34" s="320"/>
    </row>
    <row r="35" spans="1:5" ht="30" customHeight="1">
      <c r="A35" s="321"/>
      <c r="B35" s="1819" t="s">
        <v>2202</v>
      </c>
      <c r="C35" s="1820"/>
      <c r="D35" s="1821"/>
      <c r="E35" s="320"/>
    </row>
    <row r="36" spans="1:5" ht="15" thickBot="1">
      <c r="A36" s="332"/>
      <c r="B36" s="1822" t="s">
        <v>2203</v>
      </c>
      <c r="C36" s="1823"/>
      <c r="D36" s="1824"/>
      <c r="E36" s="33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869" t="s">
        <v>1730</v>
      </c>
      <c r="B1" s="1870"/>
      <c r="C1" s="1870"/>
      <c r="D1" s="1870"/>
      <c r="E1" s="1870"/>
      <c r="F1" s="1870"/>
      <c r="G1" s="1870"/>
      <c r="H1" s="1870"/>
      <c r="I1" s="1870"/>
      <c r="J1" s="1870"/>
      <c r="K1" s="126"/>
      <c r="L1" s="126"/>
      <c r="M1" s="126"/>
      <c r="N1" s="126"/>
      <c r="O1" s="126"/>
      <c r="P1" s="126"/>
    </row>
    <row r="2" spans="1:16" ht="15.6">
      <c r="A2" s="1843" t="s">
        <v>706</v>
      </c>
      <c r="B2" s="1843"/>
      <c r="C2" s="1843"/>
      <c r="D2" s="1843"/>
      <c r="E2" s="1843"/>
      <c r="F2" s="1843"/>
      <c r="G2" s="1843"/>
      <c r="H2" s="1843"/>
      <c r="I2" s="1843"/>
      <c r="J2" s="136"/>
      <c r="K2" s="126"/>
      <c r="L2" s="126"/>
      <c r="M2" s="126"/>
      <c r="N2" s="126"/>
      <c r="O2" s="126"/>
      <c r="P2" s="126"/>
    </row>
    <row r="3" spans="1:16" ht="15.6">
      <c r="A3" s="137"/>
      <c r="B3" s="1866" t="s">
        <v>707</v>
      </c>
      <c r="C3" s="1867"/>
      <c r="D3" s="1867"/>
      <c r="E3" s="1867"/>
      <c r="F3" s="1867"/>
      <c r="G3" s="1867"/>
      <c r="H3" s="1867"/>
      <c r="I3" s="1868"/>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857"/>
      <c r="B5" s="1858"/>
      <c r="C5" s="1858"/>
      <c r="D5" s="1858"/>
      <c r="E5" s="1858"/>
      <c r="F5" s="1859"/>
      <c r="G5" s="1863" t="s">
        <v>708</v>
      </c>
      <c r="H5" s="1864"/>
      <c r="I5" s="1864"/>
      <c r="J5" s="1864"/>
      <c r="K5" s="1864"/>
      <c r="L5" s="1864"/>
      <c r="M5" s="1864"/>
      <c r="N5" s="1864"/>
      <c r="O5" s="1864"/>
      <c r="P5" s="1844"/>
    </row>
    <row r="6" spans="1:16" ht="51.6" thickBot="1">
      <c r="A6" s="1860"/>
      <c r="B6" s="1861"/>
      <c r="C6" s="1861"/>
      <c r="D6" s="1861"/>
      <c r="E6" s="1861"/>
      <c r="F6" s="1862"/>
      <c r="G6" s="134" t="s">
        <v>709</v>
      </c>
      <c r="H6" s="134" t="s">
        <v>710</v>
      </c>
      <c r="I6" s="134" t="s">
        <v>711</v>
      </c>
      <c r="J6" s="134" t="s">
        <v>712</v>
      </c>
      <c r="K6" s="134" t="s">
        <v>713</v>
      </c>
      <c r="L6" s="134" t="s">
        <v>714</v>
      </c>
      <c r="M6" s="134" t="s">
        <v>715</v>
      </c>
      <c r="N6" s="134" t="s">
        <v>2758</v>
      </c>
      <c r="O6" s="134" t="s">
        <v>716</v>
      </c>
      <c r="P6" s="1845"/>
    </row>
    <row r="7" spans="1:16" ht="15" thickBot="1">
      <c r="A7" s="1846" t="s">
        <v>717</v>
      </c>
      <c r="B7" s="1847"/>
      <c r="C7" s="1847"/>
      <c r="D7" s="1847"/>
      <c r="E7" s="1847"/>
      <c r="F7" s="1848"/>
      <c r="G7" s="130"/>
      <c r="H7" s="130"/>
      <c r="I7" s="130"/>
      <c r="J7" s="130"/>
      <c r="K7" s="130"/>
      <c r="L7" s="130"/>
      <c r="M7" s="130"/>
      <c r="N7" s="130"/>
      <c r="O7" s="130"/>
      <c r="P7" s="130"/>
    </row>
    <row r="8" spans="1:16" ht="15" thickBot="1">
      <c r="A8" s="1849"/>
      <c r="B8" s="1851" t="s">
        <v>718</v>
      </c>
      <c r="C8" s="1865"/>
      <c r="D8" s="1865"/>
      <c r="E8" s="1865"/>
      <c r="F8" s="1852"/>
      <c r="G8" s="130"/>
      <c r="H8" s="130"/>
      <c r="I8" s="130"/>
      <c r="J8" s="130"/>
      <c r="K8" s="130"/>
      <c r="L8" s="130"/>
      <c r="M8" s="130"/>
      <c r="N8" s="130"/>
      <c r="O8" s="130"/>
      <c r="P8" s="130"/>
    </row>
    <row r="9" spans="1:16" ht="15" thickBot="1">
      <c r="A9" s="1849"/>
      <c r="B9" s="1849"/>
      <c r="C9" s="1851" t="s">
        <v>719</v>
      </c>
      <c r="D9" s="1865"/>
      <c r="E9" s="1865"/>
      <c r="F9" s="1852"/>
      <c r="G9" s="130"/>
      <c r="H9" s="130"/>
      <c r="I9" s="130"/>
      <c r="J9" s="130"/>
      <c r="K9" s="130"/>
      <c r="L9" s="130"/>
      <c r="M9" s="130"/>
      <c r="N9" s="130"/>
      <c r="O9" s="130"/>
      <c r="P9" s="130"/>
    </row>
    <row r="10" spans="1:16" s="319" customFormat="1" ht="15" thickBot="1">
      <c r="A10" s="1849"/>
      <c r="B10" s="1849"/>
      <c r="C10" s="715"/>
      <c r="D10" s="1853" t="s">
        <v>2755</v>
      </c>
      <c r="E10" s="1854"/>
      <c r="F10" s="1855"/>
      <c r="G10" s="122"/>
      <c r="H10" s="122"/>
      <c r="I10" s="122"/>
      <c r="J10" s="122"/>
      <c r="K10" s="122"/>
      <c r="L10" s="122"/>
      <c r="M10" s="122"/>
      <c r="N10" s="122"/>
      <c r="O10" s="122"/>
      <c r="P10" s="122"/>
    </row>
    <row r="11" spans="1:16" ht="15" thickBot="1">
      <c r="A11" s="1849"/>
      <c r="B11" s="1849"/>
      <c r="C11" s="1849"/>
      <c r="D11" s="1851" t="s">
        <v>720</v>
      </c>
      <c r="E11" s="1865"/>
      <c r="F11" s="1852"/>
      <c r="G11" s="130"/>
      <c r="H11" s="130"/>
      <c r="I11" s="130"/>
      <c r="J11" s="130"/>
      <c r="K11" s="130"/>
      <c r="L11" s="130"/>
      <c r="M11" s="130"/>
      <c r="N11" s="130"/>
      <c r="O11" s="130"/>
      <c r="P11" s="130"/>
    </row>
    <row r="12" spans="1:16" ht="15" thickBot="1">
      <c r="A12" s="1849"/>
      <c r="B12" s="1849"/>
      <c r="C12" s="1849"/>
      <c r="D12" s="1849"/>
      <c r="E12" s="1851" t="s">
        <v>721</v>
      </c>
      <c r="F12" s="1852"/>
      <c r="G12" s="130"/>
      <c r="H12" s="130"/>
      <c r="I12" s="130"/>
      <c r="J12" s="130"/>
      <c r="K12" s="130"/>
      <c r="L12" s="130"/>
      <c r="M12" s="130"/>
      <c r="N12" s="130"/>
      <c r="O12" s="130"/>
      <c r="P12" s="130"/>
    </row>
    <row r="13" spans="1:16" ht="15" thickBot="1">
      <c r="A13" s="1849"/>
      <c r="B13" s="1849"/>
      <c r="C13" s="1849"/>
      <c r="D13" s="1849"/>
      <c r="E13" s="1849"/>
      <c r="F13" s="131" t="s">
        <v>722</v>
      </c>
      <c r="G13" s="132"/>
      <c r="H13" s="132"/>
      <c r="I13" s="132"/>
      <c r="J13" s="132"/>
      <c r="K13" s="132"/>
      <c r="L13" s="132"/>
      <c r="M13" s="132"/>
      <c r="N13" s="141"/>
      <c r="O13" s="132"/>
      <c r="P13" s="132"/>
    </row>
    <row r="14" spans="1:16" ht="21" thickBot="1">
      <c r="A14" s="1849"/>
      <c r="B14" s="1849"/>
      <c r="C14" s="1849"/>
      <c r="D14" s="1849"/>
      <c r="E14" s="1849"/>
      <c r="F14" s="131" t="s">
        <v>723</v>
      </c>
      <c r="G14" s="132"/>
      <c r="H14" s="132"/>
      <c r="I14" s="132"/>
      <c r="J14" s="132"/>
      <c r="K14" s="132"/>
      <c r="L14" s="132"/>
      <c r="M14" s="132"/>
      <c r="N14" s="141"/>
      <c r="O14" s="132"/>
      <c r="P14" s="132"/>
    </row>
    <row r="15" spans="1:16" ht="21" thickBot="1">
      <c r="A15" s="1849"/>
      <c r="B15" s="1849"/>
      <c r="C15" s="1849"/>
      <c r="D15" s="1849"/>
      <c r="E15" s="1850"/>
      <c r="F15" s="972" t="s">
        <v>2754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49"/>
      <c r="B16" s="1849"/>
      <c r="C16" s="1849"/>
      <c r="D16" s="1849"/>
      <c r="E16" s="1853" t="s">
        <v>724</v>
      </c>
      <c r="F16" s="1855"/>
      <c r="G16" s="132"/>
      <c r="H16" s="132"/>
      <c r="I16" s="132"/>
      <c r="J16" s="132"/>
      <c r="K16" s="132"/>
      <c r="L16" s="132"/>
      <c r="M16" s="132"/>
      <c r="N16" s="141"/>
      <c r="O16" s="132"/>
      <c r="P16" s="132"/>
    </row>
    <row r="17" spans="1:16" ht="15" thickBot="1">
      <c r="A17" s="1849"/>
      <c r="B17" s="1849"/>
      <c r="C17" s="1849"/>
      <c r="D17" s="1849"/>
      <c r="E17" s="1853" t="s">
        <v>725</v>
      </c>
      <c r="F17" s="1855"/>
      <c r="G17" s="132"/>
      <c r="H17" s="132"/>
      <c r="I17" s="132"/>
      <c r="J17" s="132"/>
      <c r="K17" s="132"/>
      <c r="L17" s="132"/>
      <c r="M17" s="132"/>
      <c r="N17" s="141"/>
      <c r="O17" s="132"/>
      <c r="P17" s="132"/>
    </row>
    <row r="18" spans="1:16" ht="15" thickBot="1">
      <c r="A18" s="1849"/>
      <c r="B18" s="1849"/>
      <c r="C18" s="1849"/>
      <c r="D18" s="1849"/>
      <c r="E18" s="1853" t="s">
        <v>726</v>
      </c>
      <c r="F18" s="1855"/>
      <c r="G18" s="132"/>
      <c r="H18" s="132"/>
      <c r="I18" s="132"/>
      <c r="J18" s="132"/>
      <c r="K18" s="132"/>
      <c r="L18" s="132"/>
      <c r="M18" s="132"/>
      <c r="N18" s="141"/>
      <c r="O18" s="132"/>
      <c r="P18" s="132"/>
    </row>
    <row r="19" spans="1:16" ht="24.75" customHeight="1" thickBot="1">
      <c r="A19" s="1849"/>
      <c r="B19" s="1849"/>
      <c r="C19" s="1849"/>
      <c r="D19" s="1849"/>
      <c r="E19" s="1853" t="s">
        <v>727</v>
      </c>
      <c r="F19" s="1855"/>
      <c r="G19" s="132"/>
      <c r="H19" s="132"/>
      <c r="I19" s="132"/>
      <c r="J19" s="132"/>
      <c r="K19" s="132"/>
      <c r="L19" s="132"/>
      <c r="M19" s="132"/>
      <c r="N19" s="141"/>
      <c r="O19" s="132"/>
      <c r="P19" s="132"/>
    </row>
    <row r="20" spans="1:16" ht="27" customHeight="1" thickBot="1">
      <c r="A20" s="1849"/>
      <c r="B20" s="1849"/>
      <c r="C20" s="1849"/>
      <c r="D20" s="1849"/>
      <c r="E20" s="1853" t="s">
        <v>728</v>
      </c>
      <c r="F20" s="1855"/>
      <c r="G20" s="132"/>
      <c r="H20" s="132"/>
      <c r="I20" s="132"/>
      <c r="J20" s="132"/>
      <c r="K20" s="132"/>
      <c r="L20" s="132"/>
      <c r="M20" s="132"/>
      <c r="N20" s="141"/>
      <c r="O20" s="132"/>
      <c r="P20" s="132"/>
    </row>
    <row r="21" spans="1:16" ht="25.5" customHeight="1" thickBot="1">
      <c r="A21" s="1849"/>
      <c r="B21" s="1849"/>
      <c r="C21" s="1849"/>
      <c r="D21" s="1849"/>
      <c r="E21" s="1853" t="s">
        <v>729</v>
      </c>
      <c r="F21" s="1855"/>
      <c r="G21" s="132"/>
      <c r="H21" s="132"/>
      <c r="I21" s="132"/>
      <c r="J21" s="132"/>
      <c r="K21" s="132"/>
      <c r="L21" s="132"/>
      <c r="M21" s="132"/>
      <c r="N21" s="141"/>
      <c r="O21" s="132"/>
      <c r="P21" s="132"/>
    </row>
    <row r="22" spans="1:16" ht="15" thickBot="1">
      <c r="A22" s="1849"/>
      <c r="B22" s="1849"/>
      <c r="C22" s="1849"/>
      <c r="D22" s="1849"/>
      <c r="E22" s="1853" t="s">
        <v>730</v>
      </c>
      <c r="F22" s="1855"/>
      <c r="G22" s="132"/>
      <c r="H22" s="132"/>
      <c r="I22" s="132"/>
      <c r="J22" s="132"/>
      <c r="K22" s="132"/>
      <c r="L22" s="132"/>
      <c r="M22" s="132"/>
      <c r="N22" s="141"/>
      <c r="O22" s="132"/>
      <c r="P22" s="132"/>
    </row>
    <row r="23" spans="1:16" ht="27" customHeight="1" thickBot="1">
      <c r="A23" s="1849"/>
      <c r="B23" s="1849"/>
      <c r="C23" s="1849"/>
      <c r="D23" s="1849"/>
      <c r="E23" s="1873" t="s">
        <v>731</v>
      </c>
      <c r="F23" s="1874"/>
      <c r="G23" s="132"/>
      <c r="H23" s="132"/>
      <c r="I23" s="132"/>
      <c r="J23" s="132"/>
      <c r="K23" s="132"/>
      <c r="L23" s="132"/>
      <c r="M23" s="132"/>
      <c r="N23" s="141"/>
      <c r="O23" s="132"/>
      <c r="P23" s="132"/>
    </row>
    <row r="24" spans="1:16" ht="41.4" thickBot="1">
      <c r="A24" s="1849"/>
      <c r="B24" s="1849"/>
      <c r="C24" s="1849"/>
      <c r="D24" s="1849"/>
      <c r="E24" s="138"/>
      <c r="F24" s="131" t="s">
        <v>732</v>
      </c>
      <c r="G24" s="132"/>
      <c r="H24" s="132"/>
      <c r="I24" s="132"/>
      <c r="J24" s="132"/>
      <c r="K24" s="132"/>
      <c r="L24" s="132"/>
      <c r="M24" s="132"/>
      <c r="N24" s="141"/>
      <c r="O24" s="132"/>
      <c r="P24" s="132"/>
    </row>
    <row r="25" spans="1:16" ht="15" thickBot="1">
      <c r="A25" s="1849"/>
      <c r="B25" s="1849"/>
      <c r="C25" s="1849"/>
      <c r="D25" s="1850"/>
      <c r="E25" s="1871" t="s">
        <v>2756</v>
      </c>
      <c r="F25" s="1872"/>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49"/>
      <c r="B26" s="1849"/>
      <c r="C26" s="1850"/>
      <c r="D26" s="1853" t="s">
        <v>2757</v>
      </c>
      <c r="E26" s="1854"/>
      <c r="F26" s="1855"/>
      <c r="G26" s="132"/>
      <c r="H26" s="132"/>
      <c r="I26" s="132"/>
      <c r="J26" s="132"/>
      <c r="K26" s="132"/>
      <c r="L26" s="132"/>
      <c r="M26" s="132"/>
      <c r="N26" s="141"/>
      <c r="O26" s="132"/>
      <c r="P26" s="132"/>
    </row>
    <row r="27" spans="1:16" ht="15" thickBot="1">
      <c r="A27" s="1849"/>
      <c r="B27" s="1849"/>
      <c r="C27" s="1853" t="s">
        <v>733</v>
      </c>
      <c r="D27" s="1854"/>
      <c r="E27" s="1854"/>
      <c r="F27" s="1855"/>
      <c r="G27" s="135"/>
      <c r="H27" s="135"/>
      <c r="I27" s="135"/>
      <c r="J27" s="135"/>
      <c r="K27" s="135"/>
      <c r="L27" s="135"/>
      <c r="M27" s="135"/>
      <c r="N27" s="122"/>
      <c r="O27" s="135"/>
      <c r="P27" s="135"/>
    </row>
    <row r="28" spans="1:16" ht="15" thickBot="1">
      <c r="A28" s="1849"/>
      <c r="B28" s="1849"/>
      <c r="C28" s="1853" t="s">
        <v>734</v>
      </c>
      <c r="D28" s="1854"/>
      <c r="E28" s="1854"/>
      <c r="F28" s="1855"/>
      <c r="G28" s="135"/>
      <c r="H28" s="135"/>
      <c r="I28" s="135"/>
      <c r="J28" s="135"/>
      <c r="K28" s="135"/>
      <c r="L28" s="135"/>
      <c r="M28" s="135"/>
      <c r="N28" s="122"/>
      <c r="O28" s="135"/>
      <c r="P28" s="135"/>
    </row>
    <row r="29" spans="1:16" ht="15" thickBot="1">
      <c r="A29" s="1849"/>
      <c r="B29" s="1849"/>
      <c r="C29" s="1853" t="s">
        <v>735</v>
      </c>
      <c r="D29" s="1854"/>
      <c r="E29" s="1854"/>
      <c r="F29" s="1855"/>
      <c r="G29" s="135"/>
      <c r="H29" s="135"/>
      <c r="I29" s="135"/>
      <c r="J29" s="135"/>
      <c r="K29" s="135"/>
      <c r="L29" s="135"/>
      <c r="M29" s="135"/>
      <c r="N29" s="122"/>
      <c r="O29" s="135"/>
      <c r="P29" s="135"/>
    </row>
    <row r="30" spans="1:16" ht="27" customHeight="1" thickBot="1">
      <c r="A30" s="1849"/>
      <c r="B30" s="1849"/>
      <c r="C30" s="1853" t="s">
        <v>736</v>
      </c>
      <c r="D30" s="1854"/>
      <c r="E30" s="1854"/>
      <c r="F30" s="1855"/>
      <c r="G30" s="135"/>
      <c r="H30" s="135"/>
      <c r="I30" s="135"/>
      <c r="J30" s="135"/>
      <c r="K30" s="135"/>
      <c r="L30" s="135"/>
      <c r="M30" s="135"/>
      <c r="N30" s="122"/>
      <c r="O30" s="135"/>
      <c r="P30" s="135"/>
    </row>
    <row r="31" spans="1:16" ht="15" thickBot="1">
      <c r="A31" s="1849"/>
      <c r="B31" s="1849"/>
      <c r="C31" s="1853" t="s">
        <v>737</v>
      </c>
      <c r="D31" s="1854"/>
      <c r="E31" s="1854"/>
      <c r="F31" s="1855"/>
      <c r="G31" s="132"/>
      <c r="H31" s="132"/>
      <c r="I31" s="132"/>
      <c r="J31" s="132"/>
      <c r="K31" s="132"/>
      <c r="L31" s="132"/>
      <c r="M31" s="132"/>
      <c r="N31" s="141"/>
      <c r="O31" s="132"/>
      <c r="P31" s="132"/>
    </row>
    <row r="32" spans="1:16" ht="15" thickBot="1">
      <c r="A32" s="1850"/>
      <c r="B32" s="1850"/>
      <c r="C32" s="1853" t="s">
        <v>738</v>
      </c>
      <c r="D32" s="1854"/>
      <c r="E32" s="1854"/>
      <c r="F32" s="1855"/>
      <c r="G32" s="132"/>
      <c r="H32" s="132"/>
      <c r="I32" s="132"/>
      <c r="J32" s="132"/>
      <c r="K32" s="132"/>
      <c r="L32" s="132"/>
      <c r="M32" s="132"/>
      <c r="N32" s="141"/>
      <c r="O32" s="132"/>
      <c r="P32" s="132"/>
    </row>
    <row r="34" spans="1:15" ht="15.6">
      <c r="A34" s="1856" t="s">
        <v>739</v>
      </c>
      <c r="B34" s="1856"/>
      <c r="C34" s="1856"/>
      <c r="D34" s="1856"/>
      <c r="E34" s="1856"/>
      <c r="F34" s="1856"/>
      <c r="G34" s="1856"/>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857"/>
      <c r="B36" s="1858"/>
      <c r="C36" s="1859"/>
      <c r="D36" s="1863" t="s">
        <v>143</v>
      </c>
      <c r="E36" s="1864"/>
      <c r="F36" s="1864"/>
      <c r="G36" s="1864"/>
      <c r="H36" s="1864"/>
      <c r="I36" s="1864"/>
      <c r="J36" s="1864"/>
      <c r="K36" s="1864"/>
      <c r="L36" s="1864"/>
      <c r="M36" s="1864"/>
      <c r="N36" s="1864"/>
      <c r="O36" s="1844"/>
    </row>
    <row r="37" spans="1:15" ht="92.4" thickBot="1">
      <c r="A37" s="1860"/>
      <c r="B37" s="1861"/>
      <c r="C37" s="1862"/>
      <c r="D37" s="134" t="s">
        <v>2759</v>
      </c>
      <c r="E37" s="134" t="s">
        <v>145</v>
      </c>
      <c r="F37" s="134" t="s">
        <v>146</v>
      </c>
      <c r="G37" s="134" t="s">
        <v>147</v>
      </c>
      <c r="H37" s="134" t="s">
        <v>148</v>
      </c>
      <c r="I37" s="134" t="s">
        <v>740</v>
      </c>
      <c r="J37" s="134" t="s">
        <v>741</v>
      </c>
      <c r="K37" s="134" t="s">
        <v>742</v>
      </c>
      <c r="L37" s="134" t="s">
        <v>149</v>
      </c>
      <c r="M37" s="134" t="s">
        <v>150</v>
      </c>
      <c r="N37" s="134" t="s">
        <v>151</v>
      </c>
      <c r="O37" s="1845"/>
    </row>
    <row r="38" spans="1:15" ht="33" customHeight="1" thickBot="1">
      <c r="A38" s="1846" t="s">
        <v>743</v>
      </c>
      <c r="B38" s="1847"/>
      <c r="C38" s="1848"/>
      <c r="D38" s="130"/>
      <c r="E38" s="130"/>
      <c r="F38" s="130"/>
      <c r="G38" s="130"/>
      <c r="H38" s="130"/>
      <c r="I38" s="130"/>
      <c r="J38" s="130"/>
      <c r="K38" s="130"/>
      <c r="L38" s="130"/>
      <c r="M38" s="130"/>
      <c r="N38" s="130"/>
      <c r="O38" s="130"/>
    </row>
    <row r="39" spans="1:15" ht="36" customHeight="1" thickBot="1">
      <c r="A39" s="1849"/>
      <c r="B39" s="1851" t="s">
        <v>744</v>
      </c>
      <c r="C39" s="1852"/>
      <c r="D39" s="130"/>
      <c r="E39" s="130"/>
      <c r="F39" s="130"/>
      <c r="G39" s="130"/>
      <c r="H39" s="130"/>
      <c r="I39" s="130"/>
      <c r="J39" s="130"/>
      <c r="K39" s="130"/>
      <c r="L39" s="130"/>
      <c r="M39" s="130"/>
      <c r="N39" s="130"/>
      <c r="O39" s="130"/>
    </row>
    <row r="40" spans="1:15" ht="31.2" thickBot="1">
      <c r="A40" s="1849"/>
      <c r="B40" s="1849"/>
      <c r="C40" s="131" t="s">
        <v>745</v>
      </c>
      <c r="D40" s="122"/>
      <c r="E40" s="135"/>
      <c r="F40" s="135"/>
      <c r="G40" s="135"/>
      <c r="H40" s="135"/>
      <c r="I40" s="135"/>
      <c r="J40" s="135"/>
      <c r="K40" s="135"/>
      <c r="L40" s="135"/>
      <c r="M40" s="135"/>
      <c r="N40" s="135"/>
      <c r="O40" s="135"/>
    </row>
    <row r="41" spans="1:15" ht="31.2" thickBot="1">
      <c r="A41" s="1849"/>
      <c r="B41" s="1849"/>
      <c r="C41" s="131" t="s">
        <v>746</v>
      </c>
      <c r="D41" s="122"/>
      <c r="E41" s="135"/>
      <c r="F41" s="135"/>
      <c r="G41" s="135"/>
      <c r="H41" s="135"/>
      <c r="I41" s="135"/>
      <c r="J41" s="135"/>
      <c r="K41" s="135"/>
      <c r="L41" s="135"/>
      <c r="M41" s="135"/>
      <c r="N41" s="135"/>
      <c r="O41" s="135"/>
    </row>
    <row r="42" spans="1:15" ht="21" thickBot="1">
      <c r="A42" s="1849"/>
      <c r="B42" s="1849"/>
      <c r="C42" s="131" t="s">
        <v>747</v>
      </c>
      <c r="D42" s="122"/>
      <c r="E42" s="141"/>
      <c r="F42" s="141"/>
      <c r="G42" s="141"/>
      <c r="H42" s="141"/>
      <c r="I42" s="141"/>
      <c r="J42" s="141"/>
      <c r="K42" s="141"/>
      <c r="L42" s="141"/>
      <c r="M42" s="141"/>
      <c r="N42" s="141"/>
      <c r="O42" s="141"/>
    </row>
    <row r="43" spans="1:15" ht="31.2" thickBot="1">
      <c r="A43" s="1849"/>
      <c r="B43" s="1849"/>
      <c r="C43" s="131" t="s">
        <v>748</v>
      </c>
      <c r="D43" s="122"/>
      <c r="E43" s="135"/>
      <c r="F43" s="135"/>
      <c r="G43" s="135"/>
      <c r="H43" s="135"/>
      <c r="I43" s="135"/>
      <c r="J43" s="135"/>
      <c r="K43" s="135"/>
      <c r="L43" s="135"/>
      <c r="M43" s="135"/>
      <c r="N43" s="135"/>
      <c r="O43" s="135"/>
    </row>
    <row r="44" spans="1:15" ht="31.2" thickBot="1">
      <c r="A44" s="1850"/>
      <c r="B44" s="1850"/>
      <c r="C44" s="131" t="s">
        <v>749</v>
      </c>
      <c r="D44" s="122"/>
      <c r="E44" s="135"/>
      <c r="F44" s="135"/>
      <c r="G44" s="135"/>
      <c r="H44" s="135"/>
      <c r="I44" s="135"/>
      <c r="J44" s="135"/>
      <c r="K44" s="135"/>
      <c r="L44" s="135"/>
      <c r="M44" s="135"/>
      <c r="N44" s="135"/>
      <c r="O44" s="135"/>
    </row>
    <row r="46" spans="1:15" ht="15.6">
      <c r="A46" s="1843" t="s">
        <v>750</v>
      </c>
      <c r="B46" s="1843"/>
      <c r="C46" s="1843"/>
      <c r="D46" s="1843"/>
      <c r="E46" s="1843"/>
      <c r="F46" s="1843"/>
      <c r="G46" s="1843"/>
      <c r="H46" s="1843"/>
      <c r="I46" s="1843"/>
      <c r="J46" s="139"/>
      <c r="K46" s="126"/>
      <c r="L46" s="126"/>
      <c r="M46" s="126"/>
      <c r="N46" s="126"/>
      <c r="O46" s="126"/>
    </row>
    <row r="47" spans="1:15" ht="15.6">
      <c r="A47" s="1841" t="s">
        <v>751</v>
      </c>
      <c r="B47" s="1841"/>
      <c r="C47" s="1841"/>
      <c r="D47" s="1841"/>
      <c r="E47" s="1841"/>
      <c r="F47" s="1841"/>
      <c r="G47" s="1841"/>
      <c r="H47" s="1841"/>
      <c r="I47" s="1841"/>
      <c r="J47" s="139"/>
      <c r="K47" s="126"/>
      <c r="L47" s="126"/>
      <c r="M47" s="126"/>
      <c r="N47" s="126"/>
      <c r="O47" s="126"/>
    </row>
    <row r="48" spans="1:15" ht="15.6">
      <c r="A48" s="1842" t="s">
        <v>752</v>
      </c>
      <c r="B48" s="1842"/>
      <c r="C48" s="1842"/>
      <c r="D48" s="1842"/>
      <c r="E48" s="1842"/>
      <c r="F48" s="1842"/>
      <c r="G48" s="1842"/>
      <c r="H48" s="1842"/>
      <c r="I48" s="1842"/>
      <c r="J48" s="139"/>
      <c r="K48" s="126"/>
      <c r="L48" s="126"/>
      <c r="M48" s="126"/>
      <c r="N48" s="126"/>
      <c r="O48" s="126"/>
    </row>
    <row r="49" spans="1:15" ht="15.6">
      <c r="A49" s="1841" t="s">
        <v>753</v>
      </c>
      <c r="B49" s="1841"/>
      <c r="C49" s="1841"/>
      <c r="D49" s="1841"/>
      <c r="E49" s="1841"/>
      <c r="F49" s="1841"/>
      <c r="G49" s="1841"/>
      <c r="H49" s="1841"/>
      <c r="I49" s="1841"/>
      <c r="J49" s="139"/>
      <c r="K49" s="126"/>
      <c r="L49" s="126"/>
      <c r="M49" s="126"/>
      <c r="N49" s="126"/>
      <c r="O49" s="126"/>
    </row>
    <row r="50" spans="1:15" ht="15.6">
      <c r="A50" s="1843" t="s">
        <v>754</v>
      </c>
      <c r="B50" s="1843"/>
      <c r="C50" s="1843"/>
      <c r="D50" s="1843"/>
      <c r="E50" s="1843"/>
      <c r="F50" s="1843"/>
      <c r="G50" s="1843"/>
      <c r="H50" s="1843"/>
      <c r="I50" s="1843"/>
      <c r="J50" s="139"/>
    </row>
    <row r="51" spans="1:15" ht="15.6">
      <c r="A51" s="1841" t="s">
        <v>755</v>
      </c>
      <c r="B51" s="1841"/>
      <c r="C51" s="1841"/>
      <c r="D51" s="1841"/>
      <c r="E51" s="1841"/>
      <c r="F51" s="1841"/>
      <c r="G51" s="1841"/>
      <c r="H51" s="1841"/>
      <c r="I51" s="1841"/>
      <c r="J51" s="139"/>
    </row>
    <row r="52" spans="1:15" ht="15.6">
      <c r="A52" s="1843" t="s">
        <v>756</v>
      </c>
      <c r="B52" s="1843"/>
      <c r="C52" s="1843"/>
      <c r="D52" s="1843"/>
      <c r="E52" s="1843"/>
      <c r="F52" s="1843"/>
      <c r="G52" s="1843"/>
      <c r="H52" s="1843"/>
      <c r="I52" s="1843"/>
      <c r="J52" s="139"/>
    </row>
    <row r="53" spans="1:15" ht="15.6">
      <c r="A53" s="1841" t="s">
        <v>757</v>
      </c>
      <c r="B53" s="1841"/>
      <c r="C53" s="1841"/>
      <c r="D53" s="1841"/>
      <c r="E53" s="1841"/>
      <c r="F53" s="1841"/>
      <c r="G53" s="1841"/>
      <c r="H53" s="1841"/>
      <c r="I53" s="1841"/>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11" t="s">
        <v>1731</v>
      </c>
      <c r="B1" s="179"/>
      <c r="C1" s="180"/>
    </row>
    <row r="2" spans="1:3" ht="14.4">
      <c r="A2" s="1875" t="s">
        <v>1509</v>
      </c>
      <c r="B2" s="1876"/>
      <c r="C2" s="176"/>
    </row>
    <row r="3" spans="1:3" ht="14.25" customHeight="1" thickBot="1">
      <c r="A3" s="177"/>
      <c r="B3" s="181" t="s">
        <v>1510</v>
      </c>
      <c r="C3" s="178"/>
    </row>
  </sheetData>
  <mergeCells count="1">
    <mergeCell ref="A2:B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877" t="s">
        <v>1732</v>
      </c>
      <c r="B1" s="1878"/>
      <c r="C1" s="1879"/>
    </row>
    <row r="2" spans="1:3" ht="15" customHeight="1">
      <c r="A2" s="1782" t="s">
        <v>21</v>
      </c>
      <c r="B2" s="1778"/>
      <c r="C2" s="17"/>
    </row>
    <row r="3" spans="1:3">
      <c r="A3" s="14"/>
      <c r="B3" s="514" t="s">
        <v>2548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904" t="s">
        <v>1733</v>
      </c>
      <c r="B1" s="1870"/>
      <c r="C1" s="1870"/>
      <c r="D1" s="1870"/>
      <c r="E1" s="1870"/>
      <c r="F1" s="1870"/>
      <c r="G1" s="1870"/>
      <c r="H1" s="1870"/>
      <c r="I1" s="1870"/>
      <c r="J1" s="1870"/>
      <c r="K1" s="1870"/>
    </row>
    <row r="2" spans="1:12" ht="14.4">
      <c r="A2" s="1905" t="s">
        <v>648</v>
      </c>
      <c r="B2" s="1906"/>
      <c r="C2" s="1906"/>
      <c r="D2" s="1906"/>
      <c r="E2" s="1906"/>
      <c r="F2" s="1906"/>
      <c r="G2" s="1906"/>
      <c r="H2" s="1906"/>
      <c r="I2" s="1906"/>
      <c r="J2" s="1907"/>
      <c r="K2" s="118"/>
    </row>
    <row r="3" spans="1:12" ht="14.4">
      <c r="A3" s="111"/>
      <c r="B3" s="1908" t="s">
        <v>649</v>
      </c>
      <c r="C3" s="1908"/>
      <c r="D3" s="1908"/>
      <c r="E3" s="1908"/>
      <c r="F3" s="1908"/>
      <c r="G3" s="1908"/>
      <c r="H3" s="1908"/>
      <c r="I3" s="1908"/>
      <c r="J3" s="1908"/>
      <c r="K3" s="118"/>
    </row>
    <row r="4" spans="1:12" ht="10.199999999999999" thickBot="1">
      <c r="A4" s="110"/>
      <c r="B4" s="110"/>
      <c r="C4" s="110"/>
      <c r="D4" s="110"/>
      <c r="E4" s="110"/>
      <c r="F4" s="110"/>
      <c r="G4" s="110"/>
      <c r="H4" s="110"/>
      <c r="I4" s="110"/>
      <c r="J4" s="110"/>
      <c r="K4" s="110"/>
    </row>
    <row r="5" spans="1:12" ht="11.25" customHeight="1" thickBot="1">
      <c r="A5" s="1857"/>
      <c r="B5" s="1858"/>
      <c r="C5" s="1859"/>
      <c r="D5" s="1901" t="s">
        <v>650</v>
      </c>
      <c r="E5" s="1902"/>
      <c r="F5" s="1902"/>
      <c r="G5" s="1902"/>
      <c r="H5" s="1902"/>
      <c r="I5" s="1902"/>
      <c r="J5" s="1902"/>
      <c r="K5" s="1902"/>
      <c r="L5" s="1844"/>
    </row>
    <row r="6" spans="1:12" ht="123" thickBot="1">
      <c r="A6" s="1860"/>
      <c r="B6" s="1861"/>
      <c r="C6" s="1862"/>
      <c r="D6" s="116" t="s">
        <v>247</v>
      </c>
      <c r="E6" s="116" t="s">
        <v>309</v>
      </c>
      <c r="F6" s="134" t="s">
        <v>2713</v>
      </c>
      <c r="G6" s="116" t="s">
        <v>651</v>
      </c>
      <c r="H6" s="116" t="s">
        <v>369</v>
      </c>
      <c r="I6" s="116" t="s">
        <v>652</v>
      </c>
      <c r="J6" s="116" t="s">
        <v>653</v>
      </c>
      <c r="K6" s="116" t="s">
        <v>654</v>
      </c>
      <c r="L6" s="1845"/>
    </row>
    <row r="7" spans="1:12" ht="27.75" customHeight="1" thickBot="1">
      <c r="A7" s="1846" t="s">
        <v>655</v>
      </c>
      <c r="B7" s="1847"/>
      <c r="C7" s="1848"/>
      <c r="D7" s="112"/>
      <c r="E7" s="112"/>
      <c r="F7" s="112"/>
      <c r="G7" s="112"/>
      <c r="H7" s="112"/>
      <c r="I7" s="112"/>
      <c r="J7" s="112"/>
      <c r="K7" s="112"/>
      <c r="L7" s="130"/>
    </row>
    <row r="8" spans="1:12" ht="51.75" customHeight="1" thickBot="1">
      <c r="A8" s="1849"/>
      <c r="B8" s="1851" t="s">
        <v>656</v>
      </c>
      <c r="C8" s="1852"/>
      <c r="D8" s="112"/>
      <c r="E8" s="112"/>
      <c r="F8" s="112"/>
      <c r="G8" s="112"/>
      <c r="H8" s="112"/>
      <c r="I8" s="112"/>
      <c r="J8" s="112"/>
      <c r="K8" s="112"/>
      <c r="L8" s="130"/>
    </row>
    <row r="9" spans="1:12" ht="53.25" customHeight="1" thickBot="1">
      <c r="A9" s="1849"/>
      <c r="B9" s="1849"/>
      <c r="C9" s="113" t="s">
        <v>657</v>
      </c>
      <c r="D9" s="114"/>
      <c r="E9" s="114"/>
      <c r="F9" s="114"/>
      <c r="G9" s="114"/>
      <c r="H9" s="114"/>
      <c r="I9" s="114"/>
      <c r="J9" s="114"/>
      <c r="K9" s="114"/>
      <c r="L9" s="132"/>
    </row>
    <row r="10" spans="1:12" ht="79.5" customHeight="1" thickBot="1">
      <c r="A10" s="1849"/>
      <c r="B10" s="1849"/>
      <c r="C10" s="113" t="s">
        <v>658</v>
      </c>
      <c r="D10" s="117"/>
      <c r="E10" s="117"/>
      <c r="F10" s="117"/>
      <c r="G10" s="117"/>
      <c r="H10" s="117"/>
      <c r="I10" s="117"/>
      <c r="J10" s="117"/>
      <c r="K10" s="117"/>
      <c r="L10" s="135"/>
    </row>
    <row r="11" spans="1:12" ht="58.5" customHeight="1" thickBot="1">
      <c r="A11" s="1849"/>
      <c r="B11" s="1849"/>
      <c r="C11" s="113" t="s">
        <v>659</v>
      </c>
      <c r="D11" s="114"/>
      <c r="E11" s="114"/>
      <c r="F11" s="114"/>
      <c r="G11" s="114"/>
      <c r="H11" s="114"/>
      <c r="I11" s="114"/>
      <c r="J11" s="114"/>
      <c r="K11" s="114"/>
      <c r="L11" s="132"/>
    </row>
    <row r="12" spans="1:12" ht="84.75" customHeight="1" thickBot="1">
      <c r="A12" s="1849"/>
      <c r="B12" s="1849"/>
      <c r="C12" s="113" t="s">
        <v>660</v>
      </c>
      <c r="D12" s="117"/>
      <c r="E12" s="117"/>
      <c r="F12" s="117"/>
      <c r="G12" s="117"/>
      <c r="H12" s="117"/>
      <c r="I12" s="117"/>
      <c r="J12" s="117"/>
      <c r="K12" s="117"/>
      <c r="L12" s="135"/>
    </row>
    <row r="13" spans="1:12" ht="51.75" customHeight="1" thickBot="1">
      <c r="A13" s="1849"/>
      <c r="B13" s="1849"/>
      <c r="C13" s="113" t="s">
        <v>661</v>
      </c>
      <c r="D13" s="114"/>
      <c r="E13" s="114"/>
      <c r="F13" s="114"/>
      <c r="G13" s="114"/>
      <c r="H13" s="114"/>
      <c r="I13" s="114"/>
      <c r="J13" s="114"/>
      <c r="K13" s="114"/>
      <c r="L13" s="132"/>
    </row>
    <row r="14" spans="1:12" ht="51.6" thickBot="1">
      <c r="A14" s="1849"/>
      <c r="B14" s="1849"/>
      <c r="C14" s="893" t="s">
        <v>2714</v>
      </c>
      <c r="D14" s="132"/>
      <c r="E14" s="132"/>
      <c r="F14" s="132"/>
      <c r="G14" s="132"/>
      <c r="H14" s="132"/>
      <c r="I14" s="132"/>
      <c r="J14" s="132"/>
      <c r="K14" s="132"/>
      <c r="L14" s="132"/>
    </row>
    <row r="15" spans="1:12" ht="31.2" thickBot="1">
      <c r="A15" s="1849"/>
      <c r="B15" s="1849"/>
      <c r="C15" s="121" t="s">
        <v>662</v>
      </c>
      <c r="D15" s="132"/>
      <c r="E15" s="132"/>
      <c r="F15" s="132"/>
      <c r="G15" s="132"/>
      <c r="H15" s="132"/>
      <c r="I15" s="132"/>
      <c r="J15" s="132"/>
      <c r="K15" s="132"/>
      <c r="L15" s="132"/>
    </row>
    <row r="16" spans="1:12" ht="51.6" thickBot="1">
      <c r="A16" s="1850"/>
      <c r="B16" s="1903"/>
      <c r="C16" s="893" t="s">
        <v>2715</v>
      </c>
      <c r="D16" s="132"/>
      <c r="E16" s="132"/>
      <c r="F16" s="132"/>
      <c r="G16" s="132"/>
      <c r="H16" s="132"/>
      <c r="I16" s="132"/>
      <c r="J16" s="132"/>
      <c r="K16" s="132"/>
      <c r="L16" s="132"/>
    </row>
    <row r="18" spans="1:12" ht="14.4">
      <c r="A18" s="1909" t="s">
        <v>663</v>
      </c>
      <c r="B18" s="1909"/>
      <c r="C18" s="1909"/>
      <c r="D18" s="1909"/>
      <c r="E18" s="1909"/>
      <c r="F18" s="1909"/>
      <c r="G18" s="1909"/>
      <c r="H18" s="1909"/>
      <c r="I18" s="1909"/>
      <c r="J18" s="1909"/>
      <c r="K18" s="1909"/>
      <c r="L18" s="118"/>
    </row>
    <row r="19" spans="1:12" ht="10.199999999999999" thickBot="1">
      <c r="A19" s="110"/>
      <c r="B19" s="110"/>
      <c r="C19" s="110"/>
      <c r="D19" s="110"/>
      <c r="E19" s="110"/>
      <c r="F19" s="110"/>
      <c r="G19" s="110"/>
      <c r="H19" s="110"/>
      <c r="I19" s="110"/>
      <c r="J19" s="110"/>
      <c r="K19" s="110"/>
      <c r="L19" s="110"/>
    </row>
    <row r="20" spans="1:12" ht="42.75" customHeight="1" thickBot="1">
      <c r="A20" s="1857"/>
      <c r="B20" s="1858"/>
      <c r="C20" s="1859"/>
      <c r="D20" s="115"/>
      <c r="E20" s="1891" t="s">
        <v>664</v>
      </c>
      <c r="F20" s="110"/>
      <c r="G20" s="110"/>
      <c r="H20" s="110"/>
      <c r="I20" s="110"/>
      <c r="J20" s="110"/>
      <c r="K20" s="110"/>
      <c r="L20" s="110"/>
    </row>
    <row r="21" spans="1:12" ht="61.8" thickBot="1">
      <c r="A21" s="1860"/>
      <c r="B21" s="1861"/>
      <c r="C21" s="1862"/>
      <c r="D21" s="116" t="s">
        <v>665</v>
      </c>
      <c r="E21" s="1893"/>
      <c r="F21" s="110"/>
      <c r="G21" s="110"/>
      <c r="H21" s="110"/>
      <c r="I21" s="110"/>
      <c r="J21" s="110"/>
      <c r="K21" s="110"/>
      <c r="L21" s="110"/>
    </row>
    <row r="22" spans="1:12" ht="36" customHeight="1" thickBot="1">
      <c r="A22" s="1846" t="s">
        <v>666</v>
      </c>
      <c r="B22" s="1847"/>
      <c r="C22" s="1848"/>
      <c r="D22" s="112"/>
      <c r="E22" s="112"/>
      <c r="F22" s="110"/>
      <c r="G22" s="110"/>
      <c r="H22" s="110"/>
      <c r="I22" s="110"/>
      <c r="J22" s="110"/>
      <c r="K22" s="110"/>
      <c r="L22" s="110"/>
    </row>
    <row r="23" spans="1:12" ht="98.25" customHeight="1" thickBot="1">
      <c r="A23" s="1849"/>
      <c r="B23" s="1851" t="s">
        <v>667</v>
      </c>
      <c r="C23" s="1852"/>
      <c r="D23" s="112"/>
      <c r="E23" s="112"/>
      <c r="F23" s="110"/>
      <c r="G23" s="110"/>
      <c r="H23" s="110"/>
      <c r="I23" s="110"/>
      <c r="J23" s="110"/>
      <c r="K23" s="110"/>
      <c r="L23" s="110"/>
    </row>
    <row r="24" spans="1:12" ht="75" customHeight="1" thickBot="1">
      <c r="A24" s="1849"/>
      <c r="B24" s="1849"/>
      <c r="C24" s="113" t="s">
        <v>668</v>
      </c>
      <c r="D24" s="117"/>
      <c r="E24" s="117"/>
      <c r="F24" s="110"/>
      <c r="G24" s="110"/>
      <c r="H24" s="110"/>
      <c r="I24" s="110"/>
      <c r="J24" s="110"/>
      <c r="K24" s="110"/>
      <c r="L24" s="110"/>
    </row>
    <row r="25" spans="1:12" ht="15" thickBot="1">
      <c r="A25" s="1849"/>
      <c r="B25" s="1849"/>
      <c r="C25" s="113" t="s">
        <v>669</v>
      </c>
      <c r="D25" s="114"/>
      <c r="E25" s="114"/>
      <c r="F25" s="110"/>
      <c r="G25" s="110"/>
      <c r="H25" s="110"/>
      <c r="I25" s="110"/>
      <c r="J25" s="110"/>
      <c r="K25" s="110"/>
      <c r="L25" s="110"/>
    </row>
    <row r="26" spans="1:12" ht="21" thickBot="1">
      <c r="A26" s="1849"/>
      <c r="B26" s="1849"/>
      <c r="C26" s="113" t="s">
        <v>670</v>
      </c>
      <c r="D26" s="114"/>
      <c r="E26" s="114"/>
      <c r="F26" s="110"/>
      <c r="G26" s="110"/>
      <c r="H26" s="110"/>
      <c r="I26" s="110"/>
      <c r="J26" s="110"/>
      <c r="K26" s="110"/>
      <c r="L26" s="110"/>
    </row>
    <row r="27" spans="1:12" ht="21" thickBot="1">
      <c r="A27" s="1849"/>
      <c r="B27" s="1849"/>
      <c r="C27" s="113" t="s">
        <v>671</v>
      </c>
      <c r="D27" s="117"/>
      <c r="E27" s="117"/>
      <c r="F27" s="110"/>
      <c r="G27" s="110"/>
      <c r="H27" s="110"/>
      <c r="I27" s="110"/>
      <c r="J27" s="110"/>
      <c r="K27" s="110"/>
      <c r="L27" s="110"/>
    </row>
    <row r="28" spans="1:12" ht="54" customHeight="1" thickBot="1">
      <c r="A28" s="1849"/>
      <c r="B28" s="1849"/>
      <c r="C28" s="113" t="s">
        <v>672</v>
      </c>
      <c r="D28" s="117"/>
      <c r="E28" s="117"/>
      <c r="F28" s="110"/>
      <c r="G28" s="110"/>
      <c r="H28" s="110"/>
      <c r="I28" s="110"/>
      <c r="J28" s="110"/>
      <c r="K28" s="110"/>
      <c r="L28" s="110"/>
    </row>
    <row r="29" spans="1:12" ht="21" thickBot="1">
      <c r="A29" s="1849"/>
      <c r="B29" s="1849"/>
      <c r="C29" s="113" t="s">
        <v>673</v>
      </c>
      <c r="D29" s="117"/>
      <c r="E29" s="117"/>
      <c r="F29" s="110"/>
      <c r="G29" s="110"/>
      <c r="H29" s="110"/>
      <c r="I29" s="110"/>
      <c r="J29" s="110"/>
      <c r="K29" s="110"/>
      <c r="L29" s="110"/>
    </row>
    <row r="30" spans="1:12" ht="37.5" customHeight="1" thickBot="1">
      <c r="A30" s="1849"/>
      <c r="B30" s="1849"/>
      <c r="C30" s="113" t="s">
        <v>674</v>
      </c>
      <c r="D30" s="117"/>
      <c r="E30" s="117"/>
      <c r="F30" s="110"/>
      <c r="G30" s="110"/>
      <c r="H30" s="110"/>
      <c r="I30" s="110"/>
      <c r="J30" s="110"/>
      <c r="K30" s="110"/>
      <c r="L30" s="110"/>
    </row>
    <row r="31" spans="1:12" ht="68.25" customHeight="1" thickBot="1">
      <c r="A31" s="1849"/>
      <c r="B31" s="1849"/>
      <c r="C31" s="113" t="s">
        <v>675</v>
      </c>
      <c r="D31" s="117"/>
      <c r="E31" s="117"/>
      <c r="F31" s="110"/>
      <c r="G31" s="110"/>
      <c r="H31" s="110"/>
      <c r="I31" s="110"/>
      <c r="J31" s="110"/>
      <c r="K31" s="110"/>
      <c r="L31" s="110"/>
    </row>
    <row r="32" spans="1:12" ht="63" customHeight="1" thickBot="1">
      <c r="A32" s="1849"/>
      <c r="B32" s="1849"/>
      <c r="C32" s="113" t="s">
        <v>676</v>
      </c>
      <c r="D32" s="117"/>
      <c r="E32" s="117"/>
      <c r="F32" s="110"/>
      <c r="G32" s="110"/>
      <c r="H32" s="110"/>
      <c r="I32" s="110"/>
      <c r="J32" s="110"/>
      <c r="K32" s="110"/>
      <c r="L32" s="110"/>
    </row>
    <row r="33" spans="1:39" ht="31.2" thickBot="1">
      <c r="A33" s="1849"/>
      <c r="B33" s="1849"/>
      <c r="C33" s="113" t="s">
        <v>677</v>
      </c>
      <c r="D33" s="117"/>
      <c r="E33" s="117"/>
      <c r="F33" s="110"/>
    </row>
    <row r="34" spans="1:39" ht="54" customHeight="1" thickBot="1">
      <c r="A34" s="1849"/>
      <c r="B34" s="1849"/>
      <c r="C34" s="113" t="s">
        <v>678</v>
      </c>
      <c r="D34" s="114"/>
      <c r="E34" s="114"/>
      <c r="F34" s="110"/>
    </row>
    <row r="35" spans="1:39" ht="31.2" thickBot="1">
      <c r="A35" s="1850"/>
      <c r="B35" s="1850"/>
      <c r="C35" s="113" t="s">
        <v>679</v>
      </c>
      <c r="D35" s="114"/>
      <c r="E35" s="114"/>
      <c r="F35" s="110"/>
    </row>
    <row r="37" spans="1:39" ht="14.4">
      <c r="A37" s="1888" t="s">
        <v>702</v>
      </c>
      <c r="B37" s="1889"/>
      <c r="C37" s="1889"/>
      <c r="D37" s="1889"/>
      <c r="E37" s="1890"/>
      <c r="F37" s="124"/>
    </row>
    <row r="38" spans="1:39" ht="15" thickBot="1">
      <c r="A38" s="119"/>
      <c r="B38" s="119"/>
      <c r="C38" s="119"/>
      <c r="D38" s="119"/>
      <c r="E38" s="119"/>
      <c r="F38" s="120"/>
    </row>
    <row r="39" spans="1:39" ht="10.8" thickBot="1">
      <c r="A39" s="1101"/>
      <c r="B39" s="1102"/>
      <c r="C39" s="1103"/>
      <c r="D39" s="1120" t="s">
        <v>664</v>
      </c>
      <c r="E39" s="1121"/>
      <c r="F39" s="1121"/>
      <c r="G39" s="1121"/>
      <c r="H39" s="1121"/>
      <c r="I39" s="1121"/>
      <c r="J39" s="1121"/>
      <c r="K39" s="1121"/>
      <c r="L39" s="1121"/>
      <c r="M39" s="1121"/>
      <c r="N39" s="1121"/>
      <c r="O39" s="1121"/>
      <c r="P39" s="1121"/>
      <c r="Q39" s="1121"/>
      <c r="R39" s="1121"/>
      <c r="S39" s="1121"/>
      <c r="T39" s="1121"/>
      <c r="U39" s="1121"/>
      <c r="V39" s="1256"/>
      <c r="W39" s="1256"/>
      <c r="X39" s="1256"/>
      <c r="Y39" s="1256"/>
      <c r="Z39" s="1256"/>
      <c r="AA39" s="1256"/>
      <c r="AB39" s="1256"/>
      <c r="AC39" s="1256"/>
      <c r="AD39" s="1256"/>
      <c r="AE39" s="1256"/>
      <c r="AF39" s="1256"/>
      <c r="AG39" s="1256"/>
      <c r="AH39" s="1256"/>
      <c r="AI39" s="1256"/>
      <c r="AJ39" s="1256"/>
      <c r="AK39" s="1256"/>
      <c r="AL39" s="1256"/>
      <c r="AM39" s="1122"/>
    </row>
    <row r="40" spans="1:39" ht="10.8" thickBot="1">
      <c r="A40" s="1285"/>
      <c r="B40" s="1286"/>
      <c r="C40" s="1287"/>
      <c r="D40" s="1120" t="s">
        <v>665</v>
      </c>
      <c r="E40" s="1121"/>
      <c r="F40" s="1121"/>
      <c r="G40" s="1121"/>
      <c r="H40" s="1121"/>
      <c r="I40" s="1121"/>
      <c r="J40" s="1121"/>
      <c r="K40" s="1121"/>
      <c r="L40" s="1121"/>
      <c r="M40" s="1121"/>
      <c r="N40" s="1121"/>
      <c r="O40" s="1121"/>
      <c r="P40" s="1121"/>
      <c r="Q40" s="1121"/>
      <c r="R40" s="1121"/>
      <c r="S40" s="1121"/>
      <c r="T40" s="1121"/>
      <c r="U40" s="1274"/>
      <c r="V40" s="1259"/>
      <c r="W40" s="1259"/>
      <c r="X40" s="1259"/>
      <c r="Y40" s="1259"/>
      <c r="Z40" s="1259"/>
      <c r="AA40" s="1259"/>
      <c r="AB40" s="1259"/>
      <c r="AC40" s="1259"/>
      <c r="AD40" s="1259"/>
      <c r="AE40" s="1259"/>
      <c r="AF40" s="1259"/>
      <c r="AG40" s="1259"/>
      <c r="AH40" s="1259"/>
      <c r="AI40" s="1259"/>
      <c r="AJ40" s="1259"/>
      <c r="AK40" s="1259"/>
      <c r="AL40" s="1259"/>
      <c r="AM40" s="1260"/>
    </row>
    <row r="41" spans="1:39" ht="10.8" thickBot="1">
      <c r="A41" s="1285"/>
      <c r="B41" s="1286"/>
      <c r="C41" s="1287"/>
      <c r="D41" s="1284" t="s">
        <v>650</v>
      </c>
      <c r="E41" s="1250"/>
      <c r="F41" s="1250"/>
      <c r="G41" s="1250"/>
      <c r="H41" s="1250"/>
      <c r="I41" s="1250"/>
      <c r="J41" s="1250"/>
      <c r="K41" s="1250"/>
      <c r="L41" s="1250"/>
      <c r="M41" s="1250"/>
      <c r="N41" s="1250"/>
      <c r="O41" s="1250"/>
      <c r="P41" s="1250"/>
      <c r="Q41" s="1250"/>
      <c r="R41" s="1250"/>
      <c r="S41" s="1250"/>
      <c r="T41" s="1882"/>
      <c r="U41" s="1251"/>
      <c r="V41" s="1249" t="s">
        <v>650</v>
      </c>
      <c r="W41" s="1250"/>
      <c r="X41" s="1250"/>
      <c r="Y41" s="1250"/>
      <c r="Z41" s="1250"/>
      <c r="AA41" s="1250"/>
      <c r="AB41" s="1250"/>
      <c r="AC41" s="1250"/>
      <c r="AD41" s="1250"/>
      <c r="AE41" s="1250"/>
      <c r="AF41" s="1250"/>
      <c r="AG41" s="1250"/>
      <c r="AH41" s="1250"/>
      <c r="AI41" s="1250"/>
      <c r="AJ41" s="1250"/>
      <c r="AK41" s="1250"/>
      <c r="AL41" s="1882"/>
      <c r="AM41" s="1251"/>
    </row>
    <row r="42" spans="1:39" ht="52.5" customHeight="1" thickBot="1">
      <c r="A42" s="1285"/>
      <c r="B42" s="1286"/>
      <c r="C42" s="1287"/>
      <c r="D42" s="1284" t="s">
        <v>247</v>
      </c>
      <c r="E42" s="1881"/>
      <c r="F42" s="1249" t="s">
        <v>309</v>
      </c>
      <c r="G42" s="1881"/>
      <c r="H42" s="1249" t="s">
        <v>2713</v>
      </c>
      <c r="I42" s="1881"/>
      <c r="J42" s="1249" t="s">
        <v>1113</v>
      </c>
      <c r="K42" s="1881"/>
      <c r="L42" s="1249" t="s">
        <v>369</v>
      </c>
      <c r="M42" s="1881"/>
      <c r="N42" s="1249" t="s">
        <v>652</v>
      </c>
      <c r="O42" s="1881"/>
      <c r="P42" s="1249" t="s">
        <v>653</v>
      </c>
      <c r="Q42" s="1881"/>
      <c r="R42" s="1249" t="s">
        <v>654</v>
      </c>
      <c r="S42" s="1881"/>
      <c r="T42" s="1883"/>
      <c r="U42" s="1884"/>
      <c r="V42" s="1249" t="s">
        <v>247</v>
      </c>
      <c r="W42" s="1881"/>
      <c r="X42" s="1249" t="s">
        <v>309</v>
      </c>
      <c r="Y42" s="1881"/>
      <c r="Z42" s="1249" t="s">
        <v>2713</v>
      </c>
      <c r="AA42" s="1881"/>
      <c r="AB42" s="1249" t="s">
        <v>1113</v>
      </c>
      <c r="AC42" s="1881"/>
      <c r="AD42" s="1249" t="s">
        <v>369</v>
      </c>
      <c r="AE42" s="1881"/>
      <c r="AF42" s="1249" t="s">
        <v>652</v>
      </c>
      <c r="AG42" s="1881"/>
      <c r="AH42" s="1249" t="s">
        <v>653</v>
      </c>
      <c r="AI42" s="1881"/>
      <c r="AJ42" s="1249" t="s">
        <v>654</v>
      </c>
      <c r="AK42" s="1881"/>
      <c r="AL42" s="1883"/>
      <c r="AM42" s="1884"/>
    </row>
    <row r="43" spans="1:39" ht="10.199999999999999" thickBot="1">
      <c r="A43" s="1285"/>
      <c r="B43" s="1286"/>
      <c r="C43" s="1287"/>
      <c r="D43" s="693"/>
      <c r="E43" s="1270" t="s">
        <v>2710</v>
      </c>
      <c r="F43" s="693"/>
      <c r="G43" s="1270" t="s">
        <v>2710</v>
      </c>
      <c r="H43" s="693"/>
      <c r="I43" s="1270" t="s">
        <v>2710</v>
      </c>
      <c r="J43" s="693"/>
      <c r="K43" s="1270" t="s">
        <v>2710</v>
      </c>
      <c r="L43" s="693"/>
      <c r="M43" s="1270" t="s">
        <v>2710</v>
      </c>
      <c r="N43" s="693"/>
      <c r="O43" s="1270" t="s">
        <v>2710</v>
      </c>
      <c r="P43" s="693"/>
      <c r="Q43" s="1270" t="s">
        <v>2710</v>
      </c>
      <c r="R43" s="693"/>
      <c r="S43" s="1270" t="s">
        <v>2710</v>
      </c>
      <c r="T43" s="693"/>
      <c r="U43" s="1270" t="s">
        <v>2710</v>
      </c>
      <c r="V43" s="693"/>
      <c r="W43" s="1270" t="s">
        <v>2710</v>
      </c>
      <c r="X43" s="693"/>
      <c r="Y43" s="1270" t="s">
        <v>2710</v>
      </c>
      <c r="Z43" s="693"/>
      <c r="AA43" s="1270" t="s">
        <v>2710</v>
      </c>
      <c r="AB43" s="693"/>
      <c r="AC43" s="1270" t="s">
        <v>2710</v>
      </c>
      <c r="AD43" s="693"/>
      <c r="AE43" s="1270" t="s">
        <v>2710</v>
      </c>
      <c r="AF43" s="693"/>
      <c r="AG43" s="1270" t="s">
        <v>2710</v>
      </c>
      <c r="AH43" s="693"/>
      <c r="AI43" s="1270" t="s">
        <v>2710</v>
      </c>
      <c r="AJ43" s="693"/>
      <c r="AK43" s="1270" t="s">
        <v>2710</v>
      </c>
      <c r="AL43" s="693"/>
      <c r="AM43" s="1270" t="s">
        <v>2710</v>
      </c>
    </row>
    <row r="44" spans="1:39" ht="51.6" thickBot="1">
      <c r="A44" s="1104"/>
      <c r="B44" s="1105"/>
      <c r="C44" s="1106"/>
      <c r="D44" s="591" t="s">
        <v>703</v>
      </c>
      <c r="E44" s="1880"/>
      <c r="F44" s="591" t="s">
        <v>703</v>
      </c>
      <c r="G44" s="1880"/>
      <c r="H44" s="591" t="s">
        <v>703</v>
      </c>
      <c r="I44" s="1880"/>
      <c r="J44" s="591" t="s">
        <v>703</v>
      </c>
      <c r="K44" s="1880"/>
      <c r="L44" s="591" t="s">
        <v>703</v>
      </c>
      <c r="M44" s="1880"/>
      <c r="N44" s="591" t="s">
        <v>703</v>
      </c>
      <c r="O44" s="1880"/>
      <c r="P44" s="591" t="s">
        <v>703</v>
      </c>
      <c r="Q44" s="1880"/>
      <c r="R44" s="591" t="s">
        <v>703</v>
      </c>
      <c r="S44" s="1880"/>
      <c r="T44" s="591" t="s">
        <v>703</v>
      </c>
      <c r="U44" s="1880"/>
      <c r="V44" s="591" t="s">
        <v>703</v>
      </c>
      <c r="W44" s="1880"/>
      <c r="X44" s="591" t="s">
        <v>703</v>
      </c>
      <c r="Y44" s="1880"/>
      <c r="Z44" s="591" t="s">
        <v>703</v>
      </c>
      <c r="AA44" s="1880"/>
      <c r="AB44" s="591" t="s">
        <v>703</v>
      </c>
      <c r="AC44" s="1880"/>
      <c r="AD44" s="591" t="s">
        <v>703</v>
      </c>
      <c r="AE44" s="1880"/>
      <c r="AF44" s="591" t="s">
        <v>703</v>
      </c>
      <c r="AG44" s="1880"/>
      <c r="AH44" s="591" t="s">
        <v>703</v>
      </c>
      <c r="AI44" s="1880"/>
      <c r="AJ44" s="591" t="s">
        <v>703</v>
      </c>
      <c r="AK44" s="1880"/>
      <c r="AL44" s="591" t="s">
        <v>703</v>
      </c>
      <c r="AM44" s="1880"/>
    </row>
    <row r="45" spans="1:39" ht="10.8" thickBot="1">
      <c r="A45" s="1124" t="s">
        <v>704</v>
      </c>
      <c r="B45" s="1125"/>
      <c r="C45" s="1126"/>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row>
    <row r="46" spans="1:39" ht="21" customHeight="1" thickBot="1">
      <c r="A46" s="1111"/>
      <c r="B46" s="1113" t="s">
        <v>705</v>
      </c>
      <c r="C46" s="1114"/>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row>
    <row r="47" spans="1:39" ht="10.8" thickBot="1">
      <c r="A47" s="1111"/>
      <c r="B47" s="1111"/>
      <c r="C47" s="593" t="s">
        <v>669</v>
      </c>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row>
    <row r="48" spans="1:39" ht="21" thickBot="1">
      <c r="A48" s="1112"/>
      <c r="B48" s="1112"/>
      <c r="C48" s="593" t="s">
        <v>670</v>
      </c>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row>
    <row r="50" spans="1:11" s="319" customFormat="1" ht="35.25" customHeight="1">
      <c r="A50" s="1897" t="s">
        <v>668</v>
      </c>
      <c r="B50" s="1898"/>
      <c r="C50" s="1898"/>
      <c r="D50" s="1898"/>
      <c r="E50" s="1899"/>
      <c r="F50" s="894"/>
      <c r="G50" s="895"/>
      <c r="H50" s="895"/>
      <c r="I50" s="895"/>
      <c r="J50" s="895"/>
      <c r="K50" s="896"/>
    </row>
    <row r="51" spans="1:11" s="319" customFormat="1" ht="38.25" customHeight="1">
      <c r="A51" s="1894" t="s">
        <v>3005</v>
      </c>
      <c r="B51" s="1895"/>
      <c r="C51" s="1895"/>
      <c r="D51" s="1895"/>
      <c r="E51" s="1896"/>
      <c r="F51" s="894"/>
    </row>
    <row r="52" spans="1:11" s="319" customFormat="1" ht="14.4">
      <c r="A52" s="1897" t="s">
        <v>3006</v>
      </c>
      <c r="B52" s="1898"/>
      <c r="C52" s="1898"/>
      <c r="D52" s="1898"/>
      <c r="E52" s="1899"/>
      <c r="F52" s="894"/>
    </row>
    <row r="53" spans="1:11" s="319" customFormat="1" ht="14.4">
      <c r="A53" s="1900" t="s">
        <v>3007</v>
      </c>
      <c r="B53" s="1900"/>
      <c r="C53" s="1900"/>
      <c r="D53" s="1900"/>
      <c r="E53" s="1900"/>
      <c r="F53" s="894"/>
    </row>
    <row r="54" spans="1:11" s="319" customFormat="1" ht="14.4">
      <c r="A54" s="1897" t="s">
        <v>3008</v>
      </c>
      <c r="B54" s="1898"/>
      <c r="C54" s="1898"/>
      <c r="D54" s="1898"/>
      <c r="E54" s="1899"/>
      <c r="F54" s="894"/>
    </row>
    <row r="55" spans="1:11" s="319" customFormat="1" ht="36.75" customHeight="1">
      <c r="A55" s="1894" t="s">
        <v>3009</v>
      </c>
      <c r="B55" s="1895"/>
      <c r="C55" s="1895"/>
      <c r="D55" s="1895"/>
      <c r="E55" s="1896"/>
      <c r="F55" s="894"/>
    </row>
    <row r="56" spans="1:11" s="319" customFormat="1"/>
    <row r="57" spans="1:11" s="319" customFormat="1" ht="14.4">
      <c r="A57" s="1897" t="s">
        <v>680</v>
      </c>
      <c r="B57" s="1898"/>
      <c r="C57" s="1898"/>
      <c r="D57" s="1898"/>
      <c r="E57" s="1899"/>
      <c r="F57" s="894"/>
    </row>
    <row r="58" spans="1:11" s="319" customFormat="1" ht="10.199999999999999" thickBot="1"/>
    <row r="59" spans="1:11" s="319" customFormat="1" ht="11.25" customHeight="1" thickBot="1">
      <c r="A59" s="1857"/>
      <c r="B59" s="1858"/>
      <c r="C59" s="1859"/>
      <c r="D59" s="1863" t="s">
        <v>681</v>
      </c>
      <c r="E59" s="1864"/>
      <c r="F59" s="1891"/>
    </row>
    <row r="60" spans="1:11" s="319" customFormat="1" ht="15.75" customHeight="1" thickBot="1">
      <c r="A60" s="1885"/>
      <c r="B60" s="1886"/>
      <c r="C60" s="1887"/>
      <c r="D60" s="115"/>
      <c r="E60" s="1891" t="s">
        <v>682</v>
      </c>
      <c r="F60" s="1892"/>
    </row>
    <row r="61" spans="1:11" s="319" customFormat="1" ht="163.80000000000001" thickBot="1">
      <c r="A61" s="1860"/>
      <c r="B61" s="1861"/>
      <c r="C61" s="1862"/>
      <c r="D61" s="134" t="s">
        <v>683</v>
      </c>
      <c r="E61" s="1893"/>
      <c r="F61" s="1893"/>
    </row>
    <row r="62" spans="1:11" s="319" customFormat="1" ht="15.75" customHeight="1" thickBot="1">
      <c r="A62" s="1846" t="s">
        <v>684</v>
      </c>
      <c r="B62" s="1847"/>
      <c r="C62" s="1848"/>
      <c r="D62" s="130"/>
      <c r="E62" s="130"/>
      <c r="F62" s="130"/>
    </row>
    <row r="63" spans="1:11" s="319" customFormat="1" ht="51.75" customHeight="1" thickBot="1">
      <c r="A63" s="1849"/>
      <c r="B63" s="1851" t="s">
        <v>685</v>
      </c>
      <c r="C63" s="1852"/>
      <c r="D63" s="130"/>
      <c r="E63" s="130"/>
      <c r="F63" s="130"/>
    </row>
    <row r="64" spans="1:11" s="319" customFormat="1" ht="15" thickBot="1">
      <c r="A64" s="1849"/>
      <c r="B64" s="1849"/>
      <c r="C64" s="131" t="s">
        <v>10</v>
      </c>
      <c r="D64" s="132"/>
      <c r="E64" s="132"/>
      <c r="F64" s="125"/>
    </row>
    <row r="65" spans="1:6" s="319" customFormat="1" ht="41.25" customHeight="1" thickBot="1">
      <c r="A65" s="1849"/>
      <c r="B65" s="1849"/>
      <c r="C65" s="131" t="s">
        <v>363</v>
      </c>
      <c r="D65" s="132"/>
      <c r="E65" s="132"/>
      <c r="F65" s="141"/>
    </row>
    <row r="66" spans="1:6" ht="42" customHeight="1" thickBot="1">
      <c r="A66" s="1849"/>
      <c r="B66" s="1849"/>
      <c r="C66" s="113" t="s">
        <v>686</v>
      </c>
      <c r="D66" s="114"/>
      <c r="E66" s="114"/>
      <c r="F66" s="123"/>
    </row>
    <row r="67" spans="1:6" ht="66.75" customHeight="1" thickBot="1">
      <c r="A67" s="1849"/>
      <c r="B67" s="1849"/>
      <c r="C67" s="113" t="s">
        <v>687</v>
      </c>
      <c r="D67" s="117"/>
      <c r="E67" s="117"/>
      <c r="F67" s="122"/>
    </row>
    <row r="68" spans="1:6" ht="75" customHeight="1" thickBot="1">
      <c r="A68" s="1849"/>
      <c r="B68" s="1849"/>
      <c r="C68" s="113" t="s">
        <v>688</v>
      </c>
      <c r="D68" s="117"/>
      <c r="E68" s="117"/>
      <c r="F68" s="122"/>
    </row>
    <row r="69" spans="1:6" ht="72.75" customHeight="1" thickBot="1">
      <c r="A69" s="1849"/>
      <c r="B69" s="1849"/>
      <c r="C69" s="113" t="s">
        <v>689</v>
      </c>
      <c r="D69" s="117"/>
      <c r="E69" s="117"/>
      <c r="F69" s="122"/>
    </row>
    <row r="70" spans="1:6" ht="82.5" customHeight="1" thickBot="1">
      <c r="A70" s="1849"/>
      <c r="B70" s="1849"/>
      <c r="C70" s="113" t="s">
        <v>690</v>
      </c>
      <c r="D70" s="117"/>
      <c r="E70" s="117"/>
      <c r="F70" s="122"/>
    </row>
    <row r="71" spans="1:6" ht="63.75" customHeight="1" thickBot="1">
      <c r="A71" s="1849"/>
      <c r="B71" s="1849"/>
      <c r="C71" s="113" t="s">
        <v>691</v>
      </c>
      <c r="D71" s="117"/>
      <c r="E71" s="117"/>
      <c r="F71" s="122"/>
    </row>
    <row r="72" spans="1:6" ht="62.25" customHeight="1" thickBot="1">
      <c r="A72" s="1849"/>
      <c r="B72" s="1849"/>
      <c r="C72" s="113" t="s">
        <v>692</v>
      </c>
      <c r="D72" s="117"/>
      <c r="E72" s="117"/>
      <c r="F72" s="122"/>
    </row>
    <row r="73" spans="1:6" ht="64.5" customHeight="1" thickBot="1">
      <c r="A73" s="1849"/>
      <c r="B73" s="1849"/>
      <c r="C73" s="113" t="s">
        <v>693</v>
      </c>
      <c r="D73" s="117"/>
      <c r="E73" s="117"/>
      <c r="F73" s="122"/>
    </row>
    <row r="74" spans="1:6" ht="87" customHeight="1" thickBot="1">
      <c r="A74" s="1849"/>
      <c r="B74" s="1849"/>
      <c r="C74" s="113" t="s">
        <v>694</v>
      </c>
      <c r="D74" s="117"/>
      <c r="E74" s="117"/>
      <c r="F74" s="122"/>
    </row>
    <row r="75" spans="1:6" ht="65.25" customHeight="1" thickBot="1">
      <c r="A75" s="1849"/>
      <c r="B75" s="1849"/>
      <c r="C75" s="113" t="s">
        <v>695</v>
      </c>
      <c r="D75" s="117"/>
      <c r="E75" s="117"/>
      <c r="F75" s="122"/>
    </row>
    <row r="76" spans="1:6" ht="58.5" customHeight="1" thickBot="1">
      <c r="A76" s="1849"/>
      <c r="B76" s="1849"/>
      <c r="C76" s="113" t="s">
        <v>696</v>
      </c>
      <c r="D76" s="114"/>
      <c r="E76" s="114"/>
      <c r="F76" s="123"/>
    </row>
    <row r="77" spans="1:6" ht="73.5" customHeight="1" thickBot="1">
      <c r="A77" s="1849"/>
      <c r="B77" s="1849"/>
      <c r="C77" s="113" t="s">
        <v>697</v>
      </c>
      <c r="D77" s="117"/>
      <c r="E77" s="117"/>
      <c r="F77" s="122"/>
    </row>
    <row r="78" spans="1:6" ht="45" customHeight="1" thickBot="1">
      <c r="A78" s="1849"/>
      <c r="B78" s="1849"/>
      <c r="C78" s="113" t="s">
        <v>698</v>
      </c>
      <c r="D78" s="114"/>
      <c r="E78" s="114"/>
      <c r="F78" s="123"/>
    </row>
    <row r="79" spans="1:6" ht="31.2" thickBot="1">
      <c r="A79" s="1849"/>
      <c r="B79" s="1849"/>
      <c r="C79" s="113" t="s">
        <v>699</v>
      </c>
      <c r="D79" s="114"/>
      <c r="E79" s="114"/>
      <c r="F79" s="123"/>
    </row>
    <row r="80" spans="1:6" ht="21" thickBot="1">
      <c r="A80" s="1849"/>
      <c r="B80" s="1849"/>
      <c r="C80" s="113" t="s">
        <v>700</v>
      </c>
      <c r="D80" s="117"/>
      <c r="E80" s="117"/>
      <c r="F80" s="122"/>
    </row>
    <row r="81" spans="1:6" ht="105" customHeight="1" thickBot="1">
      <c r="A81" s="1850"/>
      <c r="B81" s="1850"/>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47" t="s">
        <v>1734</v>
      </c>
      <c r="B1" s="1948"/>
      <c r="C1" s="1948"/>
      <c r="D1" s="1948"/>
      <c r="E1" s="1948"/>
      <c r="F1" s="1948"/>
    </row>
    <row r="2" spans="1:21" ht="14.4">
      <c r="A2" s="1949" t="s">
        <v>1596</v>
      </c>
      <c r="B2" s="1950"/>
      <c r="C2" s="1950"/>
      <c r="D2" s="1950"/>
      <c r="E2" s="1950"/>
      <c r="F2" s="209"/>
    </row>
    <row r="3" spans="1:21" ht="15" thickBot="1">
      <c r="A3" s="210"/>
      <c r="B3" s="1951" t="s">
        <v>1597</v>
      </c>
      <c r="C3" s="1952"/>
      <c r="D3" s="1952"/>
      <c r="E3" s="1953"/>
      <c r="F3" s="211"/>
    </row>
    <row r="4" spans="1:21" ht="15" thickBot="1">
      <c r="A4" s="208"/>
      <c r="B4" s="208"/>
      <c r="C4" s="208"/>
      <c r="D4" s="208"/>
      <c r="E4" s="208"/>
      <c r="F4" s="208"/>
    </row>
    <row r="5" spans="1:21" s="319" customFormat="1" ht="10.8" thickBot="1">
      <c r="A5" s="1101"/>
      <c r="B5" s="1102"/>
      <c r="C5" s="1103"/>
      <c r="D5" s="1120" t="s">
        <v>650</v>
      </c>
      <c r="E5" s="1121"/>
      <c r="F5" s="1121"/>
      <c r="G5" s="1121"/>
      <c r="H5" s="1121"/>
      <c r="I5" s="1121"/>
      <c r="J5" s="1121"/>
      <c r="K5" s="1121"/>
      <c r="L5" s="1121"/>
      <c r="M5" s="1121"/>
      <c r="N5" s="1121"/>
      <c r="O5" s="1121"/>
      <c r="P5" s="1121"/>
      <c r="Q5" s="1121"/>
      <c r="R5" s="1121"/>
      <c r="S5" s="1256"/>
      <c r="T5" s="1256"/>
      <c r="U5" s="1122"/>
    </row>
    <row r="6" spans="1:21" s="319" customFormat="1" ht="21" customHeight="1" thickBot="1">
      <c r="A6" s="1285"/>
      <c r="B6" s="1286"/>
      <c r="C6" s="1287"/>
      <c r="D6" s="1120" t="s">
        <v>247</v>
      </c>
      <c r="E6" s="1121"/>
      <c r="F6" s="1274"/>
      <c r="G6" s="1267" t="s">
        <v>309</v>
      </c>
      <c r="H6" s="1121"/>
      <c r="I6" s="1274"/>
      <c r="J6" s="1267" t="s">
        <v>1544</v>
      </c>
      <c r="K6" s="1121"/>
      <c r="L6" s="1274"/>
      <c r="M6" s="1267" t="s">
        <v>1601</v>
      </c>
      <c r="N6" s="1121"/>
      <c r="O6" s="1274"/>
      <c r="P6" s="1267" t="s">
        <v>1602</v>
      </c>
      <c r="Q6" s="1121"/>
      <c r="R6" s="1274"/>
      <c r="S6" s="1259"/>
      <c r="T6" s="1259"/>
      <c r="U6" s="1260"/>
    </row>
    <row r="7" spans="1:21" s="319" customFormat="1" ht="10.8" thickBot="1">
      <c r="A7" s="1285"/>
      <c r="B7" s="1286"/>
      <c r="C7" s="1287"/>
      <c r="D7" s="1284" t="s">
        <v>1</v>
      </c>
      <c r="E7" s="1250"/>
      <c r="F7" s="1251"/>
      <c r="G7" s="1249" t="s">
        <v>1</v>
      </c>
      <c r="H7" s="1250"/>
      <c r="I7" s="1251"/>
      <c r="J7" s="1249" t="s">
        <v>1</v>
      </c>
      <c r="K7" s="1250"/>
      <c r="L7" s="1251"/>
      <c r="M7" s="1249" t="s">
        <v>1</v>
      </c>
      <c r="N7" s="1250"/>
      <c r="O7" s="1251"/>
      <c r="P7" s="1249" t="s">
        <v>1</v>
      </c>
      <c r="Q7" s="1250"/>
      <c r="R7" s="1251"/>
      <c r="S7" s="1249" t="s">
        <v>1</v>
      </c>
      <c r="T7" s="1250"/>
      <c r="U7" s="1251"/>
    </row>
    <row r="8" spans="1:21" s="319" customFormat="1" ht="61.8" thickBot="1">
      <c r="A8" s="1104"/>
      <c r="B8" s="1105"/>
      <c r="C8" s="1106"/>
      <c r="D8" s="695" t="s">
        <v>2</v>
      </c>
      <c r="E8" s="695" t="s">
        <v>3</v>
      </c>
      <c r="F8" s="1252"/>
      <c r="G8" s="695" t="s">
        <v>2</v>
      </c>
      <c r="H8" s="695" t="s">
        <v>3</v>
      </c>
      <c r="I8" s="1252"/>
      <c r="J8" s="695" t="s">
        <v>2</v>
      </c>
      <c r="K8" s="695" t="s">
        <v>3</v>
      </c>
      <c r="L8" s="1252"/>
      <c r="M8" s="695" t="s">
        <v>2</v>
      </c>
      <c r="N8" s="695" t="s">
        <v>3</v>
      </c>
      <c r="O8" s="1252"/>
      <c r="P8" s="695" t="s">
        <v>2</v>
      </c>
      <c r="Q8" s="695" t="s">
        <v>3</v>
      </c>
      <c r="R8" s="1252"/>
      <c r="S8" s="695" t="s">
        <v>2</v>
      </c>
      <c r="T8" s="695" t="s">
        <v>3</v>
      </c>
      <c r="U8" s="1252"/>
    </row>
    <row r="9" spans="1:21" s="319" customFormat="1" ht="21" customHeight="1" thickBot="1">
      <c r="A9" s="1124" t="s">
        <v>1598</v>
      </c>
      <c r="B9" s="1125"/>
      <c r="C9" s="1126"/>
      <c r="D9" s="592"/>
      <c r="E9" s="592"/>
      <c r="F9" s="592"/>
      <c r="G9" s="592"/>
      <c r="H9" s="592"/>
      <c r="I9" s="592"/>
      <c r="J9" s="592"/>
      <c r="K9" s="592"/>
      <c r="L9" s="592"/>
      <c r="M9" s="592"/>
      <c r="N9" s="592"/>
      <c r="O9" s="592"/>
      <c r="P9" s="592"/>
      <c r="Q9" s="592"/>
      <c r="R9" s="592"/>
      <c r="S9" s="592"/>
      <c r="T9" s="592"/>
      <c r="U9" s="592"/>
    </row>
    <row r="10" spans="1:21" s="319" customFormat="1" ht="31.5" customHeight="1" thickBot="1">
      <c r="A10" s="1111"/>
      <c r="B10" s="1113" t="s">
        <v>1599</v>
      </c>
      <c r="C10" s="1114"/>
      <c r="D10" s="592"/>
      <c r="E10" s="592"/>
      <c r="F10" s="592"/>
      <c r="G10" s="592"/>
      <c r="H10" s="592"/>
      <c r="I10" s="592"/>
      <c r="J10" s="592"/>
      <c r="K10" s="592"/>
      <c r="L10" s="592"/>
      <c r="M10" s="592"/>
      <c r="N10" s="592"/>
      <c r="O10" s="592"/>
      <c r="P10" s="592"/>
      <c r="Q10" s="592"/>
      <c r="R10" s="592"/>
      <c r="S10" s="592"/>
      <c r="T10" s="592"/>
      <c r="U10" s="592"/>
    </row>
    <row r="11" spans="1:21" s="319" customFormat="1" ht="41.4" thickBot="1">
      <c r="A11" s="1112"/>
      <c r="B11" s="742"/>
      <c r="C11" s="593" t="s">
        <v>1600</v>
      </c>
      <c r="D11" s="694"/>
      <c r="E11" s="694"/>
      <c r="F11" s="694"/>
      <c r="G11" s="694"/>
      <c r="H11" s="694"/>
      <c r="I11" s="694"/>
      <c r="J11" s="694"/>
      <c r="K11" s="694"/>
      <c r="L11" s="694"/>
      <c r="M11" s="694"/>
      <c r="N11" s="694"/>
      <c r="O11" s="694"/>
      <c r="P11" s="694"/>
      <c r="Q11" s="694"/>
      <c r="R11" s="694"/>
      <c r="S11" s="694"/>
      <c r="T11" s="694"/>
      <c r="U11" s="694"/>
    </row>
    <row r="12" spans="1:21" ht="15" thickBot="1">
      <c r="A12" s="208"/>
      <c r="B12" s="208"/>
      <c r="C12" s="208"/>
      <c r="D12" s="208"/>
      <c r="E12" s="208"/>
      <c r="F12" s="208"/>
      <c r="G12" s="208"/>
      <c r="H12" s="208"/>
    </row>
    <row r="13" spans="1:21" s="319" customFormat="1" ht="15" thickBot="1">
      <c r="A13" s="1972" t="s">
        <v>1603</v>
      </c>
      <c r="B13" s="1973"/>
      <c r="C13" s="1973"/>
      <c r="D13" s="1973"/>
      <c r="E13" s="1973"/>
      <c r="F13" s="1974"/>
      <c r="G13" s="782"/>
      <c r="H13" s="208"/>
    </row>
    <row r="14" spans="1:21" s="319" customFormat="1" ht="15" thickBot="1">
      <c r="A14" s="208"/>
      <c r="B14" s="208"/>
      <c r="C14" s="208"/>
      <c r="D14" s="208"/>
      <c r="E14" s="208"/>
      <c r="F14" s="208"/>
      <c r="G14" s="208"/>
      <c r="H14" s="208"/>
    </row>
    <row r="15" spans="1:21" ht="10.8" thickBot="1">
      <c r="A15" s="1101"/>
      <c r="B15" s="1102"/>
      <c r="C15" s="1103"/>
      <c r="D15" s="1120" t="s">
        <v>758</v>
      </c>
      <c r="E15" s="1121"/>
      <c r="F15" s="1121"/>
      <c r="G15" s="1122"/>
    </row>
    <row r="16" spans="1:21" ht="31.2" thickBot="1">
      <c r="A16" s="1104"/>
      <c r="B16" s="1105"/>
      <c r="C16" s="1106"/>
      <c r="D16" s="591" t="s">
        <v>1337</v>
      </c>
      <c r="E16" s="591" t="s">
        <v>764</v>
      </c>
      <c r="F16" s="591" t="s">
        <v>765</v>
      </c>
      <c r="G16" s="1123"/>
    </row>
    <row r="17" spans="1:8" ht="21" customHeight="1" thickBot="1">
      <c r="A17" s="1124" t="s">
        <v>1604</v>
      </c>
      <c r="B17" s="1125"/>
      <c r="C17" s="1126"/>
      <c r="D17" s="592"/>
      <c r="E17" s="592"/>
      <c r="F17" s="592"/>
      <c r="G17" s="592"/>
    </row>
    <row r="18" spans="1:8" ht="21" customHeight="1" thickBot="1">
      <c r="A18" s="1111"/>
      <c r="B18" s="1113" t="s">
        <v>1605</v>
      </c>
      <c r="C18" s="1114"/>
      <c r="D18" s="592"/>
      <c r="E18" s="592"/>
      <c r="F18" s="592"/>
      <c r="G18" s="592"/>
    </row>
    <row r="19" spans="1:8" ht="51.6" thickBot="1">
      <c r="A19" s="1111"/>
      <c r="B19" s="1111"/>
      <c r="C19" s="593" t="s">
        <v>1606</v>
      </c>
      <c r="D19" s="694"/>
      <c r="E19" s="694"/>
      <c r="F19" s="694"/>
      <c r="G19" s="694"/>
    </row>
    <row r="20" spans="1:8" ht="61.8" thickBot="1">
      <c r="A20" s="1111"/>
      <c r="B20" s="1111"/>
      <c r="C20" s="593" t="s">
        <v>1607</v>
      </c>
      <c r="D20" s="694"/>
      <c r="E20" s="694"/>
      <c r="F20" s="694"/>
      <c r="G20" s="694"/>
    </row>
    <row r="21" spans="1:8" ht="41.4" thickBot="1">
      <c r="A21" s="1111"/>
      <c r="B21" s="1111"/>
      <c r="C21" s="593" t="s">
        <v>1608</v>
      </c>
      <c r="D21" s="694"/>
      <c r="E21" s="694"/>
      <c r="F21" s="694"/>
      <c r="G21" s="694"/>
    </row>
    <row r="22" spans="1:8" ht="72" thickBot="1">
      <c r="A22" s="1111"/>
      <c r="B22" s="1111"/>
      <c r="C22" s="593" t="s">
        <v>1609</v>
      </c>
      <c r="D22" s="694"/>
      <c r="E22" s="694"/>
      <c r="F22" s="694"/>
      <c r="G22" s="694"/>
    </row>
    <row r="23" spans="1:8" ht="72" thickBot="1">
      <c r="A23" s="1111"/>
      <c r="B23" s="1111"/>
      <c r="C23" s="593" t="s">
        <v>2812</v>
      </c>
      <c r="D23" s="694"/>
      <c r="E23" s="694"/>
      <c r="F23" s="694"/>
      <c r="G23" s="694"/>
    </row>
    <row r="24" spans="1:8" ht="92.4" thickBot="1">
      <c r="A24" s="1112"/>
      <c r="B24" s="1112"/>
      <c r="C24" s="593" t="s">
        <v>1610</v>
      </c>
      <c r="D24" s="694"/>
      <c r="E24" s="694"/>
      <c r="F24" s="694"/>
      <c r="G24" s="694"/>
    </row>
    <row r="25" spans="1:8" s="319" customFormat="1" ht="15" thickBot="1">
      <c r="A25" s="208"/>
      <c r="B25" s="208"/>
      <c r="C25" s="208"/>
      <c r="D25" s="208"/>
      <c r="E25" s="208"/>
      <c r="F25" s="208"/>
      <c r="G25" s="208"/>
      <c r="H25" s="208"/>
    </row>
    <row r="26" spans="1:8" ht="14.4">
      <c r="A26" s="1912" t="s">
        <v>1611</v>
      </c>
      <c r="B26" s="1913"/>
      <c r="C26" s="1913"/>
      <c r="D26" s="1913"/>
      <c r="E26" s="1913"/>
      <c r="F26" s="1914"/>
      <c r="G26" s="230"/>
      <c r="H26" s="214"/>
    </row>
    <row r="27" spans="1:8" ht="14.4">
      <c r="A27" s="216"/>
      <c r="B27" s="1957" t="s">
        <v>1612</v>
      </c>
      <c r="C27" s="1958"/>
      <c r="D27" s="1958"/>
      <c r="E27" s="1958"/>
      <c r="F27" s="1959"/>
      <c r="G27" s="779"/>
      <c r="H27" s="208"/>
    </row>
    <row r="28" spans="1:8" ht="14.4">
      <c r="A28" s="217"/>
      <c r="B28" s="1960" t="s">
        <v>1613</v>
      </c>
      <c r="C28" s="1961"/>
      <c r="D28" s="1961"/>
      <c r="E28" s="1961"/>
      <c r="F28" s="1962"/>
      <c r="G28" s="779"/>
      <c r="H28" s="208"/>
    </row>
    <row r="29" spans="1:8" ht="14.4">
      <c r="A29" s="216"/>
      <c r="B29" s="1963" t="s">
        <v>1614</v>
      </c>
      <c r="C29" s="1964"/>
      <c r="D29" s="1964"/>
      <c r="E29" s="1964"/>
      <c r="F29" s="1965"/>
      <c r="G29" s="780">
        <f>G27+G28</f>
        <v>0</v>
      </c>
      <c r="H29" s="208"/>
    </row>
    <row r="30" spans="1:8" ht="14.4">
      <c r="A30" s="217"/>
      <c r="B30" s="1960" t="s">
        <v>1615</v>
      </c>
      <c r="C30" s="1961"/>
      <c r="D30" s="1961"/>
      <c r="E30" s="1961"/>
      <c r="F30" s="1962"/>
      <c r="G30" s="779"/>
      <c r="H30" s="208"/>
    </row>
    <row r="31" spans="1:8" ht="14.4">
      <c r="A31" s="216"/>
      <c r="B31" s="1957" t="s">
        <v>1616</v>
      </c>
      <c r="C31" s="1958"/>
      <c r="D31" s="1958"/>
      <c r="E31" s="1958"/>
      <c r="F31" s="1959"/>
      <c r="G31" s="779"/>
      <c r="H31" s="208"/>
    </row>
    <row r="32" spans="1:8" ht="14.4">
      <c r="A32" s="217"/>
      <c r="B32" s="1966" t="s">
        <v>1617</v>
      </c>
      <c r="C32" s="1967"/>
      <c r="D32" s="1967"/>
      <c r="E32" s="1967"/>
      <c r="F32" s="1968"/>
      <c r="G32" s="780">
        <f>G29+G30+G31</f>
        <v>0</v>
      </c>
      <c r="H32" s="208"/>
    </row>
    <row r="33" spans="1:8" ht="14.4">
      <c r="A33" s="1969" t="s">
        <v>1618</v>
      </c>
      <c r="B33" s="1958"/>
      <c r="C33" s="1958"/>
      <c r="D33" s="1958"/>
      <c r="E33" s="1958"/>
      <c r="F33" s="1959"/>
      <c r="G33" s="779"/>
      <c r="H33" s="208"/>
    </row>
    <row r="34" spans="1:8" ht="14.4">
      <c r="A34" s="1970" t="s">
        <v>1619</v>
      </c>
      <c r="B34" s="1961"/>
      <c r="C34" s="1961"/>
      <c r="D34" s="1961"/>
      <c r="E34" s="1961"/>
      <c r="F34" s="1962"/>
      <c r="G34" s="779"/>
      <c r="H34" s="208"/>
    </row>
    <row r="35" spans="1:8" ht="14.4">
      <c r="A35" s="1969" t="s">
        <v>1620</v>
      </c>
      <c r="B35" s="1958"/>
      <c r="C35" s="1958"/>
      <c r="D35" s="1958"/>
      <c r="E35" s="1958"/>
      <c r="F35" s="1959"/>
      <c r="G35" s="779"/>
      <c r="H35" s="208"/>
    </row>
    <row r="36" spans="1:8" ht="15" thickBot="1">
      <c r="A36" s="1971" t="s">
        <v>1621</v>
      </c>
      <c r="B36" s="1952"/>
      <c r="C36" s="1952"/>
      <c r="D36" s="1952"/>
      <c r="E36" s="1952"/>
      <c r="F36" s="1953"/>
      <c r="G36" s="781"/>
    </row>
    <row r="37" spans="1:8" ht="15" thickBot="1">
      <c r="A37" s="218"/>
      <c r="B37" s="218"/>
      <c r="C37" s="218"/>
      <c r="D37" s="218"/>
      <c r="E37" s="218"/>
      <c r="F37" s="219"/>
      <c r="G37" s="161"/>
    </row>
    <row r="38" spans="1:8" ht="15" thickBot="1">
      <c r="A38" s="1954" t="s">
        <v>1622</v>
      </c>
      <c r="B38" s="1955"/>
      <c r="C38" s="1955"/>
      <c r="D38" s="1955"/>
      <c r="E38" s="1955"/>
      <c r="F38" s="1956"/>
      <c r="G38" s="228"/>
    </row>
    <row r="39" spans="1:8" ht="15" thickBot="1">
      <c r="A39" s="208"/>
      <c r="B39" s="208"/>
      <c r="C39" s="208"/>
      <c r="D39" s="208"/>
      <c r="E39" s="208"/>
      <c r="F39" s="208"/>
      <c r="G39" s="161"/>
    </row>
    <row r="40" spans="1:8" ht="11.25" customHeight="1" thickBot="1">
      <c r="A40" s="1927"/>
      <c r="B40" s="1928"/>
      <c r="C40" s="1929"/>
      <c r="D40" s="1933" t="s">
        <v>758</v>
      </c>
      <c r="E40" s="1934"/>
      <c r="F40" s="1934"/>
      <c r="G40" s="1935"/>
    </row>
    <row r="41" spans="1:8" ht="31.2" thickBot="1">
      <c r="A41" s="1930"/>
      <c r="B41" s="1931"/>
      <c r="C41" s="1932"/>
      <c r="D41" s="212" t="s">
        <v>1337</v>
      </c>
      <c r="E41" s="212" t="s">
        <v>764</v>
      </c>
      <c r="F41" s="212" t="s">
        <v>765</v>
      </c>
      <c r="G41" s="1936"/>
    </row>
    <row r="42" spans="1:8" ht="28.5" customHeight="1" thickBot="1">
      <c r="A42" s="1937" t="s">
        <v>1623</v>
      </c>
      <c r="B42" s="1938"/>
      <c r="C42" s="1939"/>
      <c r="D42" s="220"/>
      <c r="E42" s="220"/>
      <c r="F42" s="220"/>
      <c r="G42" s="231"/>
    </row>
    <row r="43" spans="1:8" ht="36.75" customHeight="1" thickBot="1">
      <c r="A43" s="1940"/>
      <c r="B43" s="1943" t="s">
        <v>1624</v>
      </c>
      <c r="C43" s="1944"/>
      <c r="D43" s="221"/>
      <c r="E43" s="221"/>
      <c r="F43" s="221"/>
      <c r="G43" s="232"/>
    </row>
    <row r="44" spans="1:8" ht="41.25" customHeight="1" thickBot="1">
      <c r="A44" s="1941"/>
      <c r="B44" s="1945"/>
      <c r="C44" s="215" t="s">
        <v>1625</v>
      </c>
      <c r="D44" s="213"/>
      <c r="E44" s="213"/>
      <c r="F44" s="213"/>
      <c r="G44" s="233"/>
    </row>
    <row r="45" spans="1:8" ht="68.25" customHeight="1" thickBot="1">
      <c r="A45" s="1941"/>
      <c r="B45" s="1945"/>
      <c r="C45" s="215" t="s">
        <v>1626</v>
      </c>
      <c r="D45" s="213"/>
      <c r="E45" s="213"/>
      <c r="F45" s="213"/>
      <c r="G45" s="233"/>
    </row>
    <row r="46" spans="1:8" ht="63" customHeight="1" thickBot="1">
      <c r="A46" s="1941"/>
      <c r="B46" s="1945"/>
      <c r="C46" s="215" t="s">
        <v>1627</v>
      </c>
      <c r="D46" s="213"/>
      <c r="E46" s="213"/>
      <c r="F46" s="213"/>
      <c r="G46" s="233"/>
    </row>
    <row r="47" spans="1:8" ht="75.75" customHeight="1" thickBot="1">
      <c r="A47" s="1942"/>
      <c r="B47" s="1946"/>
      <c r="C47" s="222" t="s">
        <v>1628</v>
      </c>
      <c r="D47" s="223"/>
      <c r="E47" s="223"/>
      <c r="F47" s="223"/>
      <c r="G47" s="234"/>
    </row>
    <row r="48" spans="1:8" ht="15" thickBot="1">
      <c r="A48" s="224"/>
      <c r="B48" s="224"/>
      <c r="C48" s="225"/>
      <c r="D48" s="226"/>
      <c r="E48" s="226"/>
      <c r="F48" s="226"/>
      <c r="G48" s="235"/>
    </row>
    <row r="49" spans="1:7" ht="14.4">
      <c r="A49" s="1912" t="s">
        <v>1629</v>
      </c>
      <c r="B49" s="1913"/>
      <c r="C49" s="1913"/>
      <c r="D49" s="1913"/>
      <c r="E49" s="1913"/>
      <c r="F49" s="1914"/>
      <c r="G49" s="230"/>
    </row>
    <row r="50" spans="1:7" ht="15" customHeight="1">
      <c r="A50" s="216"/>
      <c r="B50" s="1918" t="s">
        <v>1630</v>
      </c>
      <c r="C50" s="1919"/>
      <c r="D50" s="1919"/>
      <c r="E50" s="1919"/>
      <c r="F50" s="1920"/>
      <c r="G50" s="236"/>
    </row>
    <row r="51" spans="1:7" ht="15" customHeight="1">
      <c r="A51" s="217"/>
      <c r="B51" s="1921" t="s">
        <v>1631</v>
      </c>
      <c r="C51" s="1922"/>
      <c r="D51" s="1922"/>
      <c r="E51" s="1922"/>
      <c r="F51" s="1923"/>
      <c r="G51" s="236"/>
    </row>
    <row r="52" spans="1:7" ht="15.75" customHeight="1" thickBot="1">
      <c r="A52" s="227"/>
      <c r="B52" s="1924" t="s">
        <v>1632</v>
      </c>
      <c r="C52" s="1925"/>
      <c r="D52" s="1925"/>
      <c r="E52" s="1925"/>
      <c r="F52" s="1926"/>
      <c r="G52" s="237">
        <f>G50+G51</f>
        <v>0</v>
      </c>
    </row>
    <row r="53" spans="1:7" ht="15" thickBot="1">
      <c r="A53" s="208"/>
      <c r="B53" s="208"/>
      <c r="C53" s="208"/>
      <c r="D53" s="208"/>
      <c r="E53" s="208"/>
      <c r="F53" s="208"/>
      <c r="G53" s="161"/>
    </row>
    <row r="54" spans="1:7" ht="14.4">
      <c r="A54" s="1915" t="s">
        <v>1633</v>
      </c>
      <c r="B54" s="1916"/>
      <c r="C54" s="1916"/>
      <c r="D54" s="1916"/>
      <c r="E54" s="1916"/>
      <c r="F54" s="1916"/>
      <c r="G54" s="238"/>
    </row>
    <row r="55" spans="1:7" ht="14.4">
      <c r="A55" s="216"/>
      <c r="B55" s="1917" t="s">
        <v>1634</v>
      </c>
      <c r="C55" s="1917"/>
      <c r="D55" s="1917"/>
      <c r="E55" s="1917"/>
      <c r="F55" s="1917"/>
      <c r="G55" s="239"/>
    </row>
    <row r="56" spans="1:7" ht="14.4">
      <c r="A56" s="217"/>
      <c r="B56" s="1910" t="s">
        <v>1635</v>
      </c>
      <c r="C56" s="1910"/>
      <c r="D56" s="1910"/>
      <c r="E56" s="1910"/>
      <c r="F56" s="1910"/>
      <c r="G56" s="239"/>
    </row>
    <row r="57" spans="1:7" ht="15" thickBot="1">
      <c r="A57" s="227"/>
      <c r="B57" s="1911" t="s">
        <v>1636</v>
      </c>
      <c r="C57" s="1911"/>
      <c r="D57" s="1911"/>
      <c r="E57" s="1911"/>
      <c r="F57" s="1911"/>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94" t="s">
        <v>1735</v>
      </c>
      <c r="B1" s="1756"/>
      <c r="C1" s="1756"/>
      <c r="D1" s="1756"/>
      <c r="E1" s="1756"/>
      <c r="F1" s="1756"/>
      <c r="G1" s="1756"/>
    </row>
    <row r="2" spans="1:7">
      <c r="A2" s="1976" t="s">
        <v>1939</v>
      </c>
      <c r="B2" s="1976"/>
      <c r="C2" s="1976"/>
      <c r="D2" s="1976"/>
      <c r="E2" s="1976"/>
      <c r="F2" s="1976"/>
      <c r="G2" s="406"/>
    </row>
    <row r="3" spans="1:7">
      <c r="A3" s="407"/>
      <c r="B3" s="1975" t="s">
        <v>2226</v>
      </c>
      <c r="C3" s="1975"/>
      <c r="D3" s="1975"/>
      <c r="E3" s="1975"/>
      <c r="F3" s="1975"/>
      <c r="G3" s="408"/>
    </row>
    <row r="4" spans="1:7" ht="15" thickBot="1"/>
    <row r="5" spans="1:7" ht="31.2" thickBot="1">
      <c r="A5" s="1989"/>
      <c r="B5" s="1990"/>
      <c r="C5" s="1990"/>
      <c r="D5" s="1991"/>
      <c r="E5" s="28" t="s">
        <v>2227</v>
      </c>
    </row>
    <row r="6" spans="1:7" ht="15" thickBot="1">
      <c r="A6" s="1723" t="s">
        <v>2228</v>
      </c>
      <c r="B6" s="1724"/>
      <c r="C6" s="1724"/>
      <c r="D6" s="1725"/>
      <c r="E6" s="22"/>
    </row>
    <row r="7" spans="1:7" ht="15" thickBot="1">
      <c r="A7" s="1726"/>
      <c r="B7" s="1728" t="s">
        <v>2229</v>
      </c>
      <c r="C7" s="1785"/>
      <c r="D7" s="1729"/>
      <c r="E7" s="22"/>
    </row>
    <row r="8" spans="1:7" ht="15" thickBot="1">
      <c r="A8" s="1726"/>
      <c r="B8" s="1726"/>
      <c r="C8" s="1812" t="s">
        <v>2230</v>
      </c>
      <c r="D8" s="1813"/>
      <c r="E8" s="29"/>
    </row>
    <row r="9" spans="1:7" ht="31.2" thickBot="1">
      <c r="A9" s="1726"/>
      <c r="B9" s="1726"/>
      <c r="C9" s="1726"/>
      <c r="D9" s="23" t="s">
        <v>2231</v>
      </c>
      <c r="E9" s="29"/>
    </row>
    <row r="10" spans="1:7" ht="31.2" thickBot="1">
      <c r="A10" s="1726"/>
      <c r="B10" s="1726"/>
      <c r="C10" s="1726"/>
      <c r="D10" s="23" t="s">
        <v>2232</v>
      </c>
      <c r="E10" s="29"/>
    </row>
    <row r="11" spans="1:7" ht="21" thickBot="1">
      <c r="A11" s="1726"/>
      <c r="B11" s="1726"/>
      <c r="C11" s="1726"/>
      <c r="D11" s="23" t="s">
        <v>2233</v>
      </c>
      <c r="E11" s="29"/>
    </row>
    <row r="12" spans="1:7" ht="21" thickBot="1">
      <c r="A12" s="1726"/>
      <c r="B12" s="1726"/>
      <c r="C12" s="1726"/>
      <c r="D12" s="23" t="s">
        <v>2234</v>
      </c>
      <c r="E12" s="29"/>
    </row>
    <row r="13" spans="1:7" ht="21" thickBot="1">
      <c r="A13" s="1727"/>
      <c r="B13" s="1727"/>
      <c r="C13" s="1727"/>
      <c r="D13" s="23" t="s">
        <v>2235</v>
      </c>
      <c r="E13" s="24"/>
    </row>
    <row r="15" spans="1:7">
      <c r="A15" s="1975" t="s">
        <v>2236</v>
      </c>
      <c r="B15" s="1975"/>
      <c r="C15" s="1975"/>
      <c r="D15" s="1975"/>
      <c r="E15" s="1975"/>
      <c r="F15" s="1975"/>
      <c r="G15" s="409"/>
    </row>
    <row r="16" spans="1:7">
      <c r="A16" s="406"/>
      <c r="B16" s="406"/>
      <c r="C16" s="1976" t="s">
        <v>2237</v>
      </c>
      <c r="D16" s="1976"/>
      <c r="E16" s="1976"/>
      <c r="F16" s="1976"/>
      <c r="G16" s="409"/>
    </row>
    <row r="17" spans="1:8">
      <c r="A17" s="407"/>
      <c r="B17" s="407"/>
      <c r="C17" s="1975" t="s">
        <v>2238</v>
      </c>
      <c r="D17" s="1975"/>
      <c r="E17" s="1975"/>
      <c r="F17" s="1975"/>
      <c r="G17" s="409"/>
    </row>
    <row r="18" spans="1:8">
      <c r="A18" s="406"/>
      <c r="B18" s="406"/>
      <c r="C18" s="1976" t="s">
        <v>2239</v>
      </c>
      <c r="D18" s="1976"/>
      <c r="E18" s="1976"/>
      <c r="F18" s="1976"/>
      <c r="G18" s="409"/>
    </row>
    <row r="19" spans="1:8">
      <c r="A19" s="407"/>
      <c r="B19" s="407"/>
      <c r="C19" s="1975" t="s">
        <v>2240</v>
      </c>
      <c r="D19" s="1975"/>
      <c r="E19" s="1975"/>
      <c r="F19" s="1975"/>
      <c r="G19" s="409"/>
    </row>
    <row r="20" spans="1:8">
      <c r="A20" s="406"/>
      <c r="B20" s="406"/>
      <c r="C20" s="1976" t="s">
        <v>2241</v>
      </c>
      <c r="D20" s="1976"/>
      <c r="E20" s="1976"/>
      <c r="F20" s="1976"/>
      <c r="G20" s="409"/>
    </row>
    <row r="21" spans="1:8" ht="18" customHeight="1">
      <c r="A21" s="407"/>
      <c r="B21" s="407"/>
      <c r="C21" s="1986" t="s">
        <v>2242</v>
      </c>
      <c r="D21" s="1987"/>
      <c r="E21" s="1987"/>
      <c r="F21" s="1988"/>
      <c r="G21" s="409"/>
      <c r="H21" s="410"/>
    </row>
    <row r="22" spans="1:8">
      <c r="A22" s="406"/>
      <c r="B22" s="406"/>
      <c r="C22" s="1982" t="s">
        <v>2243</v>
      </c>
      <c r="D22" s="1982"/>
      <c r="E22" s="1982"/>
      <c r="F22" s="1982"/>
      <c r="G22" s="409"/>
    </row>
    <row r="23" spans="1:8">
      <c r="A23" s="407"/>
      <c r="B23" s="407"/>
      <c r="C23" s="1975" t="s">
        <v>2244</v>
      </c>
      <c r="D23" s="1975"/>
      <c r="E23" s="1975"/>
      <c r="F23" s="1975"/>
      <c r="G23" s="409"/>
    </row>
    <row r="24" spans="1:8">
      <c r="A24" s="406"/>
      <c r="B24" s="406"/>
      <c r="C24" s="1976" t="s">
        <v>2245</v>
      </c>
      <c r="D24" s="1976"/>
      <c r="E24" s="1976"/>
      <c r="F24" s="1976"/>
      <c r="G24" s="409"/>
    </row>
    <row r="25" spans="1:8">
      <c r="A25" s="407"/>
      <c r="B25" s="407"/>
      <c r="C25" s="1975" t="s">
        <v>2246</v>
      </c>
      <c r="D25" s="1975"/>
      <c r="E25" s="1975"/>
      <c r="F25" s="1975"/>
      <c r="G25" s="409"/>
    </row>
    <row r="26" spans="1:8">
      <c r="A26" s="406"/>
      <c r="B26" s="406"/>
      <c r="C26" s="1976" t="s">
        <v>2247</v>
      </c>
      <c r="D26" s="1976"/>
      <c r="E26" s="1976"/>
      <c r="F26" s="1976"/>
      <c r="G26" s="409"/>
    </row>
    <row r="27" spans="1:8">
      <c r="A27" s="407"/>
      <c r="B27" s="407"/>
      <c r="C27" s="1975" t="s">
        <v>2248</v>
      </c>
      <c r="D27" s="1975"/>
      <c r="E27" s="1975"/>
      <c r="F27" s="1975"/>
      <c r="G27" s="409"/>
    </row>
    <row r="28" spans="1:8" ht="18" customHeight="1">
      <c r="A28" s="406"/>
      <c r="B28" s="406"/>
      <c r="C28" s="1986" t="s">
        <v>2249</v>
      </c>
      <c r="D28" s="1987"/>
      <c r="E28" s="1987"/>
      <c r="F28" s="1988"/>
      <c r="G28" s="411"/>
    </row>
    <row r="29" spans="1:8">
      <c r="A29" s="407"/>
      <c r="B29" s="407"/>
      <c r="C29" s="1982" t="s">
        <v>2250</v>
      </c>
      <c r="D29" s="1982"/>
      <c r="E29" s="1982"/>
      <c r="F29" s="1982"/>
      <c r="G29" s="411"/>
    </row>
    <row r="30" spans="1:8">
      <c r="A30" s="406"/>
      <c r="B30" s="1982" t="s">
        <v>2251</v>
      </c>
      <c r="C30" s="1982"/>
      <c r="D30" s="1982"/>
      <c r="E30" s="1982"/>
      <c r="F30" s="1982"/>
      <c r="G30" s="411"/>
    </row>
    <row r="31" spans="1:8">
      <c r="A31" s="407"/>
      <c r="B31" s="1975" t="s">
        <v>2252</v>
      </c>
      <c r="C31" s="1975"/>
      <c r="D31" s="1975"/>
      <c r="E31" s="1975"/>
      <c r="F31" s="1975"/>
      <c r="G31" s="409"/>
    </row>
    <row r="32" spans="1:8">
      <c r="A32" s="406"/>
      <c r="B32" s="1976" t="s">
        <v>2253</v>
      </c>
      <c r="C32" s="1976"/>
      <c r="D32" s="1976"/>
      <c r="E32" s="1976"/>
      <c r="F32" s="1976"/>
      <c r="G32" s="409"/>
    </row>
    <row r="33" spans="1:8" ht="15" thickBot="1"/>
    <row r="34" spans="1:8" ht="21" thickBot="1">
      <c r="A34" s="1989"/>
      <c r="B34" s="1990"/>
      <c r="C34" s="1991"/>
      <c r="D34" s="28" t="s">
        <v>2254</v>
      </c>
    </row>
    <row r="35" spans="1:8" ht="23.25" customHeight="1" thickBot="1">
      <c r="A35" s="1723" t="s">
        <v>2255</v>
      </c>
      <c r="B35" s="1724"/>
      <c r="C35" s="1725"/>
      <c r="D35" s="22"/>
    </row>
    <row r="36" spans="1:8" ht="25.5" customHeight="1" thickBot="1">
      <c r="A36" s="1992"/>
      <c r="B36" s="1728" t="s">
        <v>2256</v>
      </c>
      <c r="C36" s="1729"/>
      <c r="D36" s="22"/>
    </row>
    <row r="37" spans="1:8" ht="21" thickBot="1">
      <c r="A37" s="1992"/>
      <c r="B37" s="1992"/>
      <c r="C37" s="23" t="s">
        <v>2257</v>
      </c>
      <c r="D37" s="24"/>
    </row>
    <row r="38" spans="1:8" ht="21" thickBot="1">
      <c r="A38" s="1993"/>
      <c r="B38" s="1993"/>
      <c r="C38" s="23" t="s">
        <v>2258</v>
      </c>
      <c r="D38" s="24"/>
    </row>
    <row r="40" spans="1:8">
      <c r="A40" s="1975" t="s">
        <v>2259</v>
      </c>
      <c r="B40" s="1975"/>
      <c r="C40" s="1975"/>
      <c r="D40" s="1975"/>
      <c r="E40" s="1975"/>
      <c r="F40" s="1975"/>
      <c r="G40" s="409"/>
    </row>
    <row r="41" spans="1:8" ht="15" thickBot="1"/>
    <row r="42" spans="1:8" ht="15" thickBot="1">
      <c r="A42" s="1689"/>
      <c r="B42" s="1690"/>
      <c r="C42" s="1691"/>
      <c r="D42" s="1753" t="s">
        <v>1560</v>
      </c>
      <c r="E42" s="1754"/>
      <c r="F42" s="1748"/>
    </row>
    <row r="43" spans="1:8" ht="21" thickBot="1">
      <c r="A43" s="1695"/>
      <c r="B43" s="1696"/>
      <c r="C43" s="1697"/>
      <c r="D43" s="28" t="s">
        <v>1561</v>
      </c>
      <c r="E43" s="28" t="s">
        <v>1563</v>
      </c>
      <c r="F43" s="1750"/>
    </row>
    <row r="44" spans="1:8" ht="27.75" customHeight="1" thickBot="1">
      <c r="A44" s="1723" t="s">
        <v>2260</v>
      </c>
      <c r="B44" s="1724"/>
      <c r="C44" s="1725"/>
      <c r="D44" s="22"/>
      <c r="E44" s="22"/>
      <c r="F44" s="22"/>
    </row>
    <row r="45" spans="1:8" ht="29.25" customHeight="1" thickBot="1">
      <c r="A45" s="1984"/>
      <c r="B45" s="1728" t="s">
        <v>2261</v>
      </c>
      <c r="C45" s="1729"/>
      <c r="D45" s="22"/>
      <c r="E45" s="22"/>
      <c r="F45" s="22"/>
    </row>
    <row r="46" spans="1:8" ht="16.2" thickBot="1">
      <c r="A46" s="1985"/>
      <c r="B46" s="412"/>
      <c r="C46" s="23" t="s">
        <v>2262</v>
      </c>
      <c r="D46" s="24"/>
      <c r="E46" s="24"/>
      <c r="F46" s="24"/>
    </row>
    <row r="48" spans="1:8">
      <c r="A48" s="1975" t="s">
        <v>2263</v>
      </c>
      <c r="B48" s="1975"/>
      <c r="C48" s="1975"/>
      <c r="D48" s="1975"/>
      <c r="E48" s="1975"/>
      <c r="F48" s="1975"/>
      <c r="G48" s="637"/>
      <c r="H48" s="408"/>
    </row>
    <row r="49" spans="1:8">
      <c r="A49" s="406"/>
      <c r="B49" s="406"/>
      <c r="C49" s="1983" t="s">
        <v>2264</v>
      </c>
      <c r="D49" s="1983"/>
      <c r="E49" s="1983"/>
      <c r="F49" s="1983"/>
      <c r="G49" s="1983"/>
      <c r="H49" s="413"/>
    </row>
    <row r="50" spans="1:8">
      <c r="A50" s="407"/>
      <c r="B50" s="407"/>
      <c r="C50" s="1975" t="s">
        <v>2265</v>
      </c>
      <c r="D50" s="1975"/>
      <c r="E50" s="1975"/>
      <c r="F50" s="1975"/>
      <c r="G50" s="1975"/>
      <c r="H50" s="408"/>
    </row>
    <row r="51" spans="1:8">
      <c r="A51" s="406"/>
      <c r="B51" s="406"/>
      <c r="C51" s="1976" t="s">
        <v>2266</v>
      </c>
      <c r="D51" s="1976"/>
      <c r="E51" s="1976"/>
      <c r="F51" s="1976"/>
      <c r="G51" s="1976"/>
      <c r="H51" s="408"/>
    </row>
    <row r="52" spans="1:8">
      <c r="A52" s="407"/>
      <c r="B52" s="407"/>
      <c r="C52" s="1975" t="s">
        <v>2267</v>
      </c>
      <c r="D52" s="1975"/>
      <c r="E52" s="1975"/>
      <c r="F52" s="1975"/>
      <c r="G52" s="1975"/>
      <c r="H52" s="408"/>
    </row>
    <row r="53" spans="1:8">
      <c r="A53" s="406"/>
      <c r="B53" s="406"/>
      <c r="C53" s="1976" t="s">
        <v>2268</v>
      </c>
      <c r="D53" s="1976"/>
      <c r="E53" s="1976"/>
      <c r="F53" s="1976"/>
      <c r="G53" s="1976"/>
      <c r="H53" s="408"/>
    </row>
    <row r="54" spans="1:8">
      <c r="A54" s="407"/>
      <c r="B54" s="407"/>
      <c r="C54" s="1975" t="s">
        <v>2269</v>
      </c>
      <c r="D54" s="1975"/>
      <c r="E54" s="1975"/>
      <c r="F54" s="1975"/>
      <c r="G54" s="1975"/>
      <c r="H54" s="408"/>
    </row>
    <row r="55" spans="1:8">
      <c r="A55" s="406"/>
      <c r="B55" s="406"/>
      <c r="C55" s="1976" t="s">
        <v>2270</v>
      </c>
      <c r="D55" s="1976"/>
      <c r="E55" s="1976"/>
      <c r="F55" s="1976"/>
      <c r="G55" s="1976"/>
      <c r="H55" s="408"/>
    </row>
    <row r="56" spans="1:8">
      <c r="A56" s="407"/>
      <c r="B56" s="407"/>
      <c r="C56" s="1982" t="s">
        <v>2271</v>
      </c>
      <c r="D56" s="1982"/>
      <c r="E56" s="1982"/>
      <c r="F56" s="1982"/>
      <c r="G56" s="1982"/>
      <c r="H56" s="414"/>
    </row>
    <row r="57" spans="1:8">
      <c r="A57" s="406"/>
      <c r="B57" s="406"/>
      <c r="C57" s="1976" t="s">
        <v>2272</v>
      </c>
      <c r="D57" s="1976"/>
      <c r="E57" s="1976"/>
      <c r="F57" s="1976"/>
      <c r="G57" s="1976"/>
      <c r="H57" s="408"/>
    </row>
    <row r="58" spans="1:8">
      <c r="A58" s="407"/>
      <c r="B58" s="407"/>
      <c r="C58" s="1975" t="s">
        <v>2273</v>
      </c>
      <c r="D58" s="1975"/>
      <c r="E58" s="1975"/>
      <c r="F58" s="1975"/>
      <c r="G58" s="1975"/>
      <c r="H58" s="408"/>
    </row>
    <row r="59" spans="1:8">
      <c r="A59" s="406"/>
      <c r="B59" s="406"/>
      <c r="C59" s="1976" t="s">
        <v>2274</v>
      </c>
      <c r="D59" s="1976"/>
      <c r="E59" s="1976"/>
      <c r="F59" s="1976"/>
      <c r="G59" s="1976"/>
      <c r="H59" s="408"/>
    </row>
    <row r="60" spans="1:8">
      <c r="A60" s="407"/>
      <c r="B60" s="407"/>
      <c r="C60" s="1975" t="s">
        <v>2275</v>
      </c>
      <c r="D60" s="1975"/>
      <c r="E60" s="1975"/>
      <c r="F60" s="1975"/>
      <c r="G60" s="1975"/>
      <c r="H60" s="408"/>
    </row>
    <row r="61" spans="1:8">
      <c r="A61" s="406"/>
      <c r="B61" s="406"/>
      <c r="C61" s="1976" t="s">
        <v>2276</v>
      </c>
      <c r="D61" s="1976"/>
      <c r="E61" s="1976"/>
      <c r="F61" s="1976"/>
      <c r="G61" s="1976"/>
      <c r="H61" s="408"/>
    </row>
    <row r="62" spans="1:8">
      <c r="A62" s="407"/>
      <c r="B62" s="407"/>
      <c r="C62" s="1975" t="s">
        <v>2277</v>
      </c>
      <c r="D62" s="1975"/>
      <c r="E62" s="1975"/>
      <c r="F62" s="1975"/>
      <c r="G62" s="1975"/>
      <c r="H62" s="408"/>
    </row>
    <row r="63" spans="1:8">
      <c r="A63" s="406"/>
      <c r="B63" s="1982" t="s">
        <v>2278</v>
      </c>
      <c r="C63" s="1982"/>
      <c r="D63" s="1982"/>
      <c r="E63" s="1982"/>
      <c r="F63" s="1982"/>
      <c r="G63" s="1982"/>
      <c r="H63" s="414"/>
    </row>
    <row r="64" spans="1:8">
      <c r="A64" s="407"/>
      <c r="B64" s="1975" t="s">
        <v>2279</v>
      </c>
      <c r="C64" s="1975"/>
      <c r="D64" s="1975"/>
      <c r="E64" s="1975"/>
      <c r="F64" s="1975"/>
      <c r="G64" s="1975"/>
      <c r="H64" s="408"/>
    </row>
    <row r="65" spans="1:8">
      <c r="A65" s="406"/>
      <c r="B65" s="406"/>
      <c r="C65" s="1976" t="s">
        <v>2280</v>
      </c>
      <c r="D65" s="1976"/>
      <c r="E65" s="1976"/>
      <c r="F65" s="1976"/>
      <c r="G65" s="1976"/>
      <c r="H65" s="408"/>
    </row>
    <row r="66" spans="1:8">
      <c r="A66" s="407"/>
      <c r="B66" s="407"/>
      <c r="C66" s="1975" t="s">
        <v>2281</v>
      </c>
      <c r="D66" s="1975"/>
      <c r="E66" s="1975"/>
      <c r="F66" s="1975"/>
      <c r="G66" s="1975"/>
      <c r="H66" s="408"/>
    </row>
    <row r="67" spans="1:8">
      <c r="A67" s="406"/>
      <c r="B67" s="406"/>
      <c r="C67" s="406"/>
      <c r="D67" s="1976" t="s">
        <v>2282</v>
      </c>
      <c r="E67" s="1976"/>
      <c r="F67" s="1976"/>
      <c r="G67" s="1976"/>
      <c r="H67" s="408"/>
    </row>
    <row r="68" spans="1:8">
      <c r="A68" s="407"/>
      <c r="B68" s="407"/>
      <c r="C68" s="407"/>
      <c r="D68" s="1975" t="s">
        <v>2283</v>
      </c>
      <c r="E68" s="1975"/>
      <c r="F68" s="1975"/>
      <c r="G68" s="1975"/>
      <c r="H68" s="408"/>
    </row>
    <row r="69" spans="1:8">
      <c r="A69" s="406"/>
      <c r="B69" s="406"/>
      <c r="C69" s="406"/>
      <c r="D69" s="406"/>
      <c r="E69" s="1976" t="s">
        <v>2284</v>
      </c>
      <c r="F69" s="1976"/>
      <c r="G69" s="1976"/>
      <c r="H69" s="408"/>
    </row>
    <row r="70" spans="1:8">
      <c r="A70" s="407"/>
      <c r="B70" s="407"/>
      <c r="C70" s="407"/>
      <c r="D70" s="407"/>
      <c r="E70" s="1975" t="s">
        <v>2285</v>
      </c>
      <c r="F70" s="1975"/>
      <c r="G70" s="1975"/>
      <c r="H70" s="408"/>
    </row>
    <row r="71" spans="1:8">
      <c r="A71" s="406"/>
      <c r="B71" s="406"/>
      <c r="C71" s="406"/>
      <c r="D71" s="406"/>
      <c r="E71" s="1976" t="s">
        <v>2286</v>
      </c>
      <c r="F71" s="1976"/>
      <c r="G71" s="1976"/>
      <c r="H71" s="408"/>
    </row>
    <row r="72" spans="1:8">
      <c r="A72" s="407"/>
      <c r="B72" s="407"/>
      <c r="C72" s="407"/>
      <c r="D72" s="407"/>
      <c r="E72" s="1975" t="s">
        <v>2287</v>
      </c>
      <c r="F72" s="1975"/>
      <c r="G72" s="1975"/>
      <c r="H72" s="408"/>
    </row>
    <row r="73" spans="1:8">
      <c r="A73" s="406"/>
      <c r="B73" s="406"/>
      <c r="C73" s="406"/>
      <c r="D73" s="406"/>
      <c r="E73" s="1976" t="s">
        <v>2288</v>
      </c>
      <c r="F73" s="1976"/>
      <c r="G73" s="1976"/>
      <c r="H73" s="408"/>
    </row>
    <row r="74" spans="1:8">
      <c r="A74" s="407"/>
      <c r="B74" s="407"/>
      <c r="C74" s="407"/>
      <c r="D74" s="407"/>
      <c r="E74" s="1975" t="s">
        <v>2289</v>
      </c>
      <c r="F74" s="1975"/>
      <c r="G74" s="1975"/>
      <c r="H74" s="408"/>
    </row>
    <row r="75" spans="1:8">
      <c r="A75" s="406"/>
      <c r="B75" s="406"/>
      <c r="C75" s="406"/>
      <c r="D75" s="406"/>
      <c r="E75" s="1976" t="s">
        <v>2290</v>
      </c>
      <c r="F75" s="1976"/>
      <c r="G75" s="1976"/>
      <c r="H75" s="408"/>
    </row>
    <row r="76" spans="1:8">
      <c r="A76" s="407"/>
      <c r="B76" s="407"/>
      <c r="C76" s="407"/>
      <c r="D76" s="407"/>
      <c r="E76" s="1975" t="s">
        <v>2291</v>
      </c>
      <c r="F76" s="1975"/>
      <c r="G76" s="1975"/>
      <c r="H76" s="408"/>
    </row>
    <row r="77" spans="1:8" ht="48.75" customHeight="1">
      <c r="A77" s="406"/>
      <c r="B77" s="406"/>
      <c r="C77" s="406"/>
      <c r="D77" s="406"/>
      <c r="E77" s="406"/>
      <c r="F77" s="1980" t="s">
        <v>2292</v>
      </c>
      <c r="G77" s="1981"/>
      <c r="H77" s="408"/>
    </row>
    <row r="78" spans="1:8">
      <c r="A78" s="407"/>
      <c r="B78" s="407"/>
      <c r="C78" s="407"/>
      <c r="D78" s="1975" t="s">
        <v>2293</v>
      </c>
      <c r="E78" s="1975"/>
      <c r="F78" s="1975"/>
      <c r="G78" s="1975"/>
      <c r="H78" s="408"/>
    </row>
    <row r="79" spans="1:8">
      <c r="A79" s="406"/>
      <c r="B79" s="406"/>
      <c r="C79" s="406"/>
      <c r="D79" s="1976" t="s">
        <v>2294</v>
      </c>
      <c r="E79" s="1976"/>
      <c r="F79" s="1976"/>
      <c r="G79" s="1976"/>
      <c r="H79" s="408"/>
    </row>
    <row r="80" spans="1:8">
      <c r="A80" s="407"/>
      <c r="B80" s="1975" t="s">
        <v>2295</v>
      </c>
      <c r="C80" s="1975"/>
      <c r="D80" s="1975"/>
      <c r="E80" s="1975"/>
      <c r="F80" s="1975"/>
      <c r="G80" s="1975"/>
      <c r="H80" s="408"/>
    </row>
    <row r="81" spans="1:8">
      <c r="A81" s="406"/>
      <c r="B81" s="406"/>
      <c r="C81" s="1976" t="s">
        <v>2265</v>
      </c>
      <c r="D81" s="1976"/>
      <c r="E81" s="1976"/>
      <c r="F81" s="1976"/>
      <c r="G81" s="1976"/>
      <c r="H81" s="408"/>
    </row>
    <row r="82" spans="1:8">
      <c r="A82" s="407"/>
      <c r="B82" s="407"/>
      <c r="C82" s="1975" t="s">
        <v>2296</v>
      </c>
      <c r="D82" s="1975"/>
      <c r="E82" s="1975"/>
      <c r="F82" s="1975"/>
      <c r="G82" s="1975"/>
      <c r="H82" s="408"/>
    </row>
    <row r="83" spans="1:8">
      <c r="A83" s="406"/>
      <c r="B83" s="406"/>
      <c r="C83" s="1976" t="s">
        <v>2297</v>
      </c>
      <c r="D83" s="1976"/>
      <c r="E83" s="1976"/>
      <c r="F83" s="1976"/>
      <c r="G83" s="1976"/>
      <c r="H83" s="408"/>
    </row>
    <row r="84" spans="1:8">
      <c r="A84" s="407"/>
      <c r="B84" s="407"/>
      <c r="C84" s="407"/>
      <c r="D84" s="1975" t="s">
        <v>2298</v>
      </c>
      <c r="E84" s="1975"/>
      <c r="F84" s="1975"/>
      <c r="G84" s="1975"/>
      <c r="H84" s="408"/>
    </row>
    <row r="85" spans="1:8">
      <c r="A85" s="406"/>
      <c r="B85" s="406"/>
      <c r="C85" s="406"/>
      <c r="D85" s="1976" t="s">
        <v>2299</v>
      </c>
      <c r="E85" s="1976"/>
      <c r="F85" s="1976"/>
      <c r="G85" s="1976"/>
      <c r="H85" s="408"/>
    </row>
    <row r="86" spans="1:8">
      <c r="A86" s="407"/>
      <c r="B86" s="407"/>
      <c r="C86" s="407"/>
      <c r="D86" s="1975" t="s">
        <v>2300</v>
      </c>
      <c r="E86" s="1975"/>
      <c r="F86" s="1975"/>
      <c r="G86" s="1975"/>
      <c r="H86" s="408"/>
    </row>
    <row r="87" spans="1:8">
      <c r="A87" s="406"/>
      <c r="B87" s="1976" t="s">
        <v>2301</v>
      </c>
      <c r="C87" s="1976"/>
      <c r="D87" s="1976"/>
      <c r="E87" s="1976"/>
      <c r="F87" s="1976"/>
      <c r="G87" s="1976"/>
      <c r="H87" s="408"/>
    </row>
    <row r="88" spans="1:8">
      <c r="A88" s="407"/>
      <c r="B88" s="407"/>
      <c r="C88" s="1975" t="s">
        <v>2302</v>
      </c>
      <c r="D88" s="1975"/>
      <c r="E88" s="1975"/>
      <c r="F88" s="1975"/>
      <c r="G88" s="1975"/>
      <c r="H88" s="408"/>
    </row>
    <row r="89" spans="1:8">
      <c r="A89" s="406"/>
      <c r="B89" s="406"/>
      <c r="C89" s="1976" t="s">
        <v>2303</v>
      </c>
      <c r="D89" s="1976"/>
      <c r="E89" s="1976"/>
      <c r="F89" s="1976"/>
      <c r="G89" s="1976"/>
      <c r="H89" s="408"/>
    </row>
    <row r="90" spans="1:8">
      <c r="A90" s="407"/>
      <c r="B90" s="407"/>
      <c r="C90" s="1975" t="s">
        <v>2304</v>
      </c>
      <c r="D90" s="1975"/>
      <c r="E90" s="1975"/>
      <c r="F90" s="1975"/>
      <c r="G90" s="1975"/>
      <c r="H90" s="408"/>
    </row>
    <row r="91" spans="1:8">
      <c r="A91" s="406"/>
      <c r="B91" s="1976" t="s">
        <v>2305</v>
      </c>
      <c r="C91" s="1976"/>
      <c r="D91" s="1976"/>
      <c r="E91" s="1976"/>
      <c r="F91" s="1976"/>
      <c r="G91" s="1976"/>
      <c r="H91" s="408"/>
    </row>
    <row r="92" spans="1:8">
      <c r="A92" s="407"/>
      <c r="B92" s="1975" t="s">
        <v>2306</v>
      </c>
      <c r="C92" s="1975"/>
      <c r="D92" s="1975"/>
      <c r="E92" s="1975"/>
      <c r="F92" s="1975"/>
      <c r="G92" s="1975"/>
      <c r="H92" s="408"/>
    </row>
    <row r="93" spans="1:8">
      <c r="A93" s="406"/>
      <c r="B93" s="1976" t="s">
        <v>2307</v>
      </c>
      <c r="C93" s="1976"/>
      <c r="D93" s="1976"/>
      <c r="E93" s="1976"/>
      <c r="F93" s="1976"/>
      <c r="G93" s="1976"/>
      <c r="H93" s="408"/>
    </row>
    <row r="94" spans="1:8">
      <c r="A94" s="407"/>
      <c r="B94" s="1975" t="s">
        <v>2308</v>
      </c>
      <c r="C94" s="1975"/>
      <c r="D94" s="1975"/>
      <c r="E94" s="1975"/>
      <c r="F94" s="1975"/>
      <c r="G94" s="1975"/>
      <c r="H94" s="892"/>
    </row>
    <row r="95" spans="1:8">
      <c r="A95" s="406"/>
      <c r="B95" s="406"/>
      <c r="C95" s="1976" t="s">
        <v>2309</v>
      </c>
      <c r="D95" s="1976"/>
      <c r="E95" s="1976"/>
      <c r="F95" s="1976"/>
      <c r="G95" s="1976"/>
      <c r="H95" s="408"/>
    </row>
    <row r="96" spans="1:8">
      <c r="A96" s="407"/>
      <c r="B96" s="407"/>
      <c r="C96" s="1975" t="s">
        <v>2310</v>
      </c>
      <c r="D96" s="1975"/>
      <c r="E96" s="1975"/>
      <c r="F96" s="1975"/>
      <c r="G96" s="1975"/>
      <c r="H96" s="408"/>
    </row>
    <row r="97" spans="1:8" ht="33" customHeight="1">
      <c r="A97" s="406"/>
      <c r="B97" s="406"/>
      <c r="C97" s="1977" t="s">
        <v>2311</v>
      </c>
      <c r="D97" s="1978"/>
      <c r="E97" s="1978"/>
      <c r="F97" s="1978"/>
      <c r="G97" s="1979"/>
      <c r="H97" s="415">
        <f>H95+H96</f>
        <v>0</v>
      </c>
    </row>
    <row r="98" spans="1:8">
      <c r="A98" s="407"/>
      <c r="B98" s="1975" t="s">
        <v>2312</v>
      </c>
      <c r="C98" s="1975"/>
      <c r="D98" s="1975"/>
      <c r="E98" s="1975"/>
      <c r="F98" s="1975"/>
      <c r="G98" s="1975"/>
      <c r="H98" s="408"/>
    </row>
    <row r="99" spans="1:8">
      <c r="A99" s="406"/>
      <c r="B99" s="1976" t="s">
        <v>2313</v>
      </c>
      <c r="C99" s="1976"/>
      <c r="D99" s="1976"/>
      <c r="E99" s="1976"/>
      <c r="F99" s="1976"/>
      <c r="G99" s="1976"/>
      <c r="H99" s="408"/>
    </row>
    <row r="100" spans="1:8">
      <c r="A100" s="407"/>
      <c r="B100" s="407"/>
      <c r="C100" s="1975" t="s">
        <v>2314</v>
      </c>
      <c r="D100" s="1975"/>
      <c r="E100" s="1975"/>
      <c r="F100" s="1975"/>
      <c r="G100" s="1975"/>
      <c r="H100" s="408"/>
    </row>
    <row r="101" spans="1:8">
      <c r="A101" s="406"/>
      <c r="B101" s="406"/>
      <c r="C101" s="1976" t="s">
        <v>2315</v>
      </c>
      <c r="D101" s="1976"/>
      <c r="E101" s="1976"/>
      <c r="F101" s="1976"/>
      <c r="G101" s="1976"/>
      <c r="H101" s="408"/>
    </row>
    <row r="102" spans="1:8">
      <c r="A102" s="407"/>
      <c r="B102" s="1975" t="s">
        <v>2316</v>
      </c>
      <c r="C102" s="1975"/>
      <c r="D102" s="1975"/>
      <c r="E102" s="1975"/>
      <c r="F102" s="1975"/>
      <c r="G102" s="1975"/>
      <c r="H102" s="408"/>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94" t="s">
        <v>1736</v>
      </c>
      <c r="B1" s="1756"/>
      <c r="C1" s="1756"/>
      <c r="D1" s="1756"/>
      <c r="E1" s="1756"/>
      <c r="F1" s="1756"/>
      <c r="G1" s="1756"/>
      <c r="H1" s="1756"/>
      <c r="I1" s="1756"/>
    </row>
    <row r="2" spans="1:12">
      <c r="A2" s="1995" t="s">
        <v>1878</v>
      </c>
      <c r="B2" s="1996"/>
      <c r="C2" s="1996"/>
      <c r="D2" s="1996"/>
      <c r="E2" s="1996"/>
      <c r="F2" s="1996"/>
      <c r="G2" s="1996"/>
      <c r="H2" s="1996"/>
      <c r="I2" s="438"/>
    </row>
    <row r="3" spans="1:12" ht="15" thickBot="1">
      <c r="A3" s="439"/>
      <c r="B3" s="1997" t="s">
        <v>2369</v>
      </c>
      <c r="C3" s="1997"/>
      <c r="D3" s="1997"/>
      <c r="E3" s="1997"/>
      <c r="F3" s="1997"/>
      <c r="G3" s="1997"/>
      <c r="H3" s="1997"/>
      <c r="I3" s="440"/>
    </row>
    <row r="4" spans="1:12" ht="15" thickBot="1"/>
    <row r="5" spans="1:12" ht="15" thickBot="1">
      <c r="A5" s="1689"/>
      <c r="B5" s="1690"/>
      <c r="C5" s="1690"/>
      <c r="D5" s="1690"/>
      <c r="E5" s="1690"/>
      <c r="F5" s="1691"/>
      <c r="G5" s="1753" t="s">
        <v>2370</v>
      </c>
      <c r="H5" s="1754"/>
      <c r="I5" s="1754"/>
      <c r="J5" s="1754"/>
      <c r="K5" s="1754"/>
      <c r="L5" s="1748"/>
    </row>
    <row r="6" spans="1:12" ht="61.8" thickBot="1">
      <c r="A6" s="1695"/>
      <c r="B6" s="1696"/>
      <c r="C6" s="1696"/>
      <c r="D6" s="1696"/>
      <c r="E6" s="1696"/>
      <c r="F6" s="1697"/>
      <c r="G6" s="28" t="s">
        <v>2371</v>
      </c>
      <c r="H6" s="28" t="s">
        <v>2372</v>
      </c>
      <c r="I6" s="28" t="s">
        <v>2373</v>
      </c>
      <c r="J6" s="28" t="s">
        <v>2374</v>
      </c>
      <c r="K6" s="28" t="s">
        <v>2375</v>
      </c>
      <c r="L6" s="1750"/>
    </row>
    <row r="7" spans="1:12" ht="15" thickBot="1">
      <c r="A7" s="1723" t="s">
        <v>2376</v>
      </c>
      <c r="B7" s="1724"/>
      <c r="C7" s="1724"/>
      <c r="D7" s="1724"/>
      <c r="E7" s="1724"/>
      <c r="F7" s="1725"/>
      <c r="G7" s="22"/>
      <c r="H7" s="22"/>
      <c r="I7" s="22"/>
      <c r="J7" s="22"/>
      <c r="K7" s="22"/>
      <c r="L7" s="22"/>
    </row>
    <row r="8" spans="1:12" ht="15" thickBot="1">
      <c r="A8" s="1726"/>
      <c r="B8" s="1728" t="s">
        <v>2377</v>
      </c>
      <c r="C8" s="1785"/>
      <c r="D8" s="1785"/>
      <c r="E8" s="1785"/>
      <c r="F8" s="1729"/>
      <c r="G8" s="22"/>
      <c r="H8" s="22"/>
      <c r="I8" s="22"/>
      <c r="J8" s="22"/>
      <c r="K8" s="22"/>
      <c r="L8" s="22"/>
    </row>
    <row r="9" spans="1:12" ht="15" thickBot="1">
      <c r="A9" s="1726"/>
      <c r="B9" s="1726"/>
      <c r="C9" s="1812" t="s">
        <v>2378</v>
      </c>
      <c r="D9" s="1998"/>
      <c r="E9" s="1998"/>
      <c r="F9" s="1813"/>
      <c r="G9" s="29"/>
      <c r="H9" s="29"/>
      <c r="I9" s="29"/>
      <c r="J9" s="29"/>
      <c r="K9" s="29"/>
      <c r="L9" s="29"/>
    </row>
    <row r="10" spans="1:12" ht="15" thickBot="1">
      <c r="A10" s="1726"/>
      <c r="B10" s="1726"/>
      <c r="C10" s="1726"/>
      <c r="D10" s="1808" t="s">
        <v>2379</v>
      </c>
      <c r="E10" s="1999"/>
      <c r="F10" s="1809"/>
      <c r="G10" s="29"/>
      <c r="H10" s="29"/>
      <c r="I10" s="29"/>
      <c r="J10" s="29"/>
      <c r="K10" s="29"/>
      <c r="L10" s="29"/>
    </row>
    <row r="11" spans="1:12" ht="15" thickBot="1">
      <c r="A11" s="1726"/>
      <c r="B11" s="1726"/>
      <c r="C11" s="1726"/>
      <c r="D11" s="1808" t="s">
        <v>2380</v>
      </c>
      <c r="E11" s="1999"/>
      <c r="F11" s="1809"/>
      <c r="G11" s="29"/>
      <c r="H11" s="29"/>
      <c r="I11" s="29"/>
      <c r="J11" s="29"/>
      <c r="K11" s="29"/>
      <c r="L11" s="29"/>
    </row>
    <row r="12" spans="1:12" ht="15" thickBot="1">
      <c r="A12" s="1726"/>
      <c r="B12" s="1726"/>
      <c r="C12" s="1726"/>
      <c r="D12" s="1808" t="s">
        <v>2381</v>
      </c>
      <c r="E12" s="1999"/>
      <c r="F12" s="1809"/>
      <c r="G12" s="29"/>
      <c r="H12" s="29"/>
      <c r="I12" s="29"/>
      <c r="J12" s="29"/>
      <c r="K12" s="29"/>
      <c r="L12" s="29"/>
    </row>
    <row r="13" spans="1:12" ht="15" thickBot="1">
      <c r="A13" s="1726"/>
      <c r="B13" s="1726"/>
      <c r="C13" s="1727"/>
      <c r="D13" s="1808" t="s">
        <v>2382</v>
      </c>
      <c r="E13" s="1999"/>
      <c r="F13" s="1809"/>
      <c r="G13" s="29"/>
      <c r="H13" s="29"/>
      <c r="I13" s="29"/>
      <c r="J13" s="29"/>
      <c r="K13" s="29"/>
      <c r="L13" s="29"/>
    </row>
    <row r="14" spans="1:12" ht="15" thickBot="1">
      <c r="A14" s="1726"/>
      <c r="B14" s="1726"/>
      <c r="C14" s="1808" t="s">
        <v>2383</v>
      </c>
      <c r="D14" s="1999"/>
      <c r="E14" s="1999"/>
      <c r="F14" s="1809"/>
      <c r="G14" s="29"/>
      <c r="H14" s="29"/>
      <c r="I14" s="29"/>
      <c r="J14" s="29"/>
      <c r="K14" s="29"/>
      <c r="L14" s="29"/>
    </row>
    <row r="15" spans="1:12" ht="15" thickBot="1">
      <c r="A15" s="1726"/>
      <c r="B15" s="1726"/>
      <c r="C15" s="1808" t="s">
        <v>2384</v>
      </c>
      <c r="D15" s="1999"/>
      <c r="E15" s="1999"/>
      <c r="F15" s="1809"/>
      <c r="G15" s="29"/>
      <c r="H15" s="29"/>
      <c r="I15" s="29"/>
      <c r="J15" s="29"/>
      <c r="K15" s="29"/>
      <c r="L15" s="29"/>
    </row>
    <row r="16" spans="1:12" ht="15" thickBot="1">
      <c r="A16" s="1726"/>
      <c r="B16" s="1726"/>
      <c r="C16" s="1808" t="s">
        <v>2385</v>
      </c>
      <c r="D16" s="1999"/>
      <c r="E16" s="1999"/>
      <c r="F16" s="1809"/>
      <c r="G16" s="29"/>
      <c r="H16" s="29"/>
      <c r="I16" s="29"/>
      <c r="J16" s="29"/>
      <c r="K16" s="29"/>
      <c r="L16" s="29"/>
    </row>
    <row r="17" spans="1:12" ht="15" thickBot="1">
      <c r="A17" s="1726"/>
      <c r="B17" s="1726"/>
      <c r="C17" s="1728" t="s">
        <v>2393</v>
      </c>
      <c r="D17" s="1785"/>
      <c r="E17" s="1785"/>
      <c r="F17" s="1729"/>
      <c r="G17" s="22"/>
      <c r="H17" s="22"/>
      <c r="I17" s="22"/>
      <c r="J17" s="22"/>
      <c r="K17" s="22"/>
      <c r="L17" s="22"/>
    </row>
    <row r="18" spans="1:12" ht="15" thickBot="1">
      <c r="A18" s="1726"/>
      <c r="B18" s="1726"/>
      <c r="C18" s="1726"/>
      <c r="D18" s="1808" t="s">
        <v>2394</v>
      </c>
      <c r="E18" s="1999"/>
      <c r="F18" s="1809"/>
      <c r="G18" s="24"/>
      <c r="H18" s="24"/>
      <c r="I18" s="24"/>
      <c r="J18" s="24"/>
      <c r="K18" s="24"/>
      <c r="L18" s="24"/>
    </row>
    <row r="19" spans="1:12" ht="15" thickBot="1">
      <c r="A19" s="1726"/>
      <c r="B19" s="1726"/>
      <c r="C19" s="1726"/>
      <c r="D19" s="1808" t="s">
        <v>2395</v>
      </c>
      <c r="E19" s="1999"/>
      <c r="F19" s="1809"/>
      <c r="G19" s="24"/>
      <c r="H19" s="24"/>
      <c r="I19" s="24"/>
      <c r="J19" s="24"/>
      <c r="K19" s="24"/>
      <c r="L19" s="24"/>
    </row>
    <row r="20" spans="1:12" ht="15" thickBot="1">
      <c r="A20" s="1726"/>
      <c r="B20" s="1726"/>
      <c r="C20" s="1727"/>
      <c r="D20" s="2000" t="s">
        <v>2396</v>
      </c>
      <c r="E20" s="2001"/>
      <c r="F20" s="2002"/>
      <c r="G20" s="441">
        <f>G18-G19</f>
        <v>0</v>
      </c>
      <c r="H20" s="441">
        <f t="shared" ref="H20:L20" si="0">H18-H19</f>
        <v>0</v>
      </c>
      <c r="I20" s="441">
        <f t="shared" si="0"/>
        <v>0</v>
      </c>
      <c r="J20" s="441">
        <f t="shared" si="0"/>
        <v>0</v>
      </c>
      <c r="K20" s="441">
        <f t="shared" si="0"/>
        <v>0</v>
      </c>
      <c r="L20" s="441">
        <f t="shared" si="0"/>
        <v>0</v>
      </c>
    </row>
    <row r="21" spans="1:12" ht="15" thickBot="1">
      <c r="A21" s="1726"/>
      <c r="B21" s="1726"/>
      <c r="C21" s="1728" t="s">
        <v>2814</v>
      </c>
      <c r="D21" s="1785"/>
      <c r="E21" s="1785"/>
      <c r="F21" s="1729"/>
      <c r="G21" s="22"/>
      <c r="H21" s="22"/>
      <c r="I21" s="22"/>
      <c r="J21" s="22"/>
      <c r="K21" s="22"/>
      <c r="L21" s="22"/>
    </row>
    <row r="22" spans="1:12" ht="15" thickBot="1">
      <c r="A22" s="1726"/>
      <c r="B22" s="1726"/>
      <c r="C22" s="1726"/>
      <c r="D22" s="1808" t="s">
        <v>2386</v>
      </c>
      <c r="E22" s="1999"/>
      <c r="F22" s="1809"/>
      <c r="G22" s="24"/>
      <c r="H22" s="24"/>
      <c r="I22" s="24"/>
      <c r="J22" s="24"/>
      <c r="K22" s="24"/>
      <c r="L22" s="24"/>
    </row>
    <row r="23" spans="1:12" ht="15" thickBot="1">
      <c r="A23" s="1726"/>
      <c r="B23" s="1726"/>
      <c r="C23" s="1726"/>
      <c r="D23" s="1808" t="s">
        <v>2387</v>
      </c>
      <c r="E23" s="1999"/>
      <c r="F23" s="1809"/>
      <c r="G23" s="24"/>
      <c r="H23" s="24"/>
      <c r="I23" s="24"/>
      <c r="J23" s="24"/>
      <c r="K23" s="24"/>
      <c r="L23" s="24"/>
    </row>
    <row r="24" spans="1:12" ht="15" thickBot="1">
      <c r="A24" s="1726"/>
      <c r="B24" s="1726"/>
      <c r="C24" s="1727"/>
      <c r="D24" s="2000" t="s">
        <v>2412</v>
      </c>
      <c r="E24" s="2001"/>
      <c r="F24" s="2002"/>
      <c r="G24" s="441">
        <f>G23-G22</f>
        <v>0</v>
      </c>
      <c r="H24" s="441">
        <f t="shared" ref="H24:L24" si="1">H23-H22</f>
        <v>0</v>
      </c>
      <c r="I24" s="441">
        <f t="shared" si="1"/>
        <v>0</v>
      </c>
      <c r="J24" s="441">
        <f t="shared" si="1"/>
        <v>0</v>
      </c>
      <c r="K24" s="441">
        <f t="shared" si="1"/>
        <v>0</v>
      </c>
      <c r="L24" s="441">
        <f t="shared" si="1"/>
        <v>0</v>
      </c>
    </row>
    <row r="25" spans="1:12" ht="15" thickBot="1">
      <c r="A25" s="1726"/>
      <c r="B25" s="1726"/>
      <c r="C25" s="1808" t="s">
        <v>2397</v>
      </c>
      <c r="D25" s="1999"/>
      <c r="E25" s="1999"/>
      <c r="F25" s="1809"/>
      <c r="G25" s="29"/>
      <c r="H25" s="29"/>
      <c r="I25" s="29"/>
      <c r="J25" s="29"/>
      <c r="K25" s="29"/>
      <c r="L25" s="29"/>
    </row>
    <row r="26" spans="1:12" ht="15" thickBot="1">
      <c r="A26" s="1726"/>
      <c r="B26" s="1726"/>
      <c r="C26" s="1808" t="s">
        <v>2398</v>
      </c>
      <c r="D26" s="1999"/>
      <c r="E26" s="1999"/>
      <c r="F26" s="1809"/>
      <c r="G26" s="29"/>
      <c r="H26" s="29"/>
      <c r="I26" s="29"/>
      <c r="J26" s="29"/>
      <c r="K26" s="29"/>
      <c r="L26" s="29"/>
    </row>
    <row r="27" spans="1:12" ht="15" thickBot="1">
      <c r="A27" s="1726"/>
      <c r="B27" s="1726"/>
      <c r="C27" s="1808" t="s">
        <v>2403</v>
      </c>
      <c r="D27" s="1999"/>
      <c r="E27" s="1999"/>
      <c r="F27" s="1809"/>
      <c r="G27" s="24"/>
      <c r="H27" s="24"/>
      <c r="I27" s="24"/>
      <c r="J27" s="24"/>
      <c r="K27" s="24"/>
      <c r="L27" s="24"/>
    </row>
    <row r="28" spans="1:12" ht="15" thickBot="1">
      <c r="A28" s="1726"/>
      <c r="B28" s="1726"/>
      <c r="C28" s="1808" t="s">
        <v>2404</v>
      </c>
      <c r="D28" s="1999"/>
      <c r="E28" s="1999"/>
      <c r="F28" s="1809"/>
      <c r="G28" s="24"/>
      <c r="H28" s="24"/>
      <c r="I28" s="24"/>
      <c r="J28" s="24"/>
      <c r="K28" s="24"/>
      <c r="L28" s="24"/>
    </row>
    <row r="29" spans="1:12" ht="15" thickBot="1">
      <c r="A29" s="1726"/>
      <c r="B29" s="1726"/>
      <c r="C29" s="1808" t="s">
        <v>2405</v>
      </c>
      <c r="D29" s="1999"/>
      <c r="E29" s="1999"/>
      <c r="F29" s="1809"/>
      <c r="G29" s="24"/>
      <c r="H29" s="24"/>
      <c r="I29" s="24"/>
      <c r="J29" s="24"/>
      <c r="K29" s="24"/>
      <c r="L29" s="24"/>
    </row>
    <row r="30" spans="1:12" ht="15" thickBot="1">
      <c r="A30" s="1726"/>
      <c r="B30" s="1726"/>
      <c r="C30" s="1808" t="s">
        <v>2406</v>
      </c>
      <c r="D30" s="1999"/>
      <c r="E30" s="1999"/>
      <c r="F30" s="1809"/>
      <c r="G30" s="24"/>
      <c r="H30" s="24"/>
      <c r="I30" s="24"/>
      <c r="J30" s="24"/>
      <c r="K30" s="24"/>
      <c r="L30" s="24"/>
    </row>
    <row r="31" spans="1:12" ht="15" thickBot="1">
      <c r="A31" s="1726"/>
      <c r="B31" s="1726"/>
      <c r="C31" s="1808" t="s">
        <v>2407</v>
      </c>
      <c r="D31" s="1999"/>
      <c r="E31" s="1999"/>
      <c r="F31" s="1809"/>
      <c r="G31" s="24"/>
      <c r="H31" s="24"/>
      <c r="I31" s="24"/>
      <c r="J31" s="24"/>
      <c r="K31" s="24"/>
      <c r="L31" s="24"/>
    </row>
    <row r="32" spans="1:12" ht="15" thickBot="1">
      <c r="A32" s="1726"/>
      <c r="B32" s="1726"/>
      <c r="C32" s="1808" t="s">
        <v>2408</v>
      </c>
      <c r="D32" s="1999"/>
      <c r="E32" s="1999"/>
      <c r="F32" s="1809"/>
      <c r="G32" s="24"/>
      <c r="H32" s="24"/>
      <c r="I32" s="24"/>
      <c r="J32" s="24"/>
      <c r="K32" s="24"/>
      <c r="L32" s="24"/>
    </row>
    <row r="33" spans="1:12" ht="15" thickBot="1">
      <c r="A33" s="1726"/>
      <c r="B33" s="1726"/>
      <c r="C33" s="1808" t="s">
        <v>2409</v>
      </c>
      <c r="D33" s="1999"/>
      <c r="E33" s="1999"/>
      <c r="F33" s="1809"/>
      <c r="G33" s="24"/>
      <c r="H33" s="24"/>
      <c r="I33" s="24"/>
      <c r="J33" s="24"/>
      <c r="K33" s="24"/>
      <c r="L33" s="24"/>
    </row>
    <row r="34" spans="1:12" ht="15" thickBot="1">
      <c r="A34" s="1726"/>
      <c r="B34" s="1726"/>
      <c r="C34" s="1808" t="s">
        <v>2410</v>
      </c>
      <c r="D34" s="1999"/>
      <c r="E34" s="1999"/>
      <c r="F34" s="1809"/>
      <c r="G34" s="24"/>
      <c r="H34" s="24"/>
      <c r="I34" s="24"/>
      <c r="J34" s="24"/>
      <c r="K34" s="24"/>
      <c r="L34" s="24"/>
    </row>
    <row r="35" spans="1:12" ht="15" thickBot="1">
      <c r="A35" s="1726"/>
      <c r="B35" s="1726"/>
      <c r="C35" s="1808" t="s">
        <v>2411</v>
      </c>
      <c r="D35" s="1999"/>
      <c r="E35" s="1999"/>
      <c r="F35" s="1809"/>
      <c r="G35" s="24"/>
      <c r="H35" s="24"/>
      <c r="I35" s="24"/>
      <c r="J35" s="24"/>
      <c r="K35" s="24"/>
      <c r="L35" s="24"/>
    </row>
    <row r="36" spans="1:12" ht="15" thickBot="1">
      <c r="A36" s="1726"/>
      <c r="B36" s="1726"/>
      <c r="C36" s="1808" t="s">
        <v>2413</v>
      </c>
      <c r="D36" s="1999"/>
      <c r="E36" s="1999"/>
      <c r="F36" s="1809"/>
      <c r="G36" s="29"/>
      <c r="H36" s="29"/>
      <c r="I36" s="29"/>
      <c r="J36" s="29"/>
      <c r="K36" s="29"/>
      <c r="L36" s="29"/>
    </row>
    <row r="37" spans="1:12" ht="15" thickBot="1">
      <c r="A37" s="1726"/>
      <c r="B37" s="1726"/>
      <c r="C37" s="1808" t="s">
        <v>2414</v>
      </c>
      <c r="D37" s="1999"/>
      <c r="E37" s="1999"/>
      <c r="F37" s="1809"/>
      <c r="G37" s="29"/>
      <c r="H37" s="29"/>
      <c r="I37" s="29"/>
      <c r="J37" s="29"/>
      <c r="K37" s="29"/>
      <c r="L37" s="29"/>
    </row>
    <row r="38" spans="1:12" ht="15" thickBot="1">
      <c r="A38" s="1726"/>
      <c r="B38" s="1726"/>
      <c r="C38" s="1808" t="s">
        <v>2415</v>
      </c>
      <c r="D38" s="1999"/>
      <c r="E38" s="1999"/>
      <c r="F38" s="1809"/>
      <c r="G38" s="24"/>
      <c r="H38" s="24"/>
      <c r="I38" s="24"/>
      <c r="J38" s="24"/>
      <c r="K38" s="24"/>
      <c r="L38" s="24"/>
    </row>
    <row r="39" spans="1:12" ht="15" thickBot="1">
      <c r="A39" s="1726"/>
      <c r="B39" s="1726"/>
      <c r="C39" s="1812" t="s">
        <v>2416</v>
      </c>
      <c r="D39" s="1998"/>
      <c r="E39" s="1998"/>
      <c r="F39" s="1813"/>
      <c r="G39" s="29"/>
      <c r="H39" s="29"/>
      <c r="I39" s="29"/>
      <c r="J39" s="29"/>
      <c r="K39" s="29"/>
      <c r="L39" s="29"/>
    </row>
    <row r="40" spans="1:12" ht="15" thickBot="1">
      <c r="A40" s="1726"/>
      <c r="B40" s="1726"/>
      <c r="C40" s="405"/>
      <c r="D40" s="1808" t="s">
        <v>2417</v>
      </c>
      <c r="E40" s="1999"/>
      <c r="F40" s="1809"/>
      <c r="G40" s="24"/>
      <c r="H40" s="24"/>
      <c r="I40" s="24"/>
      <c r="J40" s="24"/>
      <c r="K40" s="24"/>
      <c r="L40" s="24"/>
    </row>
    <row r="41" spans="1:12" ht="22.5" customHeight="1" thickBot="1">
      <c r="A41" s="1726"/>
      <c r="B41" s="1726"/>
      <c r="C41" s="1808" t="s">
        <v>2418</v>
      </c>
      <c r="D41" s="1999"/>
      <c r="E41" s="1999"/>
      <c r="F41" s="1809"/>
      <c r="G41" s="29"/>
      <c r="H41" s="29"/>
      <c r="I41" s="29"/>
      <c r="J41" s="29"/>
      <c r="K41" s="29"/>
      <c r="L41" s="29"/>
    </row>
    <row r="42" spans="1:12" ht="23.25" customHeight="1" thickBot="1">
      <c r="A42" s="1726"/>
      <c r="B42" s="1726"/>
      <c r="C42" s="1808" t="s">
        <v>2419</v>
      </c>
      <c r="D42" s="1999"/>
      <c r="E42" s="1999"/>
      <c r="F42" s="1809"/>
      <c r="G42" s="29"/>
      <c r="H42" s="29"/>
      <c r="I42" s="29"/>
      <c r="J42" s="29"/>
      <c r="K42" s="29"/>
      <c r="L42" s="29"/>
    </row>
    <row r="43" spans="1:12" ht="22.5" customHeight="1" thickBot="1">
      <c r="A43" s="1726"/>
      <c r="B43" s="1726"/>
      <c r="C43" s="1808" t="s">
        <v>2420</v>
      </c>
      <c r="D43" s="1999"/>
      <c r="E43" s="1999"/>
      <c r="F43" s="1809"/>
      <c r="G43" s="29"/>
      <c r="H43" s="29"/>
      <c r="I43" s="29"/>
      <c r="J43" s="29"/>
      <c r="K43" s="29"/>
      <c r="L43" s="29"/>
    </row>
    <row r="44" spans="1:12" ht="15" thickBot="1">
      <c r="A44" s="1726"/>
      <c r="B44" s="1726"/>
      <c r="C44" s="1808" t="s">
        <v>2421</v>
      </c>
      <c r="D44" s="1999"/>
      <c r="E44" s="1999"/>
      <c r="F44" s="1809"/>
      <c r="G44" s="29"/>
      <c r="H44" s="29"/>
      <c r="I44" s="29"/>
      <c r="J44" s="29"/>
      <c r="K44" s="29"/>
      <c r="L44" s="29"/>
    </row>
    <row r="45" spans="1:12" ht="21.75" customHeight="1" thickBot="1">
      <c r="A45" s="1726"/>
      <c r="B45" s="1726"/>
      <c r="C45" s="1808" t="s">
        <v>2422</v>
      </c>
      <c r="D45" s="1999"/>
      <c r="E45" s="1999"/>
      <c r="F45" s="1809"/>
      <c r="G45" s="29"/>
      <c r="H45" s="29"/>
      <c r="I45" s="29"/>
      <c r="J45" s="29"/>
      <c r="K45" s="29"/>
      <c r="L45" s="29"/>
    </row>
    <row r="46" spans="1:12" ht="15" thickBot="1">
      <c r="A46" s="1726"/>
      <c r="B46" s="1726"/>
      <c r="C46" s="1808" t="s">
        <v>2423</v>
      </c>
      <c r="D46" s="1999"/>
      <c r="E46" s="1999"/>
      <c r="F46" s="1809"/>
      <c r="G46" s="29"/>
      <c r="H46" s="29"/>
      <c r="I46" s="29"/>
      <c r="J46" s="29"/>
      <c r="K46" s="29"/>
      <c r="L46" s="29"/>
    </row>
    <row r="47" spans="1:12" ht="15" thickBot="1">
      <c r="A47" s="1726"/>
      <c r="B47" s="1726"/>
      <c r="C47" s="1808" t="s">
        <v>2424</v>
      </c>
      <c r="D47" s="1999"/>
      <c r="E47" s="1999"/>
      <c r="F47" s="1809"/>
      <c r="G47" s="29"/>
      <c r="H47" s="29"/>
      <c r="I47" s="29"/>
      <c r="J47" s="29"/>
      <c r="K47" s="29"/>
      <c r="L47" s="29"/>
    </row>
    <row r="48" spans="1:12" ht="15" thickBot="1">
      <c r="A48" s="1726"/>
      <c r="B48" s="1726"/>
      <c r="C48" s="1808" t="s">
        <v>2425</v>
      </c>
      <c r="D48" s="1999"/>
      <c r="E48" s="1999"/>
      <c r="F48" s="1809"/>
      <c r="G48" s="29"/>
      <c r="H48" s="29"/>
      <c r="I48" s="29"/>
      <c r="J48" s="29"/>
      <c r="K48" s="29"/>
      <c r="L48" s="29"/>
    </row>
    <row r="49" spans="1:29" ht="21.75" customHeight="1" thickBot="1">
      <c r="A49" s="1726"/>
      <c r="B49" s="1726"/>
      <c r="C49" s="1808" t="s">
        <v>2426</v>
      </c>
      <c r="D49" s="1999"/>
      <c r="E49" s="1999"/>
      <c r="F49" s="1809"/>
      <c r="G49" s="24"/>
      <c r="H49" s="24"/>
      <c r="I49" s="24"/>
      <c r="J49" s="24"/>
      <c r="K49" s="24"/>
      <c r="L49" s="24"/>
    </row>
    <row r="50" spans="1:29" ht="21" customHeight="1" thickBot="1">
      <c r="A50" s="1726"/>
      <c r="B50" s="1726"/>
      <c r="C50" s="1808" t="s">
        <v>2427</v>
      </c>
      <c r="D50" s="1999"/>
      <c r="E50" s="1999"/>
      <c r="F50" s="1809"/>
      <c r="G50" s="29"/>
      <c r="H50" s="29"/>
      <c r="I50" s="29"/>
      <c r="J50" s="29"/>
      <c r="K50" s="29"/>
      <c r="L50" s="29"/>
    </row>
    <row r="51" spans="1:29" ht="22.5" customHeight="1" thickBot="1">
      <c r="A51" s="1726"/>
      <c r="B51" s="1726"/>
      <c r="C51" s="1808" t="s">
        <v>2428</v>
      </c>
      <c r="D51" s="1999"/>
      <c r="E51" s="1999"/>
      <c r="F51" s="1809"/>
      <c r="G51" s="29"/>
      <c r="H51" s="29"/>
      <c r="I51" s="29"/>
      <c r="J51" s="29"/>
      <c r="K51" s="29"/>
      <c r="L51" s="29"/>
    </row>
    <row r="52" spans="1:29" ht="32.25" customHeight="1" thickBot="1">
      <c r="A52" s="1727"/>
      <c r="B52" s="1727"/>
      <c r="C52" s="1808" t="s">
        <v>2429</v>
      </c>
      <c r="D52" s="1999"/>
      <c r="E52" s="1999"/>
      <c r="F52" s="1809"/>
      <c r="G52" s="29"/>
      <c r="H52" s="29"/>
      <c r="I52" s="29"/>
      <c r="J52" s="29"/>
      <c r="K52" s="29"/>
      <c r="L52" s="29"/>
    </row>
    <row r="53" spans="1:29" ht="15" thickBot="1"/>
    <row r="54" spans="1:29" ht="15" thickBot="1">
      <c r="B54" s="2003" t="s">
        <v>2430</v>
      </c>
      <c r="C54" s="2004"/>
      <c r="D54" s="2004"/>
      <c r="E54" s="2004"/>
      <c r="F54" s="2004"/>
      <c r="G54" s="2004"/>
      <c r="H54" s="2005"/>
      <c r="I54" s="442"/>
    </row>
    <row r="55" spans="1:29" ht="15" thickBot="1"/>
    <row r="56" spans="1:29" ht="15" thickBot="1">
      <c r="A56" s="1689"/>
      <c r="B56" s="1690"/>
      <c r="C56" s="1690"/>
      <c r="D56" s="1690"/>
      <c r="E56" s="1691"/>
      <c r="F56" s="1753" t="s">
        <v>2370</v>
      </c>
      <c r="G56" s="1754"/>
      <c r="H56" s="1754"/>
      <c r="I56" s="1754"/>
      <c r="J56" s="1754"/>
      <c r="K56" s="1754"/>
      <c r="L56" s="1754"/>
      <c r="M56" s="1754"/>
      <c r="N56" s="1754"/>
      <c r="O56" s="1754"/>
      <c r="P56" s="1754"/>
      <c r="Q56" s="1754"/>
      <c r="R56" s="1754"/>
      <c r="S56" s="1754"/>
      <c r="T56" s="1754"/>
      <c r="U56" s="1754"/>
      <c r="V56" s="1754"/>
      <c r="W56" s="1754"/>
      <c r="X56" s="1754"/>
      <c r="Y56" s="1754"/>
      <c r="Z56" s="2006"/>
      <c r="AA56" s="2006"/>
      <c r="AB56" s="2006"/>
      <c r="AC56" s="1748"/>
    </row>
    <row r="57" spans="1:29" ht="15" thickBot="1">
      <c r="A57" s="1692"/>
      <c r="B57" s="1693"/>
      <c r="C57" s="1693"/>
      <c r="D57" s="1693"/>
      <c r="E57" s="1694"/>
      <c r="F57" s="1753" t="s">
        <v>2371</v>
      </c>
      <c r="G57" s="1754"/>
      <c r="H57" s="1754"/>
      <c r="I57" s="2009"/>
      <c r="J57" s="2010" t="s">
        <v>2372</v>
      </c>
      <c r="K57" s="1754"/>
      <c r="L57" s="1754"/>
      <c r="M57" s="2009"/>
      <c r="N57" s="2010" t="s">
        <v>2373</v>
      </c>
      <c r="O57" s="1754"/>
      <c r="P57" s="1754"/>
      <c r="Q57" s="2009"/>
      <c r="R57" s="2010" t="s">
        <v>2374</v>
      </c>
      <c r="S57" s="1754"/>
      <c r="T57" s="1754"/>
      <c r="U57" s="2009"/>
      <c r="V57" s="2010" t="s">
        <v>2375</v>
      </c>
      <c r="W57" s="1754"/>
      <c r="X57" s="1754"/>
      <c r="Y57" s="2009"/>
      <c r="Z57" s="2007"/>
      <c r="AA57" s="2007"/>
      <c r="AB57" s="2007"/>
      <c r="AC57" s="2008"/>
    </row>
    <row r="58" spans="1:29" ht="15" thickBot="1">
      <c r="A58" s="1692"/>
      <c r="B58" s="1693"/>
      <c r="C58" s="1693"/>
      <c r="D58" s="1693"/>
      <c r="E58" s="1694"/>
      <c r="F58" s="2015" t="s">
        <v>2431</v>
      </c>
      <c r="G58" s="2012"/>
      <c r="H58" s="2012"/>
      <c r="I58" s="2013"/>
      <c r="J58" s="2011" t="s">
        <v>2431</v>
      </c>
      <c r="K58" s="2012"/>
      <c r="L58" s="2012"/>
      <c r="M58" s="2013"/>
      <c r="N58" s="2011" t="s">
        <v>2431</v>
      </c>
      <c r="O58" s="2012"/>
      <c r="P58" s="2012"/>
      <c r="Q58" s="2013"/>
      <c r="R58" s="2011" t="s">
        <v>2431</v>
      </c>
      <c r="S58" s="2012"/>
      <c r="T58" s="2012"/>
      <c r="U58" s="2013"/>
      <c r="V58" s="2011" t="s">
        <v>2431</v>
      </c>
      <c r="W58" s="2012"/>
      <c r="X58" s="2012"/>
      <c r="Y58" s="2013"/>
      <c r="Z58" s="2011" t="s">
        <v>2431</v>
      </c>
      <c r="AA58" s="2012"/>
      <c r="AB58" s="2012"/>
      <c r="AC58" s="2013"/>
    </row>
    <row r="59" spans="1:29" ht="72" thickBot="1">
      <c r="A59" s="1695"/>
      <c r="B59" s="1696"/>
      <c r="C59" s="1696"/>
      <c r="D59" s="1696"/>
      <c r="E59" s="1697"/>
      <c r="F59" s="443" t="s">
        <v>2432</v>
      </c>
      <c r="G59" s="443" t="s">
        <v>2433</v>
      </c>
      <c r="H59" s="443" t="s">
        <v>2434</v>
      </c>
      <c r="I59" s="2014"/>
      <c r="J59" s="443" t="s">
        <v>2432</v>
      </c>
      <c r="K59" s="443" t="s">
        <v>2433</v>
      </c>
      <c r="L59" s="443" t="s">
        <v>2434</v>
      </c>
      <c r="M59" s="2014"/>
      <c r="N59" s="443" t="s">
        <v>2432</v>
      </c>
      <c r="O59" s="443" t="s">
        <v>2433</v>
      </c>
      <c r="P59" s="443" t="s">
        <v>2434</v>
      </c>
      <c r="Q59" s="2014"/>
      <c r="R59" s="443" t="s">
        <v>2432</v>
      </c>
      <c r="S59" s="443" t="s">
        <v>2433</v>
      </c>
      <c r="T59" s="443" t="s">
        <v>2434</v>
      </c>
      <c r="U59" s="2014"/>
      <c r="V59" s="443" t="s">
        <v>2432</v>
      </c>
      <c r="W59" s="443" t="s">
        <v>2433</v>
      </c>
      <c r="X59" s="443" t="s">
        <v>2434</v>
      </c>
      <c r="Y59" s="2014"/>
      <c r="Z59" s="443" t="s">
        <v>2432</v>
      </c>
      <c r="AA59" s="443" t="s">
        <v>2433</v>
      </c>
      <c r="AB59" s="443" t="s">
        <v>2434</v>
      </c>
      <c r="AC59" s="2014"/>
    </row>
    <row r="60" spans="1:29" ht="33.75" customHeight="1" thickBot="1">
      <c r="A60" s="1723" t="s">
        <v>2435</v>
      </c>
      <c r="B60" s="1724"/>
      <c r="C60" s="1724"/>
      <c r="D60" s="1724"/>
      <c r="E60" s="1725"/>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26"/>
      <c r="B61" s="1728" t="s">
        <v>2436</v>
      </c>
      <c r="C61" s="1785"/>
      <c r="D61" s="1785"/>
      <c r="E61" s="1729"/>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26"/>
      <c r="B62" s="1726"/>
      <c r="C62" s="1728" t="s">
        <v>2437</v>
      </c>
      <c r="D62" s="1785"/>
      <c r="E62" s="1729"/>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26"/>
      <c r="B63" s="1726"/>
      <c r="C63" s="1726"/>
      <c r="D63" s="1808" t="s">
        <v>2438</v>
      </c>
      <c r="E63" s="1809"/>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26"/>
      <c r="B64" s="1726"/>
      <c r="C64" s="1726"/>
      <c r="D64" s="1808" t="s">
        <v>2439</v>
      </c>
      <c r="E64" s="1809"/>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26"/>
      <c r="B65" s="1726"/>
      <c r="C65" s="1726"/>
      <c r="D65" s="1728" t="s">
        <v>2440</v>
      </c>
      <c r="E65" s="1729"/>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26"/>
      <c r="B66" s="1726"/>
      <c r="C66" s="1726"/>
      <c r="D66" s="1726"/>
      <c r="E66" s="23" t="s">
        <v>2441</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26"/>
      <c r="B67" s="1726"/>
      <c r="C67" s="1726"/>
      <c r="D67" s="1726"/>
      <c r="E67" s="23" t="s">
        <v>2442</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26"/>
      <c r="B68" s="1726"/>
      <c r="C68" s="1726"/>
      <c r="D68" s="1726"/>
      <c r="E68" s="23" t="s">
        <v>2443</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26"/>
      <c r="B69" s="1726"/>
      <c r="C69" s="1726"/>
      <c r="D69" s="1726"/>
      <c r="E69" s="23" t="s">
        <v>2444</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26"/>
      <c r="B70" s="1726"/>
      <c r="C70" s="1726"/>
      <c r="D70" s="1727"/>
      <c r="E70" s="783" t="s">
        <v>2445</v>
      </c>
      <c r="F70" s="441">
        <f>SUM(F66:F69)</f>
        <v>0</v>
      </c>
      <c r="G70" s="441">
        <f t="shared" ref="G70:AC70" si="2">SUM(G66:G69)</f>
        <v>0</v>
      </c>
      <c r="H70" s="441">
        <f t="shared" si="2"/>
        <v>0</v>
      </c>
      <c r="I70" s="441">
        <f t="shared" si="2"/>
        <v>0</v>
      </c>
      <c r="J70" s="441">
        <f t="shared" si="2"/>
        <v>0</v>
      </c>
      <c r="K70" s="441">
        <f t="shared" si="2"/>
        <v>0</v>
      </c>
      <c r="L70" s="441">
        <f t="shared" si="2"/>
        <v>0</v>
      </c>
      <c r="M70" s="441">
        <f t="shared" si="2"/>
        <v>0</v>
      </c>
      <c r="N70" s="441">
        <f t="shared" si="2"/>
        <v>0</v>
      </c>
      <c r="O70" s="441">
        <f t="shared" si="2"/>
        <v>0</v>
      </c>
      <c r="P70" s="441">
        <f t="shared" si="2"/>
        <v>0</v>
      </c>
      <c r="Q70" s="441">
        <f t="shared" si="2"/>
        <v>0</v>
      </c>
      <c r="R70" s="441">
        <f t="shared" si="2"/>
        <v>0</v>
      </c>
      <c r="S70" s="441">
        <f t="shared" si="2"/>
        <v>0</v>
      </c>
      <c r="T70" s="441">
        <f t="shared" si="2"/>
        <v>0</v>
      </c>
      <c r="U70" s="441">
        <f t="shared" si="2"/>
        <v>0</v>
      </c>
      <c r="V70" s="441">
        <f t="shared" si="2"/>
        <v>0</v>
      </c>
      <c r="W70" s="441">
        <f t="shared" si="2"/>
        <v>0</v>
      </c>
      <c r="X70" s="441">
        <f t="shared" si="2"/>
        <v>0</v>
      </c>
      <c r="Y70" s="441">
        <f t="shared" si="2"/>
        <v>0</v>
      </c>
      <c r="Z70" s="441">
        <f t="shared" si="2"/>
        <v>0</v>
      </c>
      <c r="AA70" s="441">
        <f t="shared" si="2"/>
        <v>0</v>
      </c>
      <c r="AB70" s="441">
        <f t="shared" si="2"/>
        <v>0</v>
      </c>
      <c r="AC70" s="441">
        <f t="shared" si="2"/>
        <v>0</v>
      </c>
    </row>
    <row r="71" spans="1:29" ht="66" customHeight="1" thickBot="1">
      <c r="A71" s="1726"/>
      <c r="B71" s="1726"/>
      <c r="C71" s="1726"/>
      <c r="D71" s="1728" t="s">
        <v>2446</v>
      </c>
      <c r="E71" s="1729"/>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26"/>
      <c r="B72" s="1726"/>
      <c r="C72" s="1726"/>
      <c r="D72" s="1726"/>
      <c r="E72" s="23" t="s">
        <v>2447</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26"/>
      <c r="B73" s="1726"/>
      <c r="C73" s="1726"/>
      <c r="D73" s="1726"/>
      <c r="E73" s="23" t="s">
        <v>2448</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26"/>
      <c r="B74" s="1726"/>
      <c r="C74" s="1726"/>
      <c r="D74" s="1727"/>
      <c r="E74" s="783" t="s">
        <v>2449</v>
      </c>
      <c r="F74" s="441">
        <f>F72-F73</f>
        <v>0</v>
      </c>
      <c r="G74" s="441">
        <f t="shared" ref="G74:AC74" si="3">G72-G73</f>
        <v>0</v>
      </c>
      <c r="H74" s="441">
        <f t="shared" si="3"/>
        <v>0</v>
      </c>
      <c r="I74" s="441">
        <f t="shared" si="3"/>
        <v>0</v>
      </c>
      <c r="J74" s="441">
        <f t="shared" si="3"/>
        <v>0</v>
      </c>
      <c r="K74" s="441">
        <f t="shared" si="3"/>
        <v>0</v>
      </c>
      <c r="L74" s="441">
        <f t="shared" si="3"/>
        <v>0</v>
      </c>
      <c r="M74" s="441">
        <f t="shared" si="3"/>
        <v>0</v>
      </c>
      <c r="N74" s="441">
        <f t="shared" si="3"/>
        <v>0</v>
      </c>
      <c r="O74" s="441">
        <f t="shared" si="3"/>
        <v>0</v>
      </c>
      <c r="P74" s="441">
        <f t="shared" si="3"/>
        <v>0</v>
      </c>
      <c r="Q74" s="441">
        <f t="shared" si="3"/>
        <v>0</v>
      </c>
      <c r="R74" s="441">
        <f t="shared" si="3"/>
        <v>0</v>
      </c>
      <c r="S74" s="441">
        <f t="shared" si="3"/>
        <v>0</v>
      </c>
      <c r="T74" s="441">
        <f t="shared" si="3"/>
        <v>0</v>
      </c>
      <c r="U74" s="441">
        <f t="shared" si="3"/>
        <v>0</v>
      </c>
      <c r="V74" s="441">
        <f t="shared" si="3"/>
        <v>0</v>
      </c>
      <c r="W74" s="441">
        <f t="shared" si="3"/>
        <v>0</v>
      </c>
      <c r="X74" s="441">
        <f t="shared" si="3"/>
        <v>0</v>
      </c>
      <c r="Y74" s="441">
        <f t="shared" si="3"/>
        <v>0</v>
      </c>
      <c r="Z74" s="441">
        <f t="shared" si="3"/>
        <v>0</v>
      </c>
      <c r="AA74" s="441">
        <f t="shared" si="3"/>
        <v>0</v>
      </c>
      <c r="AB74" s="441">
        <f t="shared" si="3"/>
        <v>0</v>
      </c>
      <c r="AC74" s="441">
        <f t="shared" si="3"/>
        <v>0</v>
      </c>
    </row>
    <row r="75" spans="1:29" ht="59.25" customHeight="1" thickBot="1">
      <c r="A75" s="1726"/>
      <c r="B75" s="1726"/>
      <c r="C75" s="1726"/>
      <c r="D75" s="1808" t="s">
        <v>2450</v>
      </c>
      <c r="E75" s="1809"/>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26"/>
      <c r="B76" s="1726"/>
      <c r="C76" s="1726"/>
      <c r="D76" s="1728" t="s">
        <v>2451</v>
      </c>
      <c r="E76" s="1729"/>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26"/>
      <c r="B77" s="1726"/>
      <c r="C77" s="1726"/>
      <c r="D77" s="1726"/>
      <c r="E77" s="23" t="s">
        <v>2452</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26"/>
      <c r="B78" s="1726"/>
      <c r="C78" s="1726"/>
      <c r="D78" s="1726"/>
      <c r="E78" s="23" t="s">
        <v>2453</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26"/>
      <c r="B79" s="1726"/>
      <c r="C79" s="1726"/>
      <c r="D79" s="1727"/>
      <c r="E79" s="783" t="s">
        <v>2454</v>
      </c>
      <c r="F79" s="441">
        <f>F77+F78</f>
        <v>0</v>
      </c>
      <c r="G79" s="441">
        <f t="shared" ref="G79:AC79" si="4">G77+G78</f>
        <v>0</v>
      </c>
      <c r="H79" s="441">
        <f t="shared" si="4"/>
        <v>0</v>
      </c>
      <c r="I79" s="441">
        <f t="shared" si="4"/>
        <v>0</v>
      </c>
      <c r="J79" s="441">
        <f t="shared" si="4"/>
        <v>0</v>
      </c>
      <c r="K79" s="441">
        <f t="shared" si="4"/>
        <v>0</v>
      </c>
      <c r="L79" s="441">
        <f t="shared" si="4"/>
        <v>0</v>
      </c>
      <c r="M79" s="441">
        <f t="shared" si="4"/>
        <v>0</v>
      </c>
      <c r="N79" s="441">
        <f t="shared" si="4"/>
        <v>0</v>
      </c>
      <c r="O79" s="441">
        <f t="shared" si="4"/>
        <v>0</v>
      </c>
      <c r="P79" s="441">
        <f t="shared" si="4"/>
        <v>0</v>
      </c>
      <c r="Q79" s="441">
        <f t="shared" si="4"/>
        <v>0</v>
      </c>
      <c r="R79" s="441">
        <f t="shared" si="4"/>
        <v>0</v>
      </c>
      <c r="S79" s="441">
        <f t="shared" si="4"/>
        <v>0</v>
      </c>
      <c r="T79" s="441">
        <f t="shared" si="4"/>
        <v>0</v>
      </c>
      <c r="U79" s="441">
        <f t="shared" si="4"/>
        <v>0</v>
      </c>
      <c r="V79" s="441">
        <f t="shared" si="4"/>
        <v>0</v>
      </c>
      <c r="W79" s="441">
        <f t="shared" si="4"/>
        <v>0</v>
      </c>
      <c r="X79" s="441">
        <f t="shared" si="4"/>
        <v>0</v>
      </c>
      <c r="Y79" s="441">
        <f t="shared" si="4"/>
        <v>0</v>
      </c>
      <c r="Z79" s="441">
        <f t="shared" si="4"/>
        <v>0</v>
      </c>
      <c r="AA79" s="441">
        <f t="shared" si="4"/>
        <v>0</v>
      </c>
      <c r="AB79" s="441">
        <f t="shared" si="4"/>
        <v>0</v>
      </c>
      <c r="AC79" s="441">
        <f t="shared" si="4"/>
        <v>0</v>
      </c>
    </row>
    <row r="80" spans="1:29" ht="30.75" customHeight="1" thickBot="1">
      <c r="A80" s="1726"/>
      <c r="B80" s="1726"/>
      <c r="C80" s="1726"/>
      <c r="D80" s="1812" t="s">
        <v>2455</v>
      </c>
      <c r="E80" s="1813"/>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26"/>
      <c r="B81" s="1726"/>
      <c r="C81" s="1726"/>
      <c r="D81" s="405"/>
      <c r="E81" s="23" t="s">
        <v>2456</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26"/>
      <c r="B82" s="1726"/>
      <c r="C82" s="1726"/>
      <c r="D82" s="1808" t="s">
        <v>2457</v>
      </c>
      <c r="E82" s="1809"/>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26"/>
      <c r="B83" s="1726"/>
      <c r="C83" s="1726"/>
      <c r="D83" s="1808" t="s">
        <v>2458</v>
      </c>
      <c r="E83" s="1809"/>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26"/>
      <c r="B84" s="1726"/>
      <c r="C84" s="1727"/>
      <c r="D84" s="2000" t="s">
        <v>2459</v>
      </c>
      <c r="E84" s="2002"/>
      <c r="F84" s="441">
        <f>F63+F64-F70+F74+F75-F79-F80+F82+F83</f>
        <v>0</v>
      </c>
      <c r="G84" s="441">
        <f t="shared" ref="G84:AC84" si="5">G63+G64-G70+G74+G75-G79-G80+G82+G83</f>
        <v>0</v>
      </c>
      <c r="H84" s="441">
        <f t="shared" si="5"/>
        <v>0</v>
      </c>
      <c r="I84" s="441">
        <f t="shared" si="5"/>
        <v>0</v>
      </c>
      <c r="J84" s="441">
        <f t="shared" si="5"/>
        <v>0</v>
      </c>
      <c r="K84" s="441">
        <f t="shared" si="5"/>
        <v>0</v>
      </c>
      <c r="L84" s="441">
        <f t="shared" si="5"/>
        <v>0</v>
      </c>
      <c r="M84" s="441">
        <f t="shared" si="5"/>
        <v>0</v>
      </c>
      <c r="N84" s="441">
        <f t="shared" si="5"/>
        <v>0</v>
      </c>
      <c r="O84" s="441">
        <f t="shared" si="5"/>
        <v>0</v>
      </c>
      <c r="P84" s="441">
        <f t="shared" si="5"/>
        <v>0</v>
      </c>
      <c r="Q84" s="441">
        <f t="shared" si="5"/>
        <v>0</v>
      </c>
      <c r="R84" s="441">
        <f t="shared" si="5"/>
        <v>0</v>
      </c>
      <c r="S84" s="441">
        <f t="shared" si="5"/>
        <v>0</v>
      </c>
      <c r="T84" s="441">
        <f t="shared" si="5"/>
        <v>0</v>
      </c>
      <c r="U84" s="441">
        <f t="shared" si="5"/>
        <v>0</v>
      </c>
      <c r="V84" s="441">
        <f t="shared" si="5"/>
        <v>0</v>
      </c>
      <c r="W84" s="441">
        <f t="shared" si="5"/>
        <v>0</v>
      </c>
      <c r="X84" s="441">
        <f t="shared" si="5"/>
        <v>0</v>
      </c>
      <c r="Y84" s="441">
        <f t="shared" si="5"/>
        <v>0</v>
      </c>
      <c r="Z84" s="441">
        <f t="shared" si="5"/>
        <v>0</v>
      </c>
      <c r="AA84" s="441">
        <f t="shared" si="5"/>
        <v>0</v>
      </c>
      <c r="AB84" s="441">
        <f t="shared" si="5"/>
        <v>0</v>
      </c>
      <c r="AC84" s="441">
        <f t="shared" si="5"/>
        <v>0</v>
      </c>
    </row>
    <row r="85" spans="1:29" ht="15" thickBot="1">
      <c r="A85" s="1727"/>
      <c r="B85" s="1727"/>
      <c r="C85" s="1808" t="s">
        <v>2396</v>
      </c>
      <c r="D85" s="1999"/>
      <c r="E85" s="1809"/>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16" t="s">
        <v>2460</v>
      </c>
      <c r="C87" s="2016"/>
      <c r="D87" s="2016"/>
      <c r="E87" s="2016"/>
      <c r="F87" s="2016"/>
      <c r="G87" s="2016"/>
      <c r="H87" s="2016"/>
      <c r="I87" s="444"/>
    </row>
    <row r="88" spans="1:29" ht="15" thickBot="1"/>
    <row r="89" spans="1:29" ht="15" thickBot="1">
      <c r="A89" s="1689"/>
      <c r="B89" s="1690"/>
      <c r="C89" s="1690"/>
      <c r="D89" s="1690"/>
      <c r="E89" s="1691"/>
      <c r="F89" s="1753" t="s">
        <v>2370</v>
      </c>
      <c r="G89" s="1754"/>
      <c r="H89" s="1754"/>
      <c r="I89" s="1754"/>
      <c r="J89" s="1754"/>
      <c r="K89" s="1748"/>
    </row>
    <row r="90" spans="1:29" ht="61.8" thickBot="1">
      <c r="A90" s="1695"/>
      <c r="B90" s="1696"/>
      <c r="C90" s="1696"/>
      <c r="D90" s="1696"/>
      <c r="E90" s="1697"/>
      <c r="F90" s="28" t="s">
        <v>2371</v>
      </c>
      <c r="G90" s="28" t="s">
        <v>2372</v>
      </c>
      <c r="H90" s="28" t="s">
        <v>2373</v>
      </c>
      <c r="I90" s="28" t="s">
        <v>2374</v>
      </c>
      <c r="J90" s="28" t="s">
        <v>2375</v>
      </c>
      <c r="K90" s="1750"/>
    </row>
    <row r="91" spans="1:29" ht="15" thickBot="1">
      <c r="A91" s="1723" t="s">
        <v>2461</v>
      </c>
      <c r="B91" s="1724"/>
      <c r="C91" s="1724"/>
      <c r="D91" s="1724"/>
      <c r="E91" s="1725"/>
      <c r="F91" s="22"/>
      <c r="G91" s="22"/>
      <c r="H91" s="22"/>
      <c r="I91" s="22"/>
      <c r="J91" s="22"/>
      <c r="K91" s="22"/>
    </row>
    <row r="92" spans="1:29" ht="15" thickBot="1">
      <c r="A92" s="1726"/>
      <c r="B92" s="1728" t="s">
        <v>2462</v>
      </c>
      <c r="C92" s="1785"/>
      <c r="D92" s="1785"/>
      <c r="E92" s="1729"/>
      <c r="F92" s="22"/>
      <c r="G92" s="22"/>
      <c r="H92" s="22"/>
      <c r="I92" s="22"/>
      <c r="J92" s="22"/>
      <c r="K92" s="22"/>
    </row>
    <row r="93" spans="1:29" ht="15" thickBot="1">
      <c r="A93" s="1726"/>
      <c r="B93" s="1726"/>
      <c r="C93" s="1728" t="s">
        <v>2463</v>
      </c>
      <c r="D93" s="1785"/>
      <c r="E93" s="1729"/>
      <c r="F93" s="22"/>
      <c r="G93" s="22"/>
      <c r="H93" s="22"/>
      <c r="I93" s="22"/>
      <c r="J93" s="22"/>
      <c r="K93" s="22"/>
    </row>
    <row r="94" spans="1:29" ht="15" thickBot="1">
      <c r="A94" s="1726"/>
      <c r="B94" s="1726"/>
      <c r="C94" s="1726"/>
      <c r="D94" s="1808" t="s">
        <v>2464</v>
      </c>
      <c r="E94" s="1809"/>
      <c r="F94" s="24"/>
      <c r="G94" s="24"/>
      <c r="H94" s="24"/>
      <c r="I94" s="24"/>
      <c r="J94" s="24"/>
      <c r="K94" s="24"/>
    </row>
    <row r="95" spans="1:29" ht="41.25" customHeight="1" thickBot="1">
      <c r="A95" s="1726"/>
      <c r="B95" s="1726"/>
      <c r="C95" s="1726"/>
      <c r="D95" s="1728" t="s">
        <v>2465</v>
      </c>
      <c r="E95" s="1729"/>
      <c r="F95" s="22"/>
      <c r="G95" s="22"/>
      <c r="H95" s="22"/>
      <c r="I95" s="22"/>
      <c r="J95" s="22"/>
      <c r="K95" s="22"/>
    </row>
    <row r="96" spans="1:29" ht="28.5" customHeight="1" thickBot="1">
      <c r="A96" s="1726"/>
      <c r="B96" s="1726"/>
      <c r="C96" s="1726"/>
      <c r="D96" s="1726"/>
      <c r="E96" s="23" t="s">
        <v>2466</v>
      </c>
      <c r="F96" s="24"/>
      <c r="G96" s="24"/>
      <c r="H96" s="24"/>
      <c r="I96" s="24"/>
      <c r="J96" s="24"/>
      <c r="K96" s="24"/>
    </row>
    <row r="97" spans="1:21" ht="61.8" thickBot="1">
      <c r="A97" s="1726"/>
      <c r="B97" s="1726"/>
      <c r="C97" s="1726"/>
      <c r="D97" s="1726"/>
      <c r="E97" s="23" t="s">
        <v>2467</v>
      </c>
      <c r="F97" s="24"/>
      <c r="G97" s="24"/>
      <c r="H97" s="24"/>
      <c r="I97" s="24"/>
      <c r="J97" s="24"/>
      <c r="K97" s="24"/>
    </row>
    <row r="98" spans="1:21" ht="41.4" thickBot="1">
      <c r="A98" s="1726"/>
      <c r="B98" s="1726"/>
      <c r="C98" s="1726"/>
      <c r="D98" s="1727"/>
      <c r="E98" s="783" t="s">
        <v>2468</v>
      </c>
      <c r="F98" s="441">
        <f>F96+F97</f>
        <v>0</v>
      </c>
      <c r="G98" s="441">
        <f t="shared" ref="G98:K98" si="6">G96+G97</f>
        <v>0</v>
      </c>
      <c r="H98" s="441">
        <f t="shared" si="6"/>
        <v>0</v>
      </c>
      <c r="I98" s="441">
        <f t="shared" si="6"/>
        <v>0</v>
      </c>
      <c r="J98" s="441">
        <f t="shared" si="6"/>
        <v>0</v>
      </c>
      <c r="K98" s="441">
        <f t="shared" si="6"/>
        <v>0</v>
      </c>
    </row>
    <row r="99" spans="1:21" ht="37.5" customHeight="1" thickBot="1">
      <c r="A99" s="1726"/>
      <c r="B99" s="1726"/>
      <c r="C99" s="1726"/>
      <c r="D99" s="1808" t="s">
        <v>2390</v>
      </c>
      <c r="E99" s="1809"/>
      <c r="F99" s="24"/>
      <c r="G99" s="24"/>
      <c r="H99" s="24"/>
      <c r="I99" s="24"/>
      <c r="J99" s="24"/>
      <c r="K99" s="24"/>
    </row>
    <row r="100" spans="1:21" ht="30" customHeight="1" thickBot="1">
      <c r="A100" s="1726"/>
      <c r="B100" s="1726"/>
      <c r="C100" s="1726"/>
      <c r="D100" s="1812" t="s">
        <v>2388</v>
      </c>
      <c r="E100" s="1813"/>
      <c r="F100" s="24"/>
      <c r="G100" s="24"/>
      <c r="H100" s="24"/>
      <c r="I100" s="24"/>
      <c r="J100" s="24"/>
      <c r="K100" s="24"/>
    </row>
    <row r="101" spans="1:21" ht="31.2" thickBot="1">
      <c r="A101" s="1726"/>
      <c r="B101" s="1726"/>
      <c r="C101" s="1726"/>
      <c r="D101" s="405"/>
      <c r="E101" s="23" t="s">
        <v>2389</v>
      </c>
      <c r="F101" s="24"/>
      <c r="G101" s="24"/>
      <c r="H101" s="24"/>
      <c r="I101" s="24"/>
      <c r="J101" s="24"/>
      <c r="K101" s="24"/>
    </row>
    <row r="102" spans="1:21" ht="35.25" customHeight="1" thickBot="1">
      <c r="A102" s="1726"/>
      <c r="B102" s="1726"/>
      <c r="C102" s="1726"/>
      <c r="D102" s="1808" t="s">
        <v>2469</v>
      </c>
      <c r="E102" s="1809"/>
      <c r="F102" s="24"/>
      <c r="G102" s="24"/>
      <c r="H102" s="24"/>
      <c r="I102" s="24"/>
      <c r="J102" s="24"/>
      <c r="K102" s="24"/>
    </row>
    <row r="103" spans="1:21" ht="32.25" customHeight="1" thickBot="1">
      <c r="A103" s="1726"/>
      <c r="B103" s="1726"/>
      <c r="C103" s="1727"/>
      <c r="D103" s="2000" t="s">
        <v>2391</v>
      </c>
      <c r="E103" s="2002"/>
      <c r="F103" s="441">
        <f>F94+F98+F99-F100+F102</f>
        <v>0</v>
      </c>
      <c r="G103" s="441">
        <f t="shared" ref="G103:K103" si="7">G94+G98+G99-G100+G102</f>
        <v>0</v>
      </c>
      <c r="H103" s="441">
        <f t="shared" si="7"/>
        <v>0</v>
      </c>
      <c r="I103" s="441">
        <f t="shared" si="7"/>
        <v>0</v>
      </c>
      <c r="J103" s="441">
        <f t="shared" si="7"/>
        <v>0</v>
      </c>
      <c r="K103" s="441">
        <f t="shared" si="7"/>
        <v>0</v>
      </c>
    </row>
    <row r="104" spans="1:21" ht="26.25" customHeight="1" thickBot="1">
      <c r="A104" s="1727"/>
      <c r="B104" s="1727"/>
      <c r="C104" s="1808" t="s">
        <v>2392</v>
      </c>
      <c r="D104" s="1999"/>
      <c r="E104" s="1809"/>
      <c r="F104" s="24"/>
      <c r="G104" s="24"/>
      <c r="H104" s="24"/>
      <c r="I104" s="24"/>
      <c r="J104" s="24"/>
      <c r="K104" s="24"/>
    </row>
    <row r="105" spans="1:21" ht="15" thickBot="1"/>
    <row r="106" spans="1:21" ht="15" thickBot="1">
      <c r="B106" s="2017" t="s">
        <v>2470</v>
      </c>
      <c r="C106" s="2018"/>
      <c r="D106" s="2018"/>
      <c r="E106" s="2018"/>
      <c r="F106" s="2018"/>
      <c r="G106" s="2018"/>
      <c r="H106" s="2018"/>
      <c r="I106" s="442"/>
    </row>
    <row r="107" spans="1:21" ht="15" thickBot="1"/>
    <row r="108" spans="1:21" ht="15" thickBot="1">
      <c r="A108" s="1689"/>
      <c r="B108" s="1690"/>
      <c r="C108" s="1691"/>
      <c r="D108" s="1753" t="s">
        <v>2370</v>
      </c>
      <c r="E108" s="1754"/>
      <c r="F108" s="1754"/>
      <c r="G108" s="1754"/>
      <c r="H108" s="1754"/>
      <c r="I108" s="1754"/>
      <c r="J108" s="1754"/>
      <c r="K108" s="1754"/>
      <c r="L108" s="1754"/>
      <c r="M108" s="1754"/>
      <c r="N108" s="1754"/>
      <c r="O108" s="1754"/>
      <c r="P108" s="1754"/>
      <c r="Q108" s="1754"/>
      <c r="R108" s="1754"/>
      <c r="S108" s="2006"/>
      <c r="T108" s="2006"/>
      <c r="U108" s="1748"/>
    </row>
    <row r="109" spans="1:21" ht="15" thickBot="1">
      <c r="A109" s="1692"/>
      <c r="B109" s="1693"/>
      <c r="C109" s="1694"/>
      <c r="D109" s="1753" t="s">
        <v>2371</v>
      </c>
      <c r="E109" s="1754"/>
      <c r="F109" s="2009"/>
      <c r="G109" s="2010" t="s">
        <v>2372</v>
      </c>
      <c r="H109" s="1754"/>
      <c r="I109" s="2009"/>
      <c r="J109" s="2010" t="s">
        <v>2373</v>
      </c>
      <c r="K109" s="1754"/>
      <c r="L109" s="2009"/>
      <c r="M109" s="2010" t="s">
        <v>2374</v>
      </c>
      <c r="N109" s="1754"/>
      <c r="O109" s="2009"/>
      <c r="P109" s="2010" t="s">
        <v>2375</v>
      </c>
      <c r="Q109" s="1754"/>
      <c r="R109" s="2009"/>
      <c r="S109" s="2007"/>
      <c r="T109" s="2007"/>
      <c r="U109" s="2008"/>
    </row>
    <row r="110" spans="1:21" ht="15" thickBot="1">
      <c r="A110" s="1692"/>
      <c r="B110" s="1693"/>
      <c r="C110" s="1694"/>
      <c r="D110" s="2015" t="s">
        <v>1545</v>
      </c>
      <c r="E110" s="2012"/>
      <c r="F110" s="2013"/>
      <c r="G110" s="2011" t="s">
        <v>1545</v>
      </c>
      <c r="H110" s="2012"/>
      <c r="I110" s="2013"/>
      <c r="J110" s="2011" t="s">
        <v>1545</v>
      </c>
      <c r="K110" s="2012"/>
      <c r="L110" s="2013"/>
      <c r="M110" s="2011" t="s">
        <v>1545</v>
      </c>
      <c r="N110" s="2012"/>
      <c r="O110" s="2013"/>
      <c r="P110" s="2011" t="s">
        <v>1545</v>
      </c>
      <c r="Q110" s="2012"/>
      <c r="R110" s="2013"/>
      <c r="S110" s="2011" t="s">
        <v>1545</v>
      </c>
      <c r="T110" s="2012"/>
      <c r="U110" s="2013"/>
    </row>
    <row r="111" spans="1:21" ht="51.6" thickBot="1">
      <c r="A111" s="1695"/>
      <c r="B111" s="1696"/>
      <c r="C111" s="1697"/>
      <c r="D111" s="443" t="s">
        <v>1546</v>
      </c>
      <c r="E111" s="443" t="s">
        <v>2471</v>
      </c>
      <c r="F111" s="2014"/>
      <c r="G111" s="443" t="s">
        <v>1546</v>
      </c>
      <c r="H111" s="443" t="s">
        <v>2471</v>
      </c>
      <c r="I111" s="2014"/>
      <c r="J111" s="443" t="s">
        <v>1546</v>
      </c>
      <c r="K111" s="443" t="s">
        <v>2471</v>
      </c>
      <c r="L111" s="2014"/>
      <c r="M111" s="443" t="s">
        <v>1546</v>
      </c>
      <c r="N111" s="443" t="s">
        <v>2471</v>
      </c>
      <c r="O111" s="2014"/>
      <c r="P111" s="443" t="s">
        <v>1546</v>
      </c>
      <c r="Q111" s="443" t="s">
        <v>2471</v>
      </c>
      <c r="R111" s="2014"/>
      <c r="S111" s="443" t="s">
        <v>1546</v>
      </c>
      <c r="T111" s="443" t="s">
        <v>2471</v>
      </c>
      <c r="U111" s="2014"/>
    </row>
    <row r="112" spans="1:21" ht="37.5" customHeight="1" thickBot="1">
      <c r="A112" s="1723" t="s">
        <v>2472</v>
      </c>
      <c r="B112" s="1724"/>
      <c r="C112" s="1725"/>
      <c r="D112" s="22"/>
      <c r="E112" s="22"/>
      <c r="F112" s="22"/>
      <c r="G112" s="22"/>
      <c r="H112" s="22"/>
      <c r="I112" s="22"/>
      <c r="J112" s="22"/>
      <c r="K112" s="22"/>
      <c r="L112" s="22"/>
      <c r="M112" s="22"/>
      <c r="N112" s="22"/>
      <c r="O112" s="22"/>
      <c r="P112" s="22"/>
      <c r="Q112" s="22"/>
      <c r="R112" s="22"/>
      <c r="S112" s="22"/>
      <c r="T112" s="22"/>
      <c r="U112" s="22"/>
    </row>
    <row r="113" spans="1:45" ht="39" customHeight="1" thickBot="1">
      <c r="A113" s="1726"/>
      <c r="B113" s="1728" t="s">
        <v>2473</v>
      </c>
      <c r="C113" s="1729"/>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26"/>
      <c r="B114" s="1726"/>
      <c r="C114" s="23" t="s">
        <v>2474</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26"/>
      <c r="B115" s="1726"/>
      <c r="C115" s="23" t="s">
        <v>2399</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26"/>
      <c r="B116" s="1726"/>
      <c r="C116" s="23" t="s">
        <v>2400</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26"/>
      <c r="B117" s="1726"/>
      <c r="C117" s="23" t="s">
        <v>2401</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26"/>
      <c r="B118" s="1726"/>
      <c r="C118" s="23" t="s">
        <v>2475</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26"/>
      <c r="B119" s="1726"/>
      <c r="C119" s="23" t="s">
        <v>2476</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26"/>
      <c r="B120" s="1726"/>
      <c r="C120" s="23" t="s">
        <v>2477</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26"/>
      <c r="B121" s="1726"/>
      <c r="C121" s="23" t="s">
        <v>2478</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27"/>
      <c r="B122" s="1727"/>
      <c r="C122" s="23" t="s">
        <v>2402</v>
      </c>
      <c r="D122" s="24"/>
      <c r="E122" s="24"/>
      <c r="F122" s="24"/>
      <c r="G122" s="24"/>
      <c r="H122" s="24"/>
      <c r="I122" s="24"/>
      <c r="J122" s="24"/>
      <c r="K122" s="24"/>
      <c r="L122" s="24"/>
      <c r="M122" s="24"/>
      <c r="N122" s="24"/>
      <c r="O122" s="24"/>
      <c r="P122" s="24"/>
      <c r="Q122" s="24"/>
      <c r="R122" s="24"/>
      <c r="S122" s="24"/>
      <c r="T122" s="24"/>
      <c r="U122" s="24"/>
    </row>
    <row r="124" spans="1:45">
      <c r="B124" s="2019" t="s">
        <v>2479</v>
      </c>
      <c r="C124" s="2020"/>
      <c r="D124" s="2020"/>
      <c r="E124" s="2020"/>
      <c r="F124" s="2020"/>
      <c r="G124" s="2020"/>
      <c r="H124" s="2021"/>
      <c r="I124" s="444"/>
    </row>
    <row r="125" spans="1:45" ht="15" thickBot="1"/>
    <row r="126" spans="1:45" ht="15" thickBot="1">
      <c r="A126" s="1689"/>
      <c r="B126" s="1690"/>
      <c r="C126" s="1691"/>
      <c r="D126" s="1753" t="s">
        <v>2370</v>
      </c>
      <c r="E126" s="1754"/>
      <c r="F126" s="1754"/>
      <c r="G126" s="1754"/>
      <c r="H126" s="1754"/>
      <c r="I126" s="1754"/>
      <c r="J126" s="1754"/>
      <c r="K126" s="1754"/>
      <c r="L126" s="1754"/>
      <c r="M126" s="1754"/>
      <c r="N126" s="1754"/>
      <c r="O126" s="1754"/>
      <c r="P126" s="1754"/>
      <c r="Q126" s="1754"/>
      <c r="R126" s="1754"/>
      <c r="S126" s="1754"/>
      <c r="T126" s="1754"/>
      <c r="U126" s="1754"/>
      <c r="V126" s="1754"/>
      <c r="W126" s="1754"/>
      <c r="X126" s="1754"/>
      <c r="Y126" s="1754"/>
      <c r="Z126" s="1754"/>
      <c r="AA126" s="1754"/>
      <c r="AB126" s="1754"/>
      <c r="AC126" s="1754"/>
      <c r="AD126" s="1754"/>
      <c r="AE126" s="1754"/>
      <c r="AF126" s="1754"/>
      <c r="AG126" s="1754"/>
      <c r="AH126" s="1754"/>
      <c r="AI126" s="1754"/>
      <c r="AJ126" s="1754"/>
      <c r="AK126" s="1754"/>
      <c r="AL126" s="1754"/>
      <c r="AM126" s="2006"/>
      <c r="AN126" s="2006"/>
      <c r="AO126" s="2006"/>
      <c r="AP126" s="2006"/>
      <c r="AQ126" s="2006"/>
      <c r="AR126" s="2006"/>
      <c r="AS126" s="1748"/>
    </row>
    <row r="127" spans="1:45" ht="15" thickBot="1">
      <c r="A127" s="1692"/>
      <c r="B127" s="1693"/>
      <c r="C127" s="1694"/>
      <c r="D127" s="1753" t="s">
        <v>2371</v>
      </c>
      <c r="E127" s="1754"/>
      <c r="F127" s="1754"/>
      <c r="G127" s="1754"/>
      <c r="H127" s="1754"/>
      <c r="I127" s="1754"/>
      <c r="J127" s="2009"/>
      <c r="K127" s="2010" t="s">
        <v>2372</v>
      </c>
      <c r="L127" s="1754"/>
      <c r="M127" s="1754"/>
      <c r="N127" s="1754"/>
      <c r="O127" s="1754"/>
      <c r="P127" s="1754"/>
      <c r="Q127" s="2009"/>
      <c r="R127" s="2010" t="s">
        <v>2373</v>
      </c>
      <c r="S127" s="1754"/>
      <c r="T127" s="1754"/>
      <c r="U127" s="1754"/>
      <c r="V127" s="1754"/>
      <c r="W127" s="1754"/>
      <c r="X127" s="2009"/>
      <c r="Y127" s="2010" t="s">
        <v>2374</v>
      </c>
      <c r="Z127" s="1754"/>
      <c r="AA127" s="1754"/>
      <c r="AB127" s="1754"/>
      <c r="AC127" s="1754"/>
      <c r="AD127" s="1754"/>
      <c r="AE127" s="2009"/>
      <c r="AF127" s="2010" t="s">
        <v>2375</v>
      </c>
      <c r="AG127" s="1754"/>
      <c r="AH127" s="1754"/>
      <c r="AI127" s="1754"/>
      <c r="AJ127" s="1754"/>
      <c r="AK127" s="1754"/>
      <c r="AL127" s="2009"/>
      <c r="AM127" s="2007"/>
      <c r="AN127" s="2007"/>
      <c r="AO127" s="2007"/>
      <c r="AP127" s="2007"/>
      <c r="AQ127" s="2007"/>
      <c r="AR127" s="2007"/>
      <c r="AS127" s="2008"/>
    </row>
    <row r="128" spans="1:45" ht="15" thickBot="1">
      <c r="A128" s="1692"/>
      <c r="B128" s="1693"/>
      <c r="C128" s="1694"/>
      <c r="D128" s="2015" t="s">
        <v>2480</v>
      </c>
      <c r="E128" s="2012"/>
      <c r="F128" s="2012"/>
      <c r="G128" s="2012"/>
      <c r="H128" s="2012"/>
      <c r="I128" s="2012"/>
      <c r="J128" s="2013"/>
      <c r="K128" s="2011" t="s">
        <v>2480</v>
      </c>
      <c r="L128" s="2012"/>
      <c r="M128" s="2012"/>
      <c r="N128" s="2012"/>
      <c r="O128" s="2012"/>
      <c r="P128" s="2012"/>
      <c r="Q128" s="2013"/>
      <c r="R128" s="2011" t="s">
        <v>2480</v>
      </c>
      <c r="S128" s="2012"/>
      <c r="T128" s="2012"/>
      <c r="U128" s="2012"/>
      <c r="V128" s="2012"/>
      <c r="W128" s="2012"/>
      <c r="X128" s="2013"/>
      <c r="Y128" s="2011" t="s">
        <v>2480</v>
      </c>
      <c r="Z128" s="2012"/>
      <c r="AA128" s="2012"/>
      <c r="AB128" s="2012"/>
      <c r="AC128" s="2012"/>
      <c r="AD128" s="2012"/>
      <c r="AE128" s="2013"/>
      <c r="AF128" s="2011" t="s">
        <v>2480</v>
      </c>
      <c r="AG128" s="2012"/>
      <c r="AH128" s="2012"/>
      <c r="AI128" s="2012"/>
      <c r="AJ128" s="2012"/>
      <c r="AK128" s="2012"/>
      <c r="AL128" s="2013"/>
      <c r="AM128" s="2011" t="s">
        <v>2480</v>
      </c>
      <c r="AN128" s="2012"/>
      <c r="AO128" s="2012"/>
      <c r="AP128" s="2012"/>
      <c r="AQ128" s="2012"/>
      <c r="AR128" s="2012"/>
      <c r="AS128" s="2013"/>
    </row>
    <row r="129" spans="1:45" ht="92.4" thickBot="1">
      <c r="A129" s="1695"/>
      <c r="B129" s="1696"/>
      <c r="C129" s="1697"/>
      <c r="D129" s="443" t="s">
        <v>2481</v>
      </c>
      <c r="E129" s="443" t="s">
        <v>2482</v>
      </c>
      <c r="F129" s="443" t="s">
        <v>2483</v>
      </c>
      <c r="G129" s="443" t="s">
        <v>2484</v>
      </c>
      <c r="H129" s="443" t="s">
        <v>2485</v>
      </c>
      <c r="I129" s="443" t="s">
        <v>2486</v>
      </c>
      <c r="J129" s="2014"/>
      <c r="K129" s="443" t="s">
        <v>2481</v>
      </c>
      <c r="L129" s="443" t="s">
        <v>2482</v>
      </c>
      <c r="M129" s="443" t="s">
        <v>2483</v>
      </c>
      <c r="N129" s="443" t="s">
        <v>2484</v>
      </c>
      <c r="O129" s="443" t="s">
        <v>2485</v>
      </c>
      <c r="P129" s="443" t="s">
        <v>2486</v>
      </c>
      <c r="Q129" s="2014"/>
      <c r="R129" s="443" t="s">
        <v>2481</v>
      </c>
      <c r="S129" s="443" t="s">
        <v>2482</v>
      </c>
      <c r="T129" s="443" t="s">
        <v>2483</v>
      </c>
      <c r="U129" s="443" t="s">
        <v>2484</v>
      </c>
      <c r="V129" s="443" t="s">
        <v>2485</v>
      </c>
      <c r="W129" s="443" t="s">
        <v>2486</v>
      </c>
      <c r="X129" s="2014"/>
      <c r="Y129" s="443" t="s">
        <v>2481</v>
      </c>
      <c r="Z129" s="443" t="s">
        <v>2482</v>
      </c>
      <c r="AA129" s="443" t="s">
        <v>2483</v>
      </c>
      <c r="AB129" s="443" t="s">
        <v>2484</v>
      </c>
      <c r="AC129" s="443" t="s">
        <v>2485</v>
      </c>
      <c r="AD129" s="443" t="s">
        <v>2486</v>
      </c>
      <c r="AE129" s="2014"/>
      <c r="AF129" s="443" t="s">
        <v>2481</v>
      </c>
      <c r="AG129" s="443" t="s">
        <v>2482</v>
      </c>
      <c r="AH129" s="443" t="s">
        <v>2483</v>
      </c>
      <c r="AI129" s="443" t="s">
        <v>2484</v>
      </c>
      <c r="AJ129" s="443" t="s">
        <v>2485</v>
      </c>
      <c r="AK129" s="443" t="s">
        <v>2486</v>
      </c>
      <c r="AL129" s="2014"/>
      <c r="AM129" s="443" t="s">
        <v>2481</v>
      </c>
      <c r="AN129" s="443" t="s">
        <v>2482</v>
      </c>
      <c r="AO129" s="443" t="s">
        <v>2483</v>
      </c>
      <c r="AP129" s="443" t="s">
        <v>2484</v>
      </c>
      <c r="AQ129" s="443" t="s">
        <v>2485</v>
      </c>
      <c r="AR129" s="443" t="s">
        <v>2486</v>
      </c>
      <c r="AS129" s="2014"/>
    </row>
    <row r="130" spans="1:45" ht="38.25" customHeight="1" thickBot="1">
      <c r="A130" s="1723" t="s">
        <v>2487</v>
      </c>
      <c r="B130" s="1724"/>
      <c r="C130" s="1725"/>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26"/>
      <c r="B131" s="1728" t="s">
        <v>2488</v>
      </c>
      <c r="C131" s="1729"/>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26"/>
      <c r="B132" s="1726"/>
      <c r="C132" s="23" t="s">
        <v>2489</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26"/>
      <c r="B133" s="1726"/>
      <c r="C133" s="23" t="s">
        <v>2490</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26"/>
      <c r="B134" s="1726"/>
      <c r="C134" s="23" t="s">
        <v>2491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26"/>
      <c r="B135" s="1726"/>
      <c r="C135" s="23" t="s">
        <v>2492</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26"/>
      <c r="B136" s="1726"/>
      <c r="C136" s="23" t="s">
        <v>2493</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26"/>
      <c r="B137" s="1726"/>
      <c r="C137" s="23" t="s">
        <v>2494</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26"/>
      <c r="B138" s="1726"/>
      <c r="C138" s="23" t="s">
        <v>2495</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27"/>
      <c r="B139" s="1727"/>
      <c r="C139" s="23" t="s">
        <v>2496</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44"/>
      <c r="B141" s="2023" t="s">
        <v>2497</v>
      </c>
      <c r="C141" s="2023"/>
      <c r="D141" s="2023"/>
      <c r="E141" s="2023"/>
      <c r="F141" s="2023"/>
      <c r="G141" s="2023"/>
      <c r="H141" s="2023"/>
      <c r="I141" s="445"/>
    </row>
    <row r="142" spans="1:45">
      <c r="A142" s="444"/>
      <c r="B142" s="444"/>
      <c r="C142" s="2022" t="s">
        <v>2498</v>
      </c>
      <c r="D142" s="2022"/>
      <c r="E142" s="2022"/>
      <c r="F142" s="2022"/>
      <c r="G142" s="2022"/>
      <c r="H142" s="2022"/>
      <c r="I142" s="446"/>
      <c r="J142" s="447"/>
    </row>
    <row r="143" spans="1:45">
      <c r="A143" s="2022" t="s">
        <v>1469</v>
      </c>
      <c r="B143" s="2022"/>
      <c r="C143" s="2022"/>
      <c r="D143" s="2022"/>
      <c r="E143" s="2022"/>
      <c r="F143" s="2022"/>
      <c r="G143" s="2022"/>
      <c r="H143" s="2022"/>
      <c r="I143" s="445"/>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39" t="s">
        <v>1737</v>
      </c>
      <c r="B1" s="2040"/>
      <c r="C1" s="2040"/>
      <c r="D1" s="2040"/>
      <c r="E1" s="2040"/>
      <c r="F1" s="2040"/>
      <c r="G1" s="2040"/>
      <c r="H1" s="2040"/>
      <c r="I1" s="2040"/>
    </row>
    <row r="2" spans="1:9">
      <c r="A2" s="2041" t="s">
        <v>1897</v>
      </c>
      <c r="B2" s="2042"/>
      <c r="C2" s="2042"/>
      <c r="D2" s="2042"/>
      <c r="E2" s="2042"/>
      <c r="F2" s="2042"/>
      <c r="G2" s="2042"/>
      <c r="H2" s="2043"/>
      <c r="I2" s="295"/>
    </row>
    <row r="3" spans="1:9">
      <c r="A3" s="296"/>
      <c r="B3" s="2033" t="s">
        <v>2047</v>
      </c>
      <c r="C3" s="2034"/>
      <c r="D3" s="2034"/>
      <c r="E3" s="2034"/>
      <c r="F3" s="2034"/>
      <c r="G3" s="2034"/>
      <c r="H3" s="2035"/>
      <c r="I3" s="297"/>
    </row>
    <row r="4" spans="1:9">
      <c r="A4" s="298"/>
      <c r="B4" s="299"/>
      <c r="C4" s="2030" t="s">
        <v>2048</v>
      </c>
      <c r="D4" s="2031"/>
      <c r="E4" s="2031"/>
      <c r="F4" s="2031"/>
      <c r="G4" s="2031"/>
      <c r="H4" s="2032"/>
      <c r="I4" s="297"/>
    </row>
    <row r="5" spans="1:9">
      <c r="A5" s="296"/>
      <c r="B5" s="300"/>
      <c r="C5" s="300"/>
      <c r="D5" s="2033" t="s">
        <v>2049</v>
      </c>
      <c r="E5" s="2034"/>
      <c r="F5" s="2034"/>
      <c r="G5" s="2034"/>
      <c r="H5" s="2035"/>
      <c r="I5" s="301"/>
    </row>
    <row r="6" spans="1:9">
      <c r="A6" s="298"/>
      <c r="B6" s="299"/>
      <c r="C6" s="299"/>
      <c r="D6" s="2030" t="s">
        <v>2050</v>
      </c>
      <c r="E6" s="2031"/>
      <c r="F6" s="2031"/>
      <c r="G6" s="2031"/>
      <c r="H6" s="2032"/>
      <c r="I6" s="301"/>
    </row>
    <row r="7" spans="1:9">
      <c r="A7" s="296"/>
      <c r="B7" s="300"/>
      <c r="C7" s="300"/>
      <c r="D7" s="2027" t="s">
        <v>2051</v>
      </c>
      <c r="E7" s="2028"/>
      <c r="F7" s="2028"/>
      <c r="G7" s="2028"/>
      <c r="H7" s="2029"/>
      <c r="I7" s="302">
        <f>I5+I6</f>
        <v>0</v>
      </c>
    </row>
    <row r="8" spans="1:9">
      <c r="A8" s="298"/>
      <c r="B8" s="299"/>
      <c r="C8" s="2030" t="s">
        <v>2052</v>
      </c>
      <c r="D8" s="2031"/>
      <c r="E8" s="2031"/>
      <c r="F8" s="2031"/>
      <c r="G8" s="2031"/>
      <c r="H8" s="2032"/>
      <c r="I8" s="301"/>
    </row>
    <row r="9" spans="1:9">
      <c r="A9" s="296"/>
      <c r="B9" s="300"/>
      <c r="C9" s="2033" t="s">
        <v>2053</v>
      </c>
      <c r="D9" s="2034"/>
      <c r="E9" s="2034"/>
      <c r="F9" s="2034"/>
      <c r="G9" s="2034"/>
      <c r="H9" s="2035"/>
      <c r="I9" s="301"/>
    </row>
    <row r="10" spans="1:9" ht="38.25" customHeight="1">
      <c r="A10" s="298"/>
      <c r="B10" s="299"/>
      <c r="C10" s="2036" t="s">
        <v>2054</v>
      </c>
      <c r="D10" s="2037"/>
      <c r="E10" s="2037"/>
      <c r="F10" s="2037"/>
      <c r="G10" s="2037"/>
      <c r="H10" s="2038"/>
      <c r="I10" s="301"/>
    </row>
    <row r="11" spans="1:9" ht="29.25" customHeight="1">
      <c r="A11" s="296"/>
      <c r="B11" s="300"/>
      <c r="C11" s="2033" t="s">
        <v>2055</v>
      </c>
      <c r="D11" s="2034"/>
      <c r="E11" s="2034"/>
      <c r="F11" s="2034"/>
      <c r="G11" s="2034"/>
      <c r="H11" s="2035"/>
      <c r="I11" s="301"/>
    </row>
    <row r="12" spans="1:9">
      <c r="A12" s="298"/>
      <c r="B12" s="299"/>
      <c r="C12" s="2030" t="s">
        <v>2056</v>
      </c>
      <c r="D12" s="2031"/>
      <c r="E12" s="2031"/>
      <c r="F12" s="2031"/>
      <c r="G12" s="2031"/>
      <c r="H12" s="2032"/>
      <c r="I12" s="301"/>
    </row>
    <row r="13" spans="1:9">
      <c r="A13" s="296"/>
      <c r="B13" s="300"/>
      <c r="C13" s="2033" t="s">
        <v>2057</v>
      </c>
      <c r="D13" s="2034"/>
      <c r="E13" s="2034"/>
      <c r="F13" s="2034"/>
      <c r="G13" s="2034"/>
      <c r="H13" s="2035"/>
      <c r="I13" s="301"/>
    </row>
    <row r="14" spans="1:9">
      <c r="A14" s="298"/>
      <c r="B14" s="299"/>
      <c r="C14" s="2030" t="s">
        <v>2058</v>
      </c>
      <c r="D14" s="2031"/>
      <c r="E14" s="2031"/>
      <c r="F14" s="2031"/>
      <c r="G14" s="2031"/>
      <c r="H14" s="2032"/>
      <c r="I14" s="301"/>
    </row>
    <row r="15" spans="1:9">
      <c r="A15" s="296"/>
      <c r="B15" s="300"/>
      <c r="C15" s="2047" t="s">
        <v>2059</v>
      </c>
      <c r="D15" s="2048"/>
      <c r="E15" s="2048"/>
      <c r="F15" s="2048"/>
      <c r="G15" s="2048"/>
      <c r="H15" s="2049"/>
      <c r="I15" s="301"/>
    </row>
    <row r="16" spans="1:9">
      <c r="A16" s="298"/>
      <c r="B16" s="299"/>
      <c r="C16" s="2044" t="s">
        <v>2060</v>
      </c>
      <c r="D16" s="2045"/>
      <c r="E16" s="2045"/>
      <c r="F16" s="2045"/>
      <c r="G16" s="2045"/>
      <c r="H16" s="2046"/>
      <c r="I16" s="302">
        <f>I7+I8+I9-I10-I11+I12+I13+I14+I15</f>
        <v>0</v>
      </c>
    </row>
    <row r="17" spans="1:9">
      <c r="A17" s="296"/>
      <c r="B17" s="2033" t="s">
        <v>2061</v>
      </c>
      <c r="C17" s="2034"/>
      <c r="D17" s="2034"/>
      <c r="E17" s="2034"/>
      <c r="F17" s="2034"/>
      <c r="G17" s="2034"/>
      <c r="H17" s="2035"/>
      <c r="I17" s="297"/>
    </row>
    <row r="18" spans="1:9">
      <c r="A18" s="298"/>
      <c r="B18" s="299"/>
      <c r="C18" s="2030" t="s">
        <v>2062</v>
      </c>
      <c r="D18" s="2031"/>
      <c r="E18" s="2031"/>
      <c r="F18" s="2031"/>
      <c r="G18" s="2031"/>
      <c r="H18" s="2032"/>
      <c r="I18" s="301"/>
    </row>
    <row r="19" spans="1:9">
      <c r="A19" s="296"/>
      <c r="B19" s="300"/>
      <c r="C19" s="2033" t="s">
        <v>2063</v>
      </c>
      <c r="D19" s="2034"/>
      <c r="E19" s="2034"/>
      <c r="F19" s="2034"/>
      <c r="G19" s="2034"/>
      <c r="H19" s="2035"/>
      <c r="I19" s="301"/>
    </row>
    <row r="20" spans="1:9">
      <c r="A20" s="298"/>
      <c r="B20" s="299"/>
      <c r="C20" s="2044" t="s">
        <v>2064</v>
      </c>
      <c r="D20" s="2045"/>
      <c r="E20" s="2045"/>
      <c r="F20" s="2045"/>
      <c r="G20" s="2045"/>
      <c r="H20" s="2046"/>
      <c r="I20" s="302">
        <f>I18+I19</f>
        <v>0</v>
      </c>
    </row>
    <row r="21" spans="1:9">
      <c r="A21" s="296"/>
      <c r="B21" s="2033" t="s">
        <v>1505</v>
      </c>
      <c r="C21" s="2034"/>
      <c r="D21" s="2034"/>
      <c r="E21" s="2034"/>
      <c r="F21" s="2034"/>
      <c r="G21" s="2034"/>
      <c r="H21" s="2035"/>
      <c r="I21" s="297"/>
    </row>
    <row r="22" spans="1:9">
      <c r="A22" s="298"/>
      <c r="B22" s="299"/>
      <c r="C22" s="2030" t="s">
        <v>2065</v>
      </c>
      <c r="D22" s="2031"/>
      <c r="E22" s="2031"/>
      <c r="F22" s="2031"/>
      <c r="G22" s="2031"/>
      <c r="H22" s="2032"/>
      <c r="I22" s="301"/>
    </row>
    <row r="23" spans="1:9">
      <c r="A23" s="296"/>
      <c r="B23" s="300"/>
      <c r="C23" s="2033" t="s">
        <v>2066</v>
      </c>
      <c r="D23" s="2034"/>
      <c r="E23" s="2034"/>
      <c r="F23" s="2034"/>
      <c r="G23" s="2034"/>
      <c r="H23" s="2035"/>
      <c r="I23" s="301"/>
    </row>
    <row r="24" spans="1:9">
      <c r="A24" s="298"/>
      <c r="B24" s="299"/>
      <c r="C24" s="2030" t="s">
        <v>2067</v>
      </c>
      <c r="D24" s="2031"/>
      <c r="E24" s="2031"/>
      <c r="F24" s="2031"/>
      <c r="G24" s="2031"/>
      <c r="H24" s="2032"/>
      <c r="I24" s="301"/>
    </row>
    <row r="25" spans="1:9">
      <c r="A25" s="296"/>
      <c r="B25" s="300"/>
      <c r="C25" s="2033" t="s">
        <v>2068</v>
      </c>
      <c r="D25" s="2034"/>
      <c r="E25" s="2034"/>
      <c r="F25" s="2034"/>
      <c r="G25" s="2034"/>
      <c r="H25" s="2035"/>
      <c r="I25" s="301"/>
    </row>
    <row r="26" spans="1:9">
      <c r="A26" s="298"/>
      <c r="B26" s="299"/>
      <c r="C26" s="2030" t="s">
        <v>2069</v>
      </c>
      <c r="D26" s="2031"/>
      <c r="E26" s="2031"/>
      <c r="F26" s="2031"/>
      <c r="G26" s="2031"/>
      <c r="H26" s="2032"/>
      <c r="I26" s="301"/>
    </row>
    <row r="27" spans="1:9">
      <c r="A27" s="296"/>
      <c r="B27" s="300"/>
      <c r="C27" s="2033" t="s">
        <v>2070</v>
      </c>
      <c r="D27" s="2034"/>
      <c r="E27" s="2034"/>
      <c r="F27" s="2034"/>
      <c r="G27" s="2034"/>
      <c r="H27" s="2035"/>
      <c r="I27" s="301"/>
    </row>
    <row r="28" spans="1:9">
      <c r="A28" s="298"/>
      <c r="B28" s="299"/>
      <c r="C28" s="2030" t="s">
        <v>2071</v>
      </c>
      <c r="D28" s="2031"/>
      <c r="E28" s="2031"/>
      <c r="F28" s="2031"/>
      <c r="G28" s="2031"/>
      <c r="H28" s="2032"/>
      <c r="I28" s="301"/>
    </row>
    <row r="29" spans="1:9">
      <c r="A29" s="296"/>
      <c r="B29" s="300"/>
      <c r="C29" s="2033" t="s">
        <v>2072</v>
      </c>
      <c r="D29" s="2034"/>
      <c r="E29" s="2034"/>
      <c r="F29" s="2034"/>
      <c r="G29" s="2034"/>
      <c r="H29" s="2035"/>
      <c r="I29" s="301"/>
    </row>
    <row r="30" spans="1:9">
      <c r="A30" s="298"/>
      <c r="B30" s="299"/>
      <c r="C30" s="2044" t="s">
        <v>1508</v>
      </c>
      <c r="D30" s="2045"/>
      <c r="E30" s="2045"/>
      <c r="F30" s="2045"/>
      <c r="G30" s="2045"/>
      <c r="H30" s="2046"/>
      <c r="I30" s="302">
        <f>SUM(I22:I29)</f>
        <v>0</v>
      </c>
    </row>
    <row r="31" spans="1:9">
      <c r="A31" s="296"/>
      <c r="B31" s="2033" t="s">
        <v>2073</v>
      </c>
      <c r="C31" s="2034"/>
      <c r="D31" s="2034"/>
      <c r="E31" s="2034"/>
      <c r="F31" s="2034"/>
      <c r="G31" s="2034"/>
      <c r="H31" s="2035"/>
      <c r="I31" s="301"/>
    </row>
    <row r="32" spans="1:9">
      <c r="A32" s="298"/>
      <c r="B32" s="2030" t="s">
        <v>2074</v>
      </c>
      <c r="C32" s="2031"/>
      <c r="D32" s="2031"/>
      <c r="E32" s="2031"/>
      <c r="F32" s="2031"/>
      <c r="G32" s="2031"/>
      <c r="H32" s="2032"/>
      <c r="I32" s="297"/>
    </row>
    <row r="33" spans="1:12">
      <c r="A33" s="296"/>
      <c r="B33" s="300"/>
      <c r="C33" s="2033" t="s">
        <v>2075</v>
      </c>
      <c r="D33" s="2034"/>
      <c r="E33" s="2034"/>
      <c r="F33" s="2034"/>
      <c r="G33" s="2034"/>
      <c r="H33" s="2035"/>
      <c r="I33" s="301"/>
    </row>
    <row r="34" spans="1:12">
      <c r="A34" s="298"/>
      <c r="B34" s="299"/>
      <c r="C34" s="2030" t="s">
        <v>2076</v>
      </c>
      <c r="D34" s="2031"/>
      <c r="E34" s="2031"/>
      <c r="F34" s="2031"/>
      <c r="G34" s="2031"/>
      <c r="H34" s="2032"/>
      <c r="I34" s="301"/>
    </row>
    <row r="35" spans="1:12">
      <c r="A35" s="296"/>
      <c r="B35" s="2033" t="s">
        <v>2077</v>
      </c>
      <c r="C35" s="2034"/>
      <c r="D35" s="2034"/>
      <c r="E35" s="2034"/>
      <c r="F35" s="2034"/>
      <c r="G35" s="2034"/>
      <c r="H35" s="2035"/>
      <c r="I35" s="301"/>
    </row>
    <row r="36" spans="1:12">
      <c r="A36" s="298"/>
      <c r="B36" s="2030" t="s">
        <v>2078</v>
      </c>
      <c r="C36" s="2031"/>
      <c r="D36" s="2031"/>
      <c r="E36" s="2031"/>
      <c r="F36" s="2031"/>
      <c r="G36" s="2031"/>
      <c r="H36" s="2032"/>
      <c r="I36" s="301"/>
    </row>
    <row r="37" spans="1:12">
      <c r="A37" s="296"/>
      <c r="B37" s="2033" t="s">
        <v>2079</v>
      </c>
      <c r="C37" s="2034"/>
      <c r="D37" s="2034"/>
      <c r="E37" s="2034"/>
      <c r="F37" s="2034"/>
      <c r="G37" s="2034"/>
      <c r="H37" s="2035"/>
      <c r="I37" s="301"/>
    </row>
    <row r="38" spans="1:12">
      <c r="A38" s="298"/>
      <c r="B38" s="2030" t="s">
        <v>2080</v>
      </c>
      <c r="C38" s="2031"/>
      <c r="D38" s="2031"/>
      <c r="E38" s="2031"/>
      <c r="F38" s="2031"/>
      <c r="G38" s="2031"/>
      <c r="H38" s="2032"/>
      <c r="I38" s="301"/>
    </row>
    <row r="39" spans="1:12">
      <c r="A39" s="296"/>
      <c r="B39" s="2033" t="s">
        <v>2081</v>
      </c>
      <c r="C39" s="2034"/>
      <c r="D39" s="2034"/>
      <c r="E39" s="2034"/>
      <c r="F39" s="2034"/>
      <c r="G39" s="2034"/>
      <c r="H39" s="2035"/>
      <c r="I39" s="301"/>
    </row>
    <row r="40" spans="1:12" ht="33.75" customHeight="1">
      <c r="A40" s="298"/>
      <c r="B40" s="1816" t="s">
        <v>2817</v>
      </c>
      <c r="C40" s="1817"/>
      <c r="D40" s="1817"/>
      <c r="E40" s="1817"/>
      <c r="F40" s="1817"/>
      <c r="G40" s="1817"/>
      <c r="H40" s="1818"/>
      <c r="I40" s="301"/>
    </row>
    <row r="41" spans="1:12" ht="15" thickBot="1">
      <c r="A41" s="303"/>
      <c r="B41" s="2050" t="s">
        <v>2082</v>
      </c>
      <c r="C41" s="2051"/>
      <c r="D41" s="2051"/>
      <c r="E41" s="2051"/>
      <c r="F41" s="2051"/>
      <c r="G41" s="2051"/>
      <c r="H41" s="2052"/>
      <c r="I41" s="304"/>
    </row>
    <row r="42" spans="1:12" ht="15" thickBot="1"/>
    <row r="43" spans="1:12" ht="15" thickBot="1">
      <c r="A43" s="2053"/>
      <c r="B43" s="2054"/>
      <c r="C43" s="2054"/>
      <c r="D43" s="2054"/>
      <c r="E43" s="2055"/>
      <c r="F43" s="2062" t="s">
        <v>2083</v>
      </c>
      <c r="G43" s="2063"/>
      <c r="H43" s="2063"/>
      <c r="I43" s="2063"/>
      <c r="J43" s="2063"/>
      <c r="K43" s="2063"/>
      <c r="L43" s="1935"/>
    </row>
    <row r="44" spans="1:12" ht="15" thickBot="1">
      <c r="A44" s="2056"/>
      <c r="B44" s="2057"/>
      <c r="C44" s="2057"/>
      <c r="D44" s="2057"/>
      <c r="E44" s="2058"/>
      <c r="F44" s="2065" t="s">
        <v>2084</v>
      </c>
      <c r="G44" s="2066"/>
      <c r="H44" s="2066"/>
      <c r="I44" s="1935"/>
      <c r="J44" s="2067" t="s">
        <v>2085</v>
      </c>
      <c r="K44" s="2067" t="s">
        <v>2086</v>
      </c>
      <c r="L44" s="2064"/>
    </row>
    <row r="45" spans="1:12" ht="72" thickBot="1">
      <c r="A45" s="2059"/>
      <c r="B45" s="2060"/>
      <c r="C45" s="2060"/>
      <c r="D45" s="2060"/>
      <c r="E45" s="2061"/>
      <c r="F45" s="245" t="s">
        <v>2087</v>
      </c>
      <c r="G45" s="245" t="s">
        <v>2088</v>
      </c>
      <c r="H45" s="245" t="s">
        <v>2089</v>
      </c>
      <c r="I45" s="1936"/>
      <c r="J45" s="2068"/>
      <c r="K45" s="2068"/>
      <c r="L45" s="1936"/>
    </row>
    <row r="46" spans="1:12" ht="28.5" customHeight="1" thickBot="1">
      <c r="A46" s="2078" t="s">
        <v>2090</v>
      </c>
      <c r="B46" s="2079"/>
      <c r="C46" s="2079"/>
      <c r="D46" s="2079"/>
      <c r="E46" s="2080"/>
      <c r="F46" s="170"/>
      <c r="G46" s="170"/>
      <c r="H46" s="170"/>
      <c r="I46" s="170"/>
      <c r="J46" s="170"/>
      <c r="K46" s="170"/>
      <c r="L46" s="170"/>
    </row>
    <row r="47" spans="1:12" ht="33.75" customHeight="1" thickBot="1">
      <c r="A47" s="2069"/>
      <c r="B47" s="2073" t="s">
        <v>2091</v>
      </c>
      <c r="C47" s="2074"/>
      <c r="D47" s="2074"/>
      <c r="E47" s="2075"/>
      <c r="F47" s="170"/>
      <c r="G47" s="170"/>
      <c r="H47" s="170"/>
      <c r="I47" s="170"/>
      <c r="J47" s="170"/>
      <c r="K47" s="170"/>
      <c r="L47" s="170"/>
    </row>
    <row r="48" spans="1:12" ht="15" thickBot="1">
      <c r="A48" s="2069"/>
      <c r="B48" s="2069"/>
      <c r="C48" s="2073" t="s">
        <v>2092</v>
      </c>
      <c r="D48" s="2074"/>
      <c r="E48" s="2075"/>
      <c r="F48" s="170"/>
      <c r="G48" s="170"/>
      <c r="H48" s="170"/>
      <c r="I48" s="170"/>
      <c r="J48" s="170"/>
      <c r="K48" s="170"/>
      <c r="L48" s="170"/>
    </row>
    <row r="49" spans="1:12" ht="15" thickBot="1">
      <c r="A49" s="2069"/>
      <c r="B49" s="2069"/>
      <c r="C49" s="2069"/>
      <c r="D49" s="2071" t="s">
        <v>2093</v>
      </c>
      <c r="E49" s="2072"/>
      <c r="F49" s="171"/>
      <c r="G49" s="171"/>
      <c r="H49" s="171"/>
      <c r="I49" s="171"/>
      <c r="J49" s="171"/>
      <c r="K49" s="171"/>
      <c r="L49" s="171"/>
    </row>
    <row r="50" spans="1:12" ht="15" thickBot="1">
      <c r="A50" s="2069"/>
      <c r="B50" s="2069"/>
      <c r="C50" s="2069"/>
      <c r="D50" s="2071" t="s">
        <v>2094</v>
      </c>
      <c r="E50" s="2072"/>
      <c r="F50" s="171"/>
      <c r="G50" s="171"/>
      <c r="H50" s="171"/>
      <c r="I50" s="171"/>
      <c r="J50" s="171"/>
      <c r="K50" s="171"/>
      <c r="L50" s="171"/>
    </row>
    <row r="51" spans="1:12" ht="24" customHeight="1" thickBot="1">
      <c r="A51" s="2069"/>
      <c r="B51" s="2069"/>
      <c r="C51" s="2070"/>
      <c r="D51" s="2081" t="s">
        <v>2095</v>
      </c>
      <c r="E51" s="2082"/>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069"/>
      <c r="B52" s="2069"/>
      <c r="C52" s="2073" t="s">
        <v>2096</v>
      </c>
      <c r="D52" s="2074"/>
      <c r="E52" s="2075"/>
      <c r="F52" s="170"/>
      <c r="G52" s="170"/>
      <c r="H52" s="170"/>
      <c r="I52" s="170"/>
      <c r="J52" s="170"/>
      <c r="K52" s="170"/>
      <c r="L52" s="170"/>
    </row>
    <row r="53" spans="1:12" ht="15" thickBot="1">
      <c r="A53" s="2069"/>
      <c r="B53" s="2069"/>
      <c r="C53" s="2069"/>
      <c r="D53" s="2071" t="s">
        <v>2097</v>
      </c>
      <c r="E53" s="2072"/>
      <c r="F53" s="171"/>
      <c r="G53" s="171"/>
      <c r="H53" s="171"/>
      <c r="I53" s="171"/>
      <c r="J53" s="171"/>
      <c r="K53" s="171"/>
      <c r="L53" s="171"/>
    </row>
    <row r="54" spans="1:12" ht="15" thickBot="1">
      <c r="A54" s="2069"/>
      <c r="B54" s="2069"/>
      <c r="C54" s="2070"/>
      <c r="D54" s="2071" t="s">
        <v>2098</v>
      </c>
      <c r="E54" s="2072"/>
      <c r="F54" s="171"/>
      <c r="G54" s="171"/>
      <c r="H54" s="171"/>
      <c r="I54" s="171"/>
      <c r="J54" s="171"/>
      <c r="K54" s="171"/>
      <c r="L54" s="171"/>
    </row>
    <row r="55" spans="1:12" ht="21.75" customHeight="1" thickBot="1">
      <c r="A55" s="2069"/>
      <c r="B55" s="2069"/>
      <c r="C55" s="2073" t="s">
        <v>2099</v>
      </c>
      <c r="D55" s="2074"/>
      <c r="E55" s="2075"/>
      <c r="F55" s="170"/>
      <c r="G55" s="170"/>
      <c r="H55" s="170"/>
      <c r="I55" s="170"/>
      <c r="J55" s="170"/>
      <c r="K55" s="170"/>
      <c r="L55" s="170"/>
    </row>
    <row r="56" spans="1:12" ht="36.75" customHeight="1" thickBot="1">
      <c r="A56" s="2069"/>
      <c r="B56" s="2069"/>
      <c r="C56" s="2069"/>
      <c r="D56" s="2076" t="s">
        <v>2100</v>
      </c>
      <c r="E56" s="2077"/>
      <c r="F56" s="171"/>
      <c r="G56" s="171"/>
      <c r="H56" s="171"/>
      <c r="I56" s="171"/>
      <c r="J56" s="171"/>
      <c r="K56" s="171"/>
      <c r="L56" s="171"/>
    </row>
    <row r="57" spans="1:12" ht="41.4" thickBot="1">
      <c r="A57" s="2069"/>
      <c r="B57" s="2069"/>
      <c r="C57" s="2070"/>
      <c r="D57" s="275"/>
      <c r="E57" s="247" t="s">
        <v>2101</v>
      </c>
      <c r="F57" s="171"/>
      <c r="G57" s="171"/>
      <c r="H57" s="171"/>
      <c r="I57" s="171"/>
      <c r="J57" s="171"/>
      <c r="K57" s="171"/>
      <c r="L57" s="171"/>
    </row>
    <row r="58" spans="1:12" ht="27.75" customHeight="1" thickBot="1">
      <c r="A58" s="2069"/>
      <c r="B58" s="2069"/>
      <c r="C58" s="2073" t="s">
        <v>2102</v>
      </c>
      <c r="D58" s="2074"/>
      <c r="E58" s="2075"/>
      <c r="F58" s="170"/>
      <c r="G58" s="170"/>
      <c r="H58" s="170"/>
      <c r="I58" s="170"/>
      <c r="J58" s="170"/>
      <c r="K58" s="170"/>
      <c r="L58" s="170"/>
    </row>
    <row r="59" spans="1:12" ht="35.25" customHeight="1" thickBot="1">
      <c r="A59" s="2069"/>
      <c r="B59" s="2069"/>
      <c r="C59" s="878"/>
      <c r="D59" s="2071" t="s">
        <v>3004</v>
      </c>
      <c r="E59" s="2072"/>
      <c r="F59" s="171"/>
      <c r="G59" s="171"/>
      <c r="H59" s="171"/>
      <c r="I59" s="171"/>
      <c r="J59" s="171"/>
      <c r="K59" s="171"/>
      <c r="L59" s="171"/>
    </row>
    <row r="60" spans="1:12" ht="37.5" customHeight="1" thickBot="1">
      <c r="A60" s="2069"/>
      <c r="B60" s="2069"/>
      <c r="C60" s="2069"/>
      <c r="D60" s="2073" t="s">
        <v>2103</v>
      </c>
      <c r="E60" s="2075"/>
      <c r="F60" s="170"/>
      <c r="G60" s="170"/>
      <c r="H60" s="170"/>
      <c r="I60" s="170"/>
      <c r="J60" s="170"/>
      <c r="K60" s="170"/>
      <c r="L60" s="170"/>
    </row>
    <row r="61" spans="1:12" ht="59.25" customHeight="1" thickBot="1">
      <c r="A61" s="2069"/>
      <c r="B61" s="2069"/>
      <c r="C61" s="2069"/>
      <c r="D61" s="2069"/>
      <c r="E61" s="247" t="s">
        <v>2101</v>
      </c>
      <c r="F61" s="171"/>
      <c r="G61" s="171"/>
      <c r="H61" s="171"/>
      <c r="I61" s="171"/>
      <c r="J61" s="171"/>
      <c r="K61" s="171"/>
      <c r="L61" s="171"/>
    </row>
    <row r="62" spans="1:12" ht="61.8" thickBot="1">
      <c r="A62" s="2069"/>
      <c r="B62" s="2069"/>
      <c r="C62" s="2069"/>
      <c r="D62" s="2069"/>
      <c r="E62" s="247" t="s">
        <v>2063</v>
      </c>
      <c r="F62" s="171"/>
      <c r="G62" s="171"/>
      <c r="H62" s="171"/>
      <c r="I62" s="171"/>
      <c r="J62" s="171"/>
      <c r="K62" s="171"/>
      <c r="L62" s="171"/>
    </row>
    <row r="63" spans="1:12" ht="66" customHeight="1" thickBot="1">
      <c r="A63" s="2069"/>
      <c r="B63" s="2069"/>
      <c r="C63" s="2069"/>
      <c r="D63" s="2069"/>
      <c r="E63" s="247" t="s">
        <v>2104</v>
      </c>
      <c r="F63" s="171"/>
      <c r="G63" s="171"/>
      <c r="H63" s="171"/>
      <c r="I63" s="171"/>
      <c r="J63" s="171"/>
      <c r="K63" s="171"/>
      <c r="L63" s="171"/>
    </row>
    <row r="64" spans="1:12" ht="81" customHeight="1" thickBot="1">
      <c r="A64" s="2069"/>
      <c r="B64" s="2069"/>
      <c r="C64" s="2069"/>
      <c r="D64" s="2069"/>
      <c r="E64" s="247" t="s">
        <v>2105</v>
      </c>
      <c r="F64" s="171"/>
      <c r="G64" s="171"/>
      <c r="H64" s="171"/>
      <c r="I64" s="171"/>
      <c r="J64" s="171"/>
      <c r="K64" s="171"/>
      <c r="L64" s="171"/>
    </row>
    <row r="65" spans="1:12" ht="80.25" customHeight="1" thickBot="1">
      <c r="A65" s="2069"/>
      <c r="B65" s="2069"/>
      <c r="C65" s="2069"/>
      <c r="D65" s="2069"/>
      <c r="E65" s="247" t="s">
        <v>2106</v>
      </c>
      <c r="F65" s="171"/>
      <c r="G65" s="171"/>
      <c r="H65" s="171"/>
      <c r="I65" s="171"/>
      <c r="J65" s="171"/>
      <c r="K65" s="171"/>
      <c r="L65" s="171"/>
    </row>
    <row r="66" spans="1:12" ht="81.75" customHeight="1" thickBot="1">
      <c r="A66" s="2069"/>
      <c r="B66" s="2069"/>
      <c r="C66" s="2069"/>
      <c r="D66" s="2069"/>
      <c r="E66" s="247" t="s">
        <v>2107</v>
      </c>
      <c r="F66" s="171"/>
      <c r="G66" s="171"/>
      <c r="H66" s="171"/>
      <c r="I66" s="171"/>
      <c r="J66" s="171"/>
      <c r="K66" s="171"/>
      <c r="L66" s="171"/>
    </row>
    <row r="67" spans="1:12" ht="61.8" thickBot="1">
      <c r="A67" s="2069"/>
      <c r="B67" s="2069"/>
      <c r="C67" s="2069"/>
      <c r="D67" s="2070"/>
      <c r="E67" s="791" t="s">
        <v>2108</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070"/>
      <c r="B68" s="2070"/>
      <c r="C68" s="2070"/>
      <c r="D68" s="2071" t="s">
        <v>3003</v>
      </c>
      <c r="E68" s="2072"/>
      <c r="F68" s="171"/>
      <c r="G68" s="171"/>
      <c r="H68" s="171"/>
      <c r="I68" s="171"/>
      <c r="J68" s="171"/>
      <c r="K68" s="171"/>
      <c r="L68" s="171"/>
    </row>
    <row r="69" spans="1:12" ht="15" thickBot="1"/>
    <row r="70" spans="1:12">
      <c r="A70" s="2041" t="s">
        <v>2109</v>
      </c>
      <c r="B70" s="2042"/>
      <c r="C70" s="2042"/>
      <c r="D70" s="2042"/>
      <c r="E70" s="2042"/>
      <c r="F70" s="2042"/>
      <c r="G70" s="2042"/>
      <c r="H70" s="2043"/>
      <c r="I70" s="305"/>
    </row>
    <row r="71" spans="1:12">
      <c r="A71" s="296"/>
      <c r="B71" s="2033" t="s">
        <v>2110</v>
      </c>
      <c r="C71" s="2034"/>
      <c r="D71" s="2034"/>
      <c r="E71" s="2034"/>
      <c r="F71" s="2034"/>
      <c r="G71" s="2034"/>
      <c r="H71" s="2035"/>
      <c r="I71" s="301"/>
    </row>
    <row r="72" spans="1:12">
      <c r="A72" s="298"/>
      <c r="B72" s="2030" t="s">
        <v>2111</v>
      </c>
      <c r="C72" s="2031"/>
      <c r="D72" s="2031"/>
      <c r="E72" s="2031"/>
      <c r="F72" s="2031"/>
      <c r="G72" s="2031"/>
      <c r="H72" s="2032"/>
      <c r="I72" s="301"/>
    </row>
    <row r="73" spans="1:12">
      <c r="A73" s="296"/>
      <c r="B73" s="2033" t="s">
        <v>2112</v>
      </c>
      <c r="C73" s="2034"/>
      <c r="D73" s="2034"/>
      <c r="E73" s="2034"/>
      <c r="F73" s="2034"/>
      <c r="G73" s="2034"/>
      <c r="H73" s="2035"/>
      <c r="I73" s="301"/>
    </row>
    <row r="74" spans="1:12">
      <c r="A74" s="298"/>
      <c r="B74" s="2030" t="s">
        <v>2113</v>
      </c>
      <c r="C74" s="2031"/>
      <c r="D74" s="2031"/>
      <c r="E74" s="2031"/>
      <c r="F74" s="2031"/>
      <c r="G74" s="2031"/>
      <c r="H74" s="2032"/>
      <c r="I74" s="301"/>
    </row>
    <row r="75" spans="1:12">
      <c r="A75" s="296"/>
      <c r="B75" s="2033" t="s">
        <v>2114</v>
      </c>
      <c r="C75" s="2034"/>
      <c r="D75" s="2034"/>
      <c r="E75" s="2034"/>
      <c r="F75" s="2034"/>
      <c r="G75" s="2034"/>
      <c r="H75" s="2035"/>
      <c r="I75" s="301"/>
    </row>
    <row r="76" spans="1:12">
      <c r="A76" s="298"/>
      <c r="B76" s="2030" t="s">
        <v>2115</v>
      </c>
      <c r="C76" s="2031"/>
      <c r="D76" s="2031"/>
      <c r="E76" s="2031"/>
      <c r="F76" s="2031"/>
      <c r="G76" s="2031"/>
      <c r="H76" s="2032"/>
      <c r="I76" s="301"/>
    </row>
    <row r="77" spans="1:12">
      <c r="A77" s="394"/>
      <c r="B77" s="2024" t="s">
        <v>2818</v>
      </c>
      <c r="C77" s="2025"/>
      <c r="D77" s="2025"/>
      <c r="E77" s="2025"/>
      <c r="F77" s="2025"/>
      <c r="G77" s="2025"/>
      <c r="H77" s="2026"/>
      <c r="I77" s="784"/>
    </row>
    <row r="78" spans="1:12">
      <c r="A78" s="296"/>
      <c r="B78" s="2033" t="s">
        <v>2116</v>
      </c>
      <c r="C78" s="2034"/>
      <c r="D78" s="2034"/>
      <c r="E78" s="2034"/>
      <c r="F78" s="2034"/>
      <c r="G78" s="2034"/>
      <c r="H78" s="2035"/>
      <c r="I78" s="297"/>
    </row>
    <row r="79" spans="1:12">
      <c r="A79" s="298"/>
      <c r="B79" s="299"/>
      <c r="C79" s="2030" t="s">
        <v>2117</v>
      </c>
      <c r="D79" s="2031"/>
      <c r="E79" s="2031"/>
      <c r="F79" s="2031"/>
      <c r="G79" s="2031"/>
      <c r="H79" s="2032"/>
      <c r="I79" s="301"/>
    </row>
    <row r="80" spans="1:12">
      <c r="A80" s="296"/>
      <c r="B80" s="300"/>
      <c r="C80" s="2033" t="s">
        <v>2118</v>
      </c>
      <c r="D80" s="2034"/>
      <c r="E80" s="2034"/>
      <c r="F80" s="2034"/>
      <c r="G80" s="2034"/>
      <c r="H80" s="2035"/>
      <c r="I80" s="301"/>
    </row>
    <row r="81" spans="1:9">
      <c r="A81" s="298"/>
      <c r="B81" s="299"/>
      <c r="C81" s="2030" t="s">
        <v>2119</v>
      </c>
      <c r="D81" s="2031"/>
      <c r="E81" s="2031"/>
      <c r="F81" s="2031"/>
      <c r="G81" s="2031"/>
      <c r="H81" s="2032"/>
      <c r="I81" s="301"/>
    </row>
    <row r="82" spans="1:9">
      <c r="A82" s="296"/>
      <c r="B82" s="300"/>
      <c r="C82" s="2033" t="s">
        <v>2120</v>
      </c>
      <c r="D82" s="2034"/>
      <c r="E82" s="2034"/>
      <c r="F82" s="2034"/>
      <c r="G82" s="2034"/>
      <c r="H82" s="2035"/>
      <c r="I82" s="301"/>
    </row>
    <row r="83" spans="1:9">
      <c r="A83" s="298"/>
      <c r="B83" s="299"/>
      <c r="C83" s="2030" t="s">
        <v>2121</v>
      </c>
      <c r="D83" s="2031"/>
      <c r="E83" s="2031"/>
      <c r="F83" s="2031"/>
      <c r="G83" s="2031"/>
      <c r="H83" s="2032"/>
      <c r="I83" s="301"/>
    </row>
    <row r="84" spans="1:9">
      <c r="A84" s="296"/>
      <c r="B84" s="300"/>
      <c r="C84" s="2033" t="s">
        <v>2122</v>
      </c>
      <c r="D84" s="2034"/>
      <c r="E84" s="2034"/>
      <c r="F84" s="2034"/>
      <c r="G84" s="2034"/>
      <c r="H84" s="2035"/>
      <c r="I84" s="301"/>
    </row>
    <row r="85" spans="1:9">
      <c r="A85" s="298"/>
      <c r="B85" s="299"/>
      <c r="C85" s="2030" t="s">
        <v>2123</v>
      </c>
      <c r="D85" s="2031"/>
      <c r="E85" s="2031"/>
      <c r="F85" s="2031"/>
      <c r="G85" s="2031"/>
      <c r="H85" s="2032"/>
      <c r="I85" s="301"/>
    </row>
    <row r="86" spans="1:9">
      <c r="A86" s="296"/>
      <c r="B86" s="300"/>
      <c r="C86" s="2033" t="s">
        <v>2124</v>
      </c>
      <c r="D86" s="2034"/>
      <c r="E86" s="2034"/>
      <c r="F86" s="2034"/>
      <c r="G86" s="2034"/>
      <c r="H86" s="2035"/>
      <c r="I86" s="301"/>
    </row>
    <row r="87" spans="1:9">
      <c r="A87" s="298"/>
      <c r="B87" s="299"/>
      <c r="C87" s="2030" t="s">
        <v>2125</v>
      </c>
      <c r="D87" s="2031"/>
      <c r="E87" s="2031"/>
      <c r="F87" s="2031"/>
      <c r="G87" s="2031"/>
      <c r="H87" s="2032"/>
      <c r="I87" s="301"/>
    </row>
    <row r="88" spans="1:9">
      <c r="A88" s="296"/>
      <c r="B88" s="300"/>
      <c r="C88" s="2027" t="s">
        <v>2060</v>
      </c>
      <c r="D88" s="2028"/>
      <c r="E88" s="2028"/>
      <c r="F88" s="2028"/>
      <c r="G88" s="2028"/>
      <c r="H88" s="2029"/>
      <c r="I88" s="302">
        <f>I80-I81+SUM(I82:I87)</f>
        <v>0</v>
      </c>
    </row>
    <row r="89" spans="1:9">
      <c r="A89" s="298"/>
      <c r="B89" s="2030" t="s">
        <v>2126</v>
      </c>
      <c r="C89" s="2031"/>
      <c r="D89" s="2031"/>
      <c r="E89" s="2031"/>
      <c r="F89" s="2031"/>
      <c r="G89" s="2031"/>
      <c r="H89" s="2032"/>
      <c r="I89" s="297"/>
    </row>
    <row r="90" spans="1:9">
      <c r="A90" s="296"/>
      <c r="B90" s="300"/>
      <c r="C90" s="2033" t="s">
        <v>2117</v>
      </c>
      <c r="D90" s="2034"/>
      <c r="E90" s="2034"/>
      <c r="F90" s="2034"/>
      <c r="G90" s="2034"/>
      <c r="H90" s="2035"/>
      <c r="I90" s="301"/>
    </row>
    <row r="91" spans="1:9">
      <c r="A91" s="298"/>
      <c r="B91" s="299"/>
      <c r="C91" s="2030" t="s">
        <v>2127</v>
      </c>
      <c r="D91" s="2031"/>
      <c r="E91" s="2031"/>
      <c r="F91" s="2031"/>
      <c r="G91" s="2031"/>
      <c r="H91" s="2032"/>
      <c r="I91" s="301"/>
    </row>
    <row r="92" spans="1:9">
      <c r="A92" s="296"/>
      <c r="B92" s="300"/>
      <c r="C92" s="2033" t="s">
        <v>2128</v>
      </c>
      <c r="D92" s="2034"/>
      <c r="E92" s="2034"/>
      <c r="F92" s="2034"/>
      <c r="G92" s="2034"/>
      <c r="H92" s="2035"/>
      <c r="I92" s="301"/>
    </row>
    <row r="93" spans="1:9">
      <c r="A93" s="298"/>
      <c r="B93" s="299"/>
      <c r="C93" s="2030" t="s">
        <v>2129</v>
      </c>
      <c r="D93" s="2031"/>
      <c r="E93" s="2031"/>
      <c r="F93" s="2031"/>
      <c r="G93" s="2031"/>
      <c r="H93" s="2032"/>
      <c r="I93" s="301"/>
    </row>
    <row r="94" spans="1:9">
      <c r="A94" s="296"/>
      <c r="B94" s="300"/>
      <c r="C94" s="2033" t="s">
        <v>2130</v>
      </c>
      <c r="D94" s="2034"/>
      <c r="E94" s="2034"/>
      <c r="F94" s="2034"/>
      <c r="G94" s="2034"/>
      <c r="H94" s="2035"/>
      <c r="I94" s="301"/>
    </row>
    <row r="95" spans="1:9">
      <c r="A95" s="298"/>
      <c r="B95" s="299"/>
      <c r="C95" s="2030" t="s">
        <v>2131</v>
      </c>
      <c r="D95" s="2031"/>
      <c r="E95" s="2031"/>
      <c r="F95" s="2031"/>
      <c r="G95" s="2031"/>
      <c r="H95" s="2032"/>
      <c r="I95" s="301"/>
    </row>
    <row r="96" spans="1:9">
      <c r="A96" s="296"/>
      <c r="B96" s="300"/>
      <c r="C96" s="2033" t="s">
        <v>2132</v>
      </c>
      <c r="D96" s="2034"/>
      <c r="E96" s="2034"/>
      <c r="F96" s="2034"/>
      <c r="G96" s="2034"/>
      <c r="H96" s="2035"/>
      <c r="I96" s="301"/>
    </row>
    <row r="97" spans="1:9">
      <c r="A97" s="298"/>
      <c r="B97" s="299"/>
      <c r="C97" s="2030" t="s">
        <v>2133</v>
      </c>
      <c r="D97" s="2031"/>
      <c r="E97" s="2031"/>
      <c r="F97" s="2031"/>
      <c r="G97" s="2031"/>
      <c r="H97" s="2032"/>
      <c r="I97" s="301"/>
    </row>
    <row r="98" spans="1:9">
      <c r="A98" s="296"/>
      <c r="B98" s="300"/>
      <c r="C98" s="2033" t="s">
        <v>2134</v>
      </c>
      <c r="D98" s="2034"/>
      <c r="E98" s="2034"/>
      <c r="F98" s="2034"/>
      <c r="G98" s="2034"/>
      <c r="H98" s="2035"/>
      <c r="I98" s="301"/>
    </row>
    <row r="99" spans="1:9">
      <c r="A99" s="298"/>
      <c r="B99" s="299"/>
      <c r="C99" s="2030" t="s">
        <v>2135</v>
      </c>
      <c r="D99" s="2031"/>
      <c r="E99" s="2031"/>
      <c r="F99" s="2031"/>
      <c r="G99" s="2031"/>
      <c r="H99" s="2032"/>
      <c r="I99" s="301"/>
    </row>
    <row r="100" spans="1:9" ht="15" thickBot="1">
      <c r="A100" s="303"/>
      <c r="B100" s="306"/>
      <c r="C100" s="2083" t="s">
        <v>2136</v>
      </c>
      <c r="D100" s="2084"/>
      <c r="E100" s="2084"/>
      <c r="F100" s="2084"/>
      <c r="G100" s="2084"/>
      <c r="H100" s="2085"/>
      <c r="I100" s="30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1062" t="s">
        <v>1715</v>
      </c>
      <c r="B1" s="1063"/>
      <c r="C1" s="1063"/>
      <c r="D1" s="1063"/>
      <c r="E1" s="1063"/>
    </row>
    <row r="2" spans="1:5">
      <c r="A2" s="1064" t="s">
        <v>1748</v>
      </c>
      <c r="B2" s="1059"/>
      <c r="C2" s="1059"/>
      <c r="D2" s="1059"/>
      <c r="E2" s="612"/>
    </row>
    <row r="3" spans="1:5">
      <c r="A3" s="614"/>
      <c r="B3" s="1061" t="s">
        <v>1749</v>
      </c>
      <c r="C3" s="1061"/>
      <c r="D3" s="1061"/>
      <c r="E3" s="612"/>
    </row>
    <row r="4" spans="1:5">
      <c r="A4" s="615"/>
      <c r="B4" s="610"/>
      <c r="C4" s="1059" t="s">
        <v>1750</v>
      </c>
      <c r="D4" s="1059"/>
      <c r="E4" s="612"/>
    </row>
    <row r="5" spans="1:5">
      <c r="A5" s="614"/>
      <c r="B5" s="608"/>
      <c r="C5" s="608"/>
      <c r="D5" s="609" t="s">
        <v>1751</v>
      </c>
      <c r="E5" s="613"/>
    </row>
    <row r="6" spans="1:5">
      <c r="A6" s="615"/>
      <c r="B6" s="610"/>
      <c r="C6" s="610"/>
      <c r="D6" s="611" t="s">
        <v>2674</v>
      </c>
      <c r="E6" s="613"/>
    </row>
    <row r="7" spans="1:5">
      <c r="A7" s="614"/>
      <c r="B7" s="608"/>
      <c r="C7" s="1061" t="s">
        <v>1752</v>
      </c>
      <c r="D7" s="1061"/>
      <c r="E7" s="613"/>
    </row>
    <row r="8" spans="1:5">
      <c r="A8" s="615"/>
      <c r="B8" s="610"/>
      <c r="C8" s="1059" t="s">
        <v>1753</v>
      </c>
      <c r="D8" s="1059"/>
      <c r="E8" s="613"/>
    </row>
    <row r="9" spans="1:5">
      <c r="A9" s="614"/>
      <c r="B9" s="608"/>
      <c r="C9" s="1061" t="s">
        <v>1754</v>
      </c>
      <c r="D9" s="1061"/>
      <c r="E9" s="613"/>
    </row>
    <row r="10" spans="1:5">
      <c r="A10" s="615"/>
      <c r="B10" s="610"/>
      <c r="C10" s="1059" t="s">
        <v>1755</v>
      </c>
      <c r="D10" s="1059"/>
      <c r="E10" s="613"/>
    </row>
    <row r="11" spans="1:5">
      <c r="A11" s="614"/>
      <c r="B11" s="608"/>
      <c r="C11" s="1061" t="s">
        <v>1756</v>
      </c>
      <c r="D11" s="1061"/>
      <c r="E11" s="613"/>
    </row>
    <row r="12" spans="1:5">
      <c r="A12" s="615"/>
      <c r="B12" s="610"/>
      <c r="C12" s="1059" t="s">
        <v>1757</v>
      </c>
      <c r="D12" s="1059"/>
      <c r="E12" s="613"/>
    </row>
    <row r="13" spans="1:5">
      <c r="A13" s="614"/>
      <c r="B13" s="608"/>
      <c r="C13" s="1061" t="s">
        <v>1758</v>
      </c>
      <c r="D13" s="1061"/>
      <c r="E13" s="613"/>
    </row>
    <row r="14" spans="1:5">
      <c r="A14" s="615"/>
      <c r="B14" s="610"/>
      <c r="C14" s="1059" t="s">
        <v>1759</v>
      </c>
      <c r="D14" s="1059"/>
      <c r="E14" s="613"/>
    </row>
    <row r="15" spans="1:5">
      <c r="A15" s="614"/>
      <c r="B15" s="608"/>
      <c r="C15" s="1061" t="s">
        <v>1760</v>
      </c>
      <c r="D15" s="1061"/>
      <c r="E15" s="613"/>
    </row>
    <row r="16" spans="1:5">
      <c r="A16" s="615"/>
      <c r="B16" s="610"/>
      <c r="C16" s="1059" t="s">
        <v>1761</v>
      </c>
      <c r="D16" s="1059"/>
      <c r="E16" s="613"/>
    </row>
    <row r="17" spans="1:5">
      <c r="A17" s="614"/>
      <c r="B17" s="608"/>
      <c r="C17" s="1061" t="s">
        <v>1762</v>
      </c>
      <c r="D17" s="1061"/>
      <c r="E17" s="613"/>
    </row>
    <row r="18" spans="1:5">
      <c r="A18" s="615"/>
      <c r="B18" s="610"/>
      <c r="C18" s="1059" t="s">
        <v>1763</v>
      </c>
      <c r="D18" s="1059"/>
      <c r="E18" s="613"/>
    </row>
    <row r="19" spans="1:5">
      <c r="A19" s="614"/>
      <c r="B19" s="608"/>
      <c r="C19" s="1061" t="s">
        <v>1764</v>
      </c>
      <c r="D19" s="1061"/>
      <c r="E19" s="613"/>
    </row>
    <row r="20" spans="1:5">
      <c r="A20" s="615"/>
      <c r="B20" s="610"/>
      <c r="C20" s="1059" t="s">
        <v>1765</v>
      </c>
      <c r="D20" s="1059"/>
      <c r="E20" s="613"/>
    </row>
    <row r="21" spans="1:5">
      <c r="A21" s="614"/>
      <c r="B21" s="608"/>
      <c r="C21" s="1061" t="s">
        <v>1766</v>
      </c>
      <c r="D21" s="1061"/>
      <c r="E21" s="613"/>
    </row>
    <row r="22" spans="1:5">
      <c r="A22" s="615"/>
      <c r="B22" s="610"/>
      <c r="C22" s="1059" t="s">
        <v>1767</v>
      </c>
      <c r="D22" s="1059"/>
      <c r="E22" s="613"/>
    </row>
    <row r="23" spans="1:5">
      <c r="A23" s="614"/>
      <c r="B23" s="608"/>
      <c r="C23" s="1061" t="s">
        <v>2675</v>
      </c>
      <c r="D23" s="1061"/>
      <c r="E23" s="613"/>
    </row>
    <row r="24" spans="1:5">
      <c r="A24" s="615"/>
      <c r="B24" s="610"/>
      <c r="C24" s="1059" t="s">
        <v>2676</v>
      </c>
      <c r="D24" s="1059"/>
      <c r="E24" s="613"/>
    </row>
    <row r="25" spans="1:5">
      <c r="A25" s="614"/>
      <c r="B25" s="608"/>
      <c r="C25" s="1061" t="s">
        <v>2677</v>
      </c>
      <c r="D25" s="1061"/>
      <c r="E25" s="613"/>
    </row>
    <row r="26" spans="1:5">
      <c r="A26" s="615"/>
      <c r="B26" s="610"/>
      <c r="C26" s="1059" t="s">
        <v>2678</v>
      </c>
      <c r="D26" s="1059"/>
      <c r="E26" s="613"/>
    </row>
    <row r="27" spans="1:5">
      <c r="A27" s="614"/>
      <c r="B27" s="608"/>
      <c r="C27" s="1061" t="s">
        <v>2679</v>
      </c>
      <c r="D27" s="1061"/>
      <c r="E27" s="613"/>
    </row>
    <row r="28" spans="1:5">
      <c r="A28" s="615"/>
      <c r="B28" s="610"/>
      <c r="C28" s="1059" t="s">
        <v>2680</v>
      </c>
      <c r="D28" s="1059"/>
      <c r="E28" s="613"/>
    </row>
    <row r="29" spans="1:5">
      <c r="A29" s="614"/>
      <c r="B29" s="608"/>
      <c r="C29" s="1061" t="s">
        <v>1768</v>
      </c>
      <c r="D29" s="1061"/>
      <c r="E29" s="613"/>
    </row>
    <row r="30" spans="1:5">
      <c r="A30" s="615"/>
      <c r="B30" s="610"/>
      <c r="C30" s="1059" t="s">
        <v>1769</v>
      </c>
      <c r="D30" s="1059"/>
      <c r="E30" s="613"/>
    </row>
    <row r="31" spans="1:5">
      <c r="A31" s="614"/>
      <c r="B31" s="608"/>
      <c r="C31" s="1061" t="s">
        <v>1770</v>
      </c>
      <c r="D31" s="1061"/>
      <c r="E31" s="613"/>
    </row>
    <row r="32" spans="1:5">
      <c r="A32" s="615"/>
      <c r="B32" s="610"/>
      <c r="C32" s="1059" t="s">
        <v>1771</v>
      </c>
      <c r="D32" s="1059"/>
      <c r="E32" s="613"/>
    </row>
    <row r="33" spans="1:5">
      <c r="A33" s="614"/>
      <c r="B33" s="608"/>
      <c r="C33" s="1061" t="s">
        <v>1772</v>
      </c>
      <c r="D33" s="1061"/>
      <c r="E33" s="613"/>
    </row>
    <row r="34" spans="1:5">
      <c r="A34" s="615"/>
      <c r="B34" s="610"/>
      <c r="C34" s="1059" t="s">
        <v>1773</v>
      </c>
      <c r="D34" s="1059"/>
      <c r="E34" s="613"/>
    </row>
    <row r="35" spans="1:5">
      <c r="A35" s="614"/>
      <c r="B35" s="608"/>
      <c r="C35" s="1061" t="s">
        <v>2681</v>
      </c>
      <c r="D35" s="1061"/>
      <c r="E35" s="613"/>
    </row>
    <row r="36" spans="1:5">
      <c r="A36" s="615"/>
      <c r="B36" s="610"/>
      <c r="C36" s="1059" t="s">
        <v>1774</v>
      </c>
      <c r="D36" s="1059"/>
      <c r="E36" s="613"/>
    </row>
    <row r="37" spans="1:5">
      <c r="A37" s="614"/>
      <c r="B37" s="608"/>
      <c r="C37" s="1061" t="s">
        <v>2682</v>
      </c>
      <c r="D37" s="1061"/>
      <c r="E37" s="613"/>
    </row>
    <row r="38" spans="1:5">
      <c r="A38" s="615"/>
      <c r="B38" s="610"/>
      <c r="C38" s="1059" t="s">
        <v>1775</v>
      </c>
      <c r="D38" s="1059"/>
      <c r="E38" s="613"/>
    </row>
    <row r="39" spans="1:5">
      <c r="A39" s="614"/>
      <c r="B39" s="608"/>
      <c r="C39" s="1061" t="s">
        <v>1776</v>
      </c>
      <c r="D39" s="1061"/>
      <c r="E39" s="613"/>
    </row>
    <row r="40" spans="1:5">
      <c r="A40" s="615"/>
      <c r="B40" s="610"/>
      <c r="C40" s="1059" t="s">
        <v>1777</v>
      </c>
      <c r="D40" s="1059"/>
      <c r="E40" s="613"/>
    </row>
    <row r="41" spans="1:5">
      <c r="A41" s="614"/>
      <c r="B41" s="608"/>
      <c r="C41" s="1061" t="s">
        <v>1778</v>
      </c>
      <c r="D41" s="1061"/>
      <c r="E41" s="613"/>
    </row>
    <row r="42" spans="1:5">
      <c r="A42" s="615"/>
      <c r="B42" s="610"/>
      <c r="C42" s="1059" t="s">
        <v>1779</v>
      </c>
      <c r="D42" s="1059"/>
      <c r="E42" s="613"/>
    </row>
    <row r="43" spans="1:5">
      <c r="A43" s="614"/>
      <c r="B43" s="608"/>
      <c r="C43" s="1061" t="s">
        <v>1780</v>
      </c>
      <c r="D43" s="1061"/>
      <c r="E43" s="613"/>
    </row>
    <row r="44" spans="1:5">
      <c r="A44" s="615"/>
      <c r="B44" s="610"/>
      <c r="C44" s="1059" t="s">
        <v>1781</v>
      </c>
      <c r="D44" s="1059"/>
      <c r="E44" s="613"/>
    </row>
    <row r="45" spans="1:5">
      <c r="A45" s="614"/>
      <c r="B45" s="608"/>
      <c r="C45" s="1061" t="s">
        <v>1782</v>
      </c>
      <c r="D45" s="1061"/>
      <c r="E45" s="613"/>
    </row>
    <row r="46" spans="1:5">
      <c r="A46" s="615"/>
      <c r="B46" s="1059" t="s">
        <v>1783</v>
      </c>
      <c r="C46" s="1059"/>
      <c r="D46" s="1059"/>
      <c r="E46" s="612"/>
    </row>
    <row r="47" spans="1:5">
      <c r="A47" s="614"/>
      <c r="B47" s="608"/>
      <c r="C47" s="1061" t="s">
        <v>1784</v>
      </c>
      <c r="D47" s="1061"/>
      <c r="E47" s="613"/>
    </row>
    <row r="48" spans="1:5">
      <c r="A48" s="615"/>
      <c r="B48" s="610"/>
      <c r="C48" s="1059" t="s">
        <v>1785</v>
      </c>
      <c r="D48" s="1059"/>
      <c r="E48" s="613"/>
    </row>
    <row r="49" spans="1:5">
      <c r="A49" s="614"/>
      <c r="B49" s="608"/>
      <c r="C49" s="1061" t="s">
        <v>1786</v>
      </c>
      <c r="D49" s="1061"/>
      <c r="E49" s="613"/>
    </row>
    <row r="50" spans="1:5">
      <c r="A50" s="615"/>
      <c r="B50" s="610"/>
      <c r="C50" s="1059" t="s">
        <v>1787</v>
      </c>
      <c r="D50" s="1059"/>
      <c r="E50" s="613"/>
    </row>
    <row r="51" spans="1:5">
      <c r="A51" s="614"/>
      <c r="B51" s="608"/>
      <c r="C51" s="1061" t="s">
        <v>1788</v>
      </c>
      <c r="D51" s="1061"/>
      <c r="E51" s="613"/>
    </row>
    <row r="52" spans="1:5">
      <c r="A52" s="615"/>
      <c r="B52" s="610"/>
      <c r="C52" s="1059" t="s">
        <v>1789</v>
      </c>
      <c r="D52" s="1059"/>
      <c r="E52" s="613"/>
    </row>
    <row r="53" spans="1:5">
      <c r="A53" s="614"/>
      <c r="B53" s="608"/>
      <c r="C53" s="1061" t="s">
        <v>1790</v>
      </c>
      <c r="D53" s="1061"/>
      <c r="E53" s="613"/>
    </row>
    <row r="54" spans="1:5">
      <c r="A54" s="615"/>
      <c r="B54" s="610"/>
      <c r="C54" s="1059" t="s">
        <v>1791</v>
      </c>
      <c r="D54" s="1059"/>
      <c r="E54" s="613"/>
    </row>
    <row r="55" spans="1:5">
      <c r="A55" s="614"/>
      <c r="B55" s="608"/>
      <c r="C55" s="1061" t="s">
        <v>1792</v>
      </c>
      <c r="D55" s="1061"/>
      <c r="E55" s="613"/>
    </row>
    <row r="56" spans="1:5">
      <c r="A56" s="615"/>
      <c r="B56" s="610"/>
      <c r="C56" s="1059" t="s">
        <v>1793</v>
      </c>
      <c r="D56" s="1059"/>
      <c r="E56" s="613"/>
    </row>
    <row r="57" spans="1:5">
      <c r="A57" s="614"/>
      <c r="B57" s="608"/>
      <c r="C57" s="1061" t="s">
        <v>1794</v>
      </c>
      <c r="D57" s="1061"/>
      <c r="E57" s="613"/>
    </row>
    <row r="58" spans="1:5">
      <c r="A58" s="615"/>
      <c r="B58" s="610"/>
      <c r="C58" s="1059" t="s">
        <v>1795</v>
      </c>
      <c r="D58" s="1059"/>
      <c r="E58" s="613"/>
    </row>
    <row r="59" spans="1:5">
      <c r="A59" s="614"/>
      <c r="B59" s="608"/>
      <c r="C59" s="1061" t="s">
        <v>1796</v>
      </c>
      <c r="D59" s="1061"/>
      <c r="E59" s="613"/>
    </row>
    <row r="60" spans="1:5">
      <c r="A60" s="615"/>
      <c r="B60" s="610"/>
      <c r="C60" s="1059" t="s">
        <v>1797</v>
      </c>
      <c r="D60" s="1059"/>
      <c r="E60" s="613"/>
    </row>
    <row r="61" spans="1:5">
      <c r="A61" s="614"/>
      <c r="B61" s="608"/>
      <c r="C61" s="1061" t="s">
        <v>2683</v>
      </c>
      <c r="D61" s="1061"/>
      <c r="E61" s="613"/>
    </row>
    <row r="62" spans="1:5">
      <c r="A62" s="615"/>
      <c r="B62" s="610"/>
      <c r="C62" s="1059" t="s">
        <v>2684</v>
      </c>
      <c r="D62" s="1059"/>
      <c r="E62" s="613"/>
    </row>
    <row r="63" spans="1:5">
      <c r="A63" s="614"/>
      <c r="B63" s="608"/>
      <c r="C63" s="1061" t="s">
        <v>2685</v>
      </c>
      <c r="D63" s="1061"/>
      <c r="E63" s="613"/>
    </row>
    <row r="64" spans="1:5">
      <c r="A64" s="615"/>
      <c r="B64" s="610"/>
      <c r="C64" s="1059" t="s">
        <v>2686</v>
      </c>
      <c r="D64" s="1059"/>
      <c r="E64" s="613"/>
    </row>
    <row r="65" spans="1:5">
      <c r="A65" s="614"/>
      <c r="B65" s="608"/>
      <c r="C65" s="1061" t="s">
        <v>2687</v>
      </c>
      <c r="D65" s="1061"/>
      <c r="E65" s="613"/>
    </row>
    <row r="66" spans="1:5">
      <c r="A66" s="615"/>
      <c r="B66" s="610"/>
      <c r="C66" s="1059" t="s">
        <v>2688</v>
      </c>
      <c r="D66" s="1059"/>
      <c r="E66" s="613"/>
    </row>
    <row r="67" spans="1:5">
      <c r="A67" s="614"/>
      <c r="B67" s="608"/>
      <c r="C67" s="1061" t="s">
        <v>1798</v>
      </c>
      <c r="D67" s="1061"/>
      <c r="E67" s="613"/>
    </row>
    <row r="68" spans="1:5">
      <c r="A68" s="615"/>
      <c r="B68" s="610"/>
      <c r="C68" s="1059" t="s">
        <v>1799</v>
      </c>
      <c r="D68" s="1059"/>
      <c r="E68" s="613"/>
    </row>
    <row r="69" spans="1:5">
      <c r="A69" s="614"/>
      <c r="B69" s="608"/>
      <c r="C69" s="1061" t="s">
        <v>1800</v>
      </c>
      <c r="D69" s="1061"/>
      <c r="E69" s="613"/>
    </row>
    <row r="70" spans="1:5">
      <c r="A70" s="615"/>
      <c r="B70" s="610"/>
      <c r="C70" s="1059" t="s">
        <v>1801</v>
      </c>
      <c r="D70" s="1059"/>
      <c r="E70" s="613"/>
    </row>
    <row r="71" spans="1:5">
      <c r="A71" s="614"/>
      <c r="B71" s="608"/>
      <c r="C71" s="1061" t="s">
        <v>1802</v>
      </c>
      <c r="D71" s="1061"/>
      <c r="E71" s="613"/>
    </row>
    <row r="72" spans="1:5">
      <c r="A72" s="615"/>
      <c r="B72" s="610"/>
      <c r="C72" s="1059" t="s">
        <v>1803</v>
      </c>
      <c r="D72" s="1059"/>
      <c r="E72" s="613"/>
    </row>
    <row r="73" spans="1:5">
      <c r="A73" s="614"/>
      <c r="B73" s="608"/>
      <c r="C73" s="1061" t="s">
        <v>1804</v>
      </c>
      <c r="D73" s="1061"/>
      <c r="E73" s="613"/>
    </row>
    <row r="74" spans="1:5">
      <c r="A74" s="615"/>
      <c r="B74" s="610"/>
      <c r="C74" s="1059" t="s">
        <v>1805</v>
      </c>
      <c r="D74" s="1059"/>
      <c r="E74" s="613"/>
    </row>
    <row r="75" spans="1:5">
      <c r="A75" s="614"/>
      <c r="B75" s="608"/>
      <c r="C75" s="1061" t="s">
        <v>1806</v>
      </c>
      <c r="D75" s="1061"/>
      <c r="E75" s="613"/>
    </row>
    <row r="76" spans="1:5">
      <c r="A76" s="615"/>
      <c r="B76" s="610"/>
      <c r="C76" s="1059" t="s">
        <v>1807</v>
      </c>
      <c r="D76" s="1059"/>
      <c r="E76" s="616"/>
    </row>
    <row r="77" spans="1:5">
      <c r="A77" s="614"/>
      <c r="B77" s="608"/>
      <c r="C77" s="1061" t="s">
        <v>1808</v>
      </c>
      <c r="D77" s="1061"/>
      <c r="E77" s="617"/>
    </row>
    <row r="78" spans="1:5">
      <c r="A78" s="615"/>
      <c r="B78" s="610"/>
      <c r="C78" s="1059" t="s">
        <v>1809</v>
      </c>
      <c r="D78" s="1059"/>
      <c r="E78" s="617"/>
    </row>
    <row r="79" spans="1:5">
      <c r="A79" s="614"/>
      <c r="B79" s="608"/>
      <c r="C79" s="1061" t="s">
        <v>1810</v>
      </c>
      <c r="D79" s="1061"/>
      <c r="E79" s="617"/>
    </row>
    <row r="80" spans="1:5">
      <c r="A80" s="615"/>
      <c r="B80" s="1059" t="s">
        <v>1811</v>
      </c>
      <c r="C80" s="1059"/>
      <c r="D80" s="1059"/>
      <c r="E80" s="612"/>
    </row>
    <row r="81" spans="1:5">
      <c r="A81" s="614"/>
      <c r="B81" s="608"/>
      <c r="C81" s="1061" t="s">
        <v>1812</v>
      </c>
      <c r="D81" s="1061"/>
      <c r="E81" s="617"/>
    </row>
    <row r="82" spans="1:5">
      <c r="A82" s="615"/>
      <c r="B82" s="610"/>
      <c r="C82" s="1059" t="s">
        <v>1813</v>
      </c>
      <c r="D82" s="1059"/>
      <c r="E82" s="617"/>
    </row>
    <row r="83" spans="1:5">
      <c r="A83" s="614"/>
      <c r="B83" s="608"/>
      <c r="C83" s="1061" t="s">
        <v>1814</v>
      </c>
      <c r="D83" s="1061"/>
      <c r="E83" s="617"/>
    </row>
    <row r="84" spans="1:5">
      <c r="A84" s="615"/>
      <c r="B84" s="610"/>
      <c r="C84" s="1059" t="s">
        <v>1815</v>
      </c>
      <c r="D84" s="1059"/>
      <c r="E84" s="617"/>
    </row>
    <row r="85" spans="1:5">
      <c r="A85" s="614"/>
      <c r="B85" s="608"/>
      <c r="C85" s="1061" t="s">
        <v>1816</v>
      </c>
      <c r="D85" s="1061"/>
      <c r="E85" s="617"/>
    </row>
    <row r="86" spans="1:5">
      <c r="A86" s="615"/>
      <c r="B86" s="610"/>
      <c r="C86" s="1059" t="s">
        <v>1817</v>
      </c>
      <c r="D86" s="1059"/>
      <c r="E86" s="617"/>
    </row>
    <row r="87" spans="1:5">
      <c r="A87" s="614"/>
      <c r="B87" s="608"/>
      <c r="C87" s="1061" t="s">
        <v>1818</v>
      </c>
      <c r="D87" s="1061"/>
      <c r="E87" s="617"/>
    </row>
    <row r="88" spans="1:5">
      <c r="A88" s="615"/>
      <c r="B88" s="610"/>
      <c r="C88" s="1059" t="s">
        <v>1819</v>
      </c>
      <c r="D88" s="1059"/>
      <c r="E88" s="617"/>
    </row>
    <row r="89" spans="1:5">
      <c r="A89" s="614"/>
      <c r="B89" s="608"/>
      <c r="C89" s="1061" t="s">
        <v>1820</v>
      </c>
      <c r="D89" s="1061"/>
      <c r="E89" s="617"/>
    </row>
    <row r="90" spans="1:5">
      <c r="A90" s="615"/>
      <c r="B90" s="610"/>
      <c r="C90" s="1059" t="s">
        <v>1821</v>
      </c>
      <c r="D90" s="1059"/>
      <c r="E90" s="617"/>
    </row>
    <row r="91" spans="1:5">
      <c r="A91" s="614"/>
      <c r="B91" s="608"/>
      <c r="C91" s="1061" t="s">
        <v>1822</v>
      </c>
      <c r="D91" s="1061"/>
      <c r="E91" s="617"/>
    </row>
    <row r="92" spans="1:5">
      <c r="A92" s="615"/>
      <c r="B92" s="610"/>
      <c r="C92" s="1059" t="s">
        <v>1823</v>
      </c>
      <c r="D92" s="1059"/>
      <c r="E92" s="617"/>
    </row>
    <row r="93" spans="1:5">
      <c r="A93" s="614"/>
      <c r="B93" s="608"/>
      <c r="C93" s="1061" t="s">
        <v>1824</v>
      </c>
      <c r="D93" s="1061"/>
      <c r="E93" s="617"/>
    </row>
    <row r="94" spans="1:5">
      <c r="A94" s="615"/>
      <c r="B94" s="610"/>
      <c r="C94" s="1059" t="s">
        <v>1825</v>
      </c>
      <c r="D94" s="1059"/>
      <c r="E94" s="617"/>
    </row>
    <row r="95" spans="1:5">
      <c r="A95" s="614"/>
      <c r="B95" s="608"/>
      <c r="C95" s="1061" t="s">
        <v>1826</v>
      </c>
      <c r="D95" s="1061"/>
      <c r="E95" s="617"/>
    </row>
    <row r="96" spans="1:5">
      <c r="A96" s="615"/>
      <c r="B96" s="610"/>
      <c r="C96" s="1059" t="s">
        <v>1827</v>
      </c>
      <c r="D96" s="1059"/>
      <c r="E96" s="617"/>
    </row>
    <row r="97" spans="1:5" ht="15" thickBot="1">
      <c r="A97" s="618"/>
      <c r="B97" s="619"/>
      <c r="C97" s="1060" t="s">
        <v>1828</v>
      </c>
      <c r="D97" s="1060"/>
      <c r="E97" s="620"/>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1" max="1" width="11.42578125" style="319"/>
    <col min="2" max="2" width="103.28515625" style="319" customWidth="1"/>
    <col min="3" max="16384" width="11.42578125" style="319"/>
  </cols>
  <sheetData>
    <row r="1" spans="1:3" ht="21">
      <c r="A1" s="2223" t="s">
        <v>3038</v>
      </c>
      <c r="B1" s="2224"/>
      <c r="C1" s="2225"/>
    </row>
    <row r="2" spans="1:3" ht="14.4">
      <c r="A2" s="2226" t="s">
        <v>3040</v>
      </c>
      <c r="B2" s="2227"/>
      <c r="C2" s="2228"/>
    </row>
    <row r="3" spans="1:3" ht="16.5" customHeight="1">
      <c r="A3" s="2229"/>
      <c r="B3" s="2230" t="s">
        <v>3041</v>
      </c>
      <c r="C3" s="2228"/>
    </row>
    <row r="4" spans="1:3" ht="16.5" customHeight="1" thickBot="1">
      <c r="A4" s="2231"/>
      <c r="B4" s="2232" t="s">
        <v>3042</v>
      </c>
      <c r="C4" s="2233"/>
    </row>
  </sheetData>
  <mergeCells count="1">
    <mergeCell ref="A2:B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89" t="s">
        <v>1738</v>
      </c>
      <c r="B1" s="2090"/>
      <c r="C1" s="2090"/>
      <c r="D1" s="2091"/>
    </row>
    <row r="2" spans="1:4" ht="15" customHeight="1">
      <c r="A2" s="2092" t="s">
        <v>1511</v>
      </c>
      <c r="B2" s="2088"/>
      <c r="C2" s="2088"/>
      <c r="D2" s="182"/>
    </row>
    <row r="3" spans="1:4" ht="15" customHeight="1">
      <c r="A3" s="186"/>
      <c r="B3" s="2087" t="s">
        <v>1512</v>
      </c>
      <c r="C3" s="2087"/>
      <c r="D3" s="183"/>
    </row>
    <row r="4" spans="1:4" ht="12.75" customHeight="1">
      <c r="A4" s="187"/>
      <c r="B4" s="188"/>
      <c r="C4" s="191" t="s">
        <v>1513</v>
      </c>
      <c r="D4" s="182"/>
    </row>
    <row r="5" spans="1:4" ht="14.4">
      <c r="A5" s="186"/>
      <c r="B5" s="189"/>
      <c r="C5" s="190" t="s">
        <v>1514</v>
      </c>
      <c r="D5" s="182"/>
    </row>
    <row r="6" spans="1:4" ht="15.75" customHeight="1">
      <c r="A6" s="187"/>
      <c r="B6" s="188"/>
      <c r="C6" s="191" t="s">
        <v>1515</v>
      </c>
      <c r="D6" s="184">
        <f>D4+D5</f>
        <v>0</v>
      </c>
    </row>
    <row r="7" spans="1:4" ht="15" customHeight="1">
      <c r="A7" s="186"/>
      <c r="B7" s="2087" t="s">
        <v>1516</v>
      </c>
      <c r="C7" s="2087"/>
      <c r="D7" s="183"/>
    </row>
    <row r="8" spans="1:4" ht="15" customHeight="1">
      <c r="A8" s="187"/>
      <c r="B8" s="188"/>
      <c r="C8" s="191" t="s">
        <v>1517</v>
      </c>
      <c r="D8" s="182"/>
    </row>
    <row r="9" spans="1:4" ht="17.25" customHeight="1">
      <c r="A9" s="186"/>
      <c r="B9" s="189"/>
      <c r="C9" s="190" t="s">
        <v>1518</v>
      </c>
      <c r="D9" s="182"/>
    </row>
    <row r="10" spans="1:4" ht="18" customHeight="1">
      <c r="A10" s="187"/>
      <c r="B10" s="188"/>
      <c r="C10" s="191" t="s">
        <v>1519</v>
      </c>
      <c r="D10" s="184">
        <f>D8+D9</f>
        <v>0</v>
      </c>
    </row>
    <row r="11" spans="1:4" ht="20.25" customHeight="1">
      <c r="A11" s="186"/>
      <c r="B11" s="2087" t="s">
        <v>1520</v>
      </c>
      <c r="C11" s="2087"/>
      <c r="D11" s="183"/>
    </row>
    <row r="12" spans="1:4" ht="28.8">
      <c r="A12" s="187"/>
      <c r="B12" s="188"/>
      <c r="C12" s="191" t="s">
        <v>1521</v>
      </c>
      <c r="D12" s="182"/>
    </row>
    <row r="13" spans="1:4" ht="29.25" customHeight="1">
      <c r="A13" s="186"/>
      <c r="B13" s="189"/>
      <c r="C13" s="190" t="s">
        <v>1522</v>
      </c>
      <c r="D13" s="182"/>
    </row>
    <row r="14" spans="1:4" ht="12.75" customHeight="1">
      <c r="A14" s="187"/>
      <c r="B14" s="188"/>
      <c r="C14" s="188" t="s">
        <v>1523</v>
      </c>
      <c r="D14" s="182"/>
    </row>
    <row r="15" spans="1:4" ht="30" customHeight="1">
      <c r="A15" s="186"/>
      <c r="B15" s="189"/>
      <c r="C15" s="190" t="s">
        <v>1524</v>
      </c>
      <c r="D15" s="182"/>
    </row>
    <row r="16" spans="1:4" ht="27.75" customHeight="1">
      <c r="A16" s="187"/>
      <c r="B16" s="188"/>
      <c r="C16" s="191" t="s">
        <v>1525</v>
      </c>
      <c r="D16" s="182"/>
    </row>
    <row r="17" spans="1:4" ht="32.25" customHeight="1">
      <c r="A17" s="186"/>
      <c r="B17" s="189"/>
      <c r="C17" s="189" t="s">
        <v>1526</v>
      </c>
      <c r="D17" s="182"/>
    </row>
    <row r="18" spans="1:4" ht="14.4">
      <c r="A18" s="187"/>
      <c r="B18" s="2088" t="s">
        <v>1527</v>
      </c>
      <c r="C18" s="2088"/>
      <c r="D18" s="183"/>
    </row>
    <row r="19" spans="1:4" ht="21.75" customHeight="1">
      <c r="A19" s="186"/>
      <c r="B19" s="189"/>
      <c r="C19" s="190" t="s">
        <v>1528</v>
      </c>
      <c r="D19" s="182"/>
    </row>
    <row r="20" spans="1:4" ht="21" customHeight="1">
      <c r="A20" s="187"/>
      <c r="B20" s="188"/>
      <c r="C20" s="872" t="s">
        <v>2987</v>
      </c>
      <c r="D20" s="182"/>
    </row>
    <row r="21" spans="1:4" ht="21" customHeight="1">
      <c r="A21" s="186"/>
      <c r="B21" s="2087" t="s">
        <v>1529</v>
      </c>
      <c r="C21" s="2087"/>
      <c r="D21" s="182"/>
    </row>
    <row r="22" spans="1:4" ht="20.25" customHeight="1">
      <c r="A22" s="187"/>
      <c r="B22" s="2088" t="s">
        <v>1530</v>
      </c>
      <c r="C22" s="2088"/>
      <c r="D22" s="182"/>
    </row>
    <row r="23" spans="1:4" ht="21.75" customHeight="1">
      <c r="A23" s="186"/>
      <c r="B23" s="2087" t="s">
        <v>1531</v>
      </c>
      <c r="C23" s="2087"/>
      <c r="D23" s="182"/>
    </row>
    <row r="24" spans="1:4" ht="20.25" customHeight="1">
      <c r="A24" s="187"/>
      <c r="B24" s="2088" t="s">
        <v>1532</v>
      </c>
      <c r="C24" s="2088"/>
      <c r="D24" s="182"/>
    </row>
    <row r="25" spans="1:4" ht="24.75" customHeight="1">
      <c r="A25" s="186"/>
      <c r="B25" s="189"/>
      <c r="C25" s="190" t="s">
        <v>1533</v>
      </c>
      <c r="D25" s="182"/>
    </row>
    <row r="26" spans="1:4" ht="21.75" customHeight="1">
      <c r="A26" s="187"/>
      <c r="B26" s="188"/>
      <c r="C26" s="191" t="s">
        <v>1534</v>
      </c>
      <c r="D26" s="182"/>
    </row>
    <row r="27" spans="1:4" ht="27" customHeight="1">
      <c r="A27" s="186"/>
      <c r="B27" s="2087" t="s">
        <v>1535</v>
      </c>
      <c r="C27" s="2087"/>
      <c r="D27" s="182"/>
    </row>
    <row r="28" spans="1:4" ht="30" customHeight="1">
      <c r="A28" s="187"/>
      <c r="B28" s="2088" t="s">
        <v>1536</v>
      </c>
      <c r="C28" s="2088"/>
      <c r="D28" s="182"/>
    </row>
    <row r="29" spans="1:4" ht="30.75" customHeight="1" thickBot="1">
      <c r="A29" s="192"/>
      <c r="B29" s="2086" t="s">
        <v>1537</v>
      </c>
      <c r="C29" s="2086"/>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97" t="s">
        <v>1739</v>
      </c>
      <c r="B1" s="2098"/>
      <c r="C1" s="2098"/>
      <c r="D1" s="2099"/>
    </row>
    <row r="2" spans="1:4">
      <c r="A2" s="2100" t="s">
        <v>1703</v>
      </c>
      <c r="B2" s="2101"/>
      <c r="C2" s="2102"/>
      <c r="D2" s="263"/>
    </row>
    <row r="3" spans="1:4">
      <c r="A3" s="264"/>
      <c r="B3" s="2093" t="s">
        <v>1704</v>
      </c>
      <c r="C3" s="2094"/>
      <c r="D3" s="263"/>
    </row>
    <row r="4" spans="1:4">
      <c r="A4" s="265"/>
      <c r="B4" s="2095" t="s">
        <v>1705</v>
      </c>
      <c r="C4" s="2096"/>
      <c r="D4" s="263"/>
    </row>
    <row r="5" spans="1:4">
      <c r="A5" s="264"/>
      <c r="B5" s="2093" t="s">
        <v>1706</v>
      </c>
      <c r="C5" s="2094"/>
      <c r="D5" s="263"/>
    </row>
    <row r="6" spans="1:4">
      <c r="A6" s="265"/>
      <c r="B6" s="2095" t="s">
        <v>1707</v>
      </c>
      <c r="C6" s="2096"/>
      <c r="D6" s="263"/>
    </row>
    <row r="7" spans="1:4">
      <c r="A7" s="264"/>
      <c r="B7" s="2093" t="s">
        <v>1708</v>
      </c>
      <c r="C7" s="2094"/>
      <c r="D7" s="263"/>
    </row>
    <row r="8" spans="1:4">
      <c r="A8" s="265"/>
      <c r="B8" s="2095" t="s">
        <v>1709</v>
      </c>
      <c r="C8" s="2096"/>
      <c r="D8" s="263"/>
    </row>
    <row r="9" spans="1:4">
      <c r="A9" s="264"/>
      <c r="B9" s="2093" t="s">
        <v>1710</v>
      </c>
      <c r="C9" s="2094"/>
      <c r="D9" s="263"/>
    </row>
    <row r="10" spans="1:4">
      <c r="A10" s="265"/>
      <c r="B10" s="2095" t="s">
        <v>2815</v>
      </c>
      <c r="C10" s="2096"/>
      <c r="D10" s="784"/>
    </row>
    <row r="11" spans="1:4">
      <c r="A11" s="392"/>
      <c r="B11" s="2103" t="s">
        <v>2816</v>
      </c>
      <c r="C11" s="2104"/>
      <c r="D11" s="784"/>
    </row>
    <row r="12" spans="1:4">
      <c r="A12" s="265"/>
      <c r="B12" s="2095" t="s">
        <v>1037</v>
      </c>
      <c r="C12" s="2096"/>
      <c r="D12" s="263"/>
    </row>
    <row r="13" spans="1:4">
      <c r="A13" s="267"/>
      <c r="B13" s="268" t="s">
        <v>1711</v>
      </c>
      <c r="C13" s="268"/>
      <c r="D13" s="269"/>
    </row>
    <row r="14" spans="1:4">
      <c r="A14" s="265"/>
      <c r="B14" s="270"/>
      <c r="C14" s="266" t="s">
        <v>1712</v>
      </c>
      <c r="D14" s="263"/>
    </row>
    <row r="15" spans="1:4" ht="15" thickBot="1">
      <c r="A15" s="271"/>
      <c r="B15" s="272"/>
      <c r="C15" s="273" t="s">
        <v>1713</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105" t="s">
        <v>1740</v>
      </c>
      <c r="B1" s="2106"/>
      <c r="C1" s="2106"/>
      <c r="D1" s="2107"/>
    </row>
    <row r="2" spans="1:4" ht="14.4">
      <c r="A2" s="2114" t="s">
        <v>1859</v>
      </c>
      <c r="B2" s="2115"/>
      <c r="C2" s="2109"/>
      <c r="D2" s="688"/>
    </row>
    <row r="3" spans="1:4" ht="14.4">
      <c r="A3" s="309"/>
      <c r="B3" s="2110" t="s">
        <v>2137</v>
      </c>
      <c r="C3" s="2111"/>
      <c r="D3" s="688"/>
    </row>
    <row r="4" spans="1:4" ht="14.4">
      <c r="A4" s="311"/>
      <c r="B4" s="2108" t="s">
        <v>2138</v>
      </c>
      <c r="C4" s="2109"/>
      <c r="D4" s="688"/>
    </row>
    <row r="5" spans="1:4" ht="14.4">
      <c r="A5" s="309"/>
      <c r="B5" s="2116" t="s">
        <v>2139</v>
      </c>
      <c r="C5" s="2117"/>
      <c r="D5" s="688"/>
    </row>
    <row r="6" spans="1:4" ht="14.4">
      <c r="A6" s="311"/>
      <c r="B6" s="2116" t="s">
        <v>2140</v>
      </c>
      <c r="C6" s="2117"/>
      <c r="D6" s="688"/>
    </row>
    <row r="7" spans="1:4" ht="14.4">
      <c r="A7" s="309"/>
      <c r="B7" s="2116" t="s">
        <v>2141</v>
      </c>
      <c r="C7" s="2117"/>
      <c r="D7" s="688"/>
    </row>
    <row r="8" spans="1:4" ht="14.4">
      <c r="A8" s="311"/>
      <c r="B8" s="2108" t="s">
        <v>1959</v>
      </c>
      <c r="C8" s="2109"/>
      <c r="D8" s="688"/>
    </row>
    <row r="9" spans="1:4" ht="14.4">
      <c r="A9" s="309"/>
      <c r="B9" s="2110" t="s">
        <v>2142</v>
      </c>
      <c r="C9" s="2111"/>
      <c r="D9" s="689"/>
    </row>
    <row r="10" spans="1:4" ht="14.4">
      <c r="A10" s="309"/>
      <c r="B10" s="312"/>
      <c r="C10" s="310" t="s">
        <v>526</v>
      </c>
      <c r="D10" s="690"/>
    </row>
    <row r="11" spans="1:4" ht="14.4">
      <c r="A11" s="311"/>
      <c r="B11" s="313"/>
      <c r="C11" s="308" t="s">
        <v>2143</v>
      </c>
      <c r="D11" s="688"/>
    </row>
    <row r="12" spans="1:4" ht="14.4">
      <c r="A12" s="309"/>
      <c r="B12" s="312"/>
      <c r="C12" s="310" t="s">
        <v>2144</v>
      </c>
      <c r="D12" s="688"/>
    </row>
    <row r="13" spans="1:4" ht="14.4">
      <c r="A13" s="311"/>
      <c r="B13" s="313"/>
      <c r="C13" s="308" t="s">
        <v>2145</v>
      </c>
      <c r="D13" s="688"/>
    </row>
    <row r="14" spans="1:4" ht="14.4">
      <c r="A14" s="309"/>
      <c r="B14" s="312"/>
      <c r="C14" s="686" t="s">
        <v>2146</v>
      </c>
      <c r="D14" s="691">
        <f>D10-D11+D12-D13</f>
        <v>0</v>
      </c>
    </row>
    <row r="15" spans="1:4" ht="14.4">
      <c r="A15" s="311"/>
      <c r="B15" s="2112" t="s">
        <v>2147</v>
      </c>
      <c r="C15" s="2113"/>
      <c r="D15" s="688"/>
    </row>
    <row r="16" spans="1:4" ht="14.4">
      <c r="A16" s="309"/>
      <c r="B16" s="2110" t="s">
        <v>2148</v>
      </c>
      <c r="C16" s="2111"/>
      <c r="D16" s="688"/>
    </row>
    <row r="17" spans="1:4" ht="14.4">
      <c r="A17" s="311"/>
      <c r="B17" s="2108" t="s">
        <v>2149</v>
      </c>
      <c r="C17" s="2109"/>
      <c r="D17" s="688"/>
    </row>
    <row r="18" spans="1:4" ht="14.4">
      <c r="A18" s="309"/>
      <c r="B18" s="2110" t="s">
        <v>2150</v>
      </c>
      <c r="C18" s="2111"/>
      <c r="D18" s="688"/>
    </row>
    <row r="19" spans="1:4" ht="14.4">
      <c r="A19" s="311"/>
      <c r="B19" s="2108" t="s">
        <v>2151</v>
      </c>
      <c r="C19" s="2109"/>
      <c r="D19" s="688"/>
    </row>
    <row r="20" spans="1:4" ht="14.4">
      <c r="A20" s="309"/>
      <c r="B20" s="2110" t="s">
        <v>2152</v>
      </c>
      <c r="C20" s="2111"/>
      <c r="D20" s="688"/>
    </row>
    <row r="21" spans="1:4" ht="14.4">
      <c r="A21" s="311"/>
      <c r="B21" s="2108" t="s">
        <v>2153</v>
      </c>
      <c r="C21" s="2109"/>
      <c r="D21" s="688"/>
    </row>
    <row r="22" spans="1:4" ht="14.4">
      <c r="A22" s="309"/>
      <c r="B22" s="312"/>
      <c r="C22" s="310" t="s">
        <v>2154</v>
      </c>
      <c r="D22" s="688"/>
    </row>
    <row r="23" spans="1:4" ht="14.4">
      <c r="A23" s="311"/>
      <c r="B23" s="313"/>
      <c r="C23" s="308" t="s">
        <v>2155</v>
      </c>
      <c r="D23" s="688"/>
    </row>
    <row r="24" spans="1:4" ht="14.4">
      <c r="A24" s="309"/>
      <c r="B24" s="312"/>
      <c r="C24" s="310" t="s">
        <v>2156</v>
      </c>
      <c r="D24" s="688"/>
    </row>
    <row r="25" spans="1:4" ht="14.4">
      <c r="A25" s="309"/>
      <c r="B25" s="2110" t="s">
        <v>2157</v>
      </c>
      <c r="C25" s="2111"/>
      <c r="D25" s="689"/>
    </row>
    <row r="26" spans="1:4" ht="14.4">
      <c r="A26" s="311"/>
      <c r="B26" s="313"/>
      <c r="C26" s="308" t="s">
        <v>2158</v>
      </c>
      <c r="D26" s="688"/>
    </row>
    <row r="27" spans="1:4" ht="14.4">
      <c r="A27" s="309"/>
      <c r="B27" s="312"/>
      <c r="C27" s="310" t="s">
        <v>2159</v>
      </c>
      <c r="D27" s="688"/>
    </row>
    <row r="28" spans="1:4" ht="14.4">
      <c r="A28" s="311"/>
      <c r="B28" s="313"/>
      <c r="C28" s="308" t="s">
        <v>2160</v>
      </c>
      <c r="D28" s="688"/>
    </row>
    <row r="29" spans="1:4" ht="15" thickBot="1">
      <c r="A29" s="314"/>
      <c r="B29" s="315"/>
      <c r="C29" s="687" t="s">
        <v>2161</v>
      </c>
      <c r="D29" s="692">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118" t="s">
        <v>1741</v>
      </c>
      <c r="B1" s="2040"/>
      <c r="C1" s="2040"/>
      <c r="D1" s="2040"/>
      <c r="E1" s="2040"/>
      <c r="F1" s="2040"/>
      <c r="G1" s="2040"/>
      <c r="H1" s="2040"/>
      <c r="I1" s="2040"/>
      <c r="J1" s="2040"/>
      <c r="K1" s="2040"/>
      <c r="L1" s="2040"/>
      <c r="M1" s="2040"/>
      <c r="N1" s="2040"/>
      <c r="O1" s="2040"/>
      <c r="P1" s="2040"/>
      <c r="Q1" s="2040"/>
      <c r="R1" s="2040"/>
      <c r="S1" s="2040"/>
      <c r="T1" s="2040"/>
    </row>
    <row r="2" spans="1:20" ht="15" thickBot="1">
      <c r="A2" s="2119" t="s">
        <v>2162</v>
      </c>
      <c r="B2" s="2120"/>
      <c r="C2" s="2120"/>
      <c r="D2" s="316"/>
    </row>
    <row r="3" spans="1:20" ht="15" thickBot="1"/>
    <row r="4" spans="1:20" ht="15" thickBot="1">
      <c r="A4" s="2053"/>
      <c r="B4" s="2054"/>
      <c r="C4" s="2055"/>
      <c r="D4" s="2063"/>
      <c r="E4" s="2063"/>
      <c r="F4" s="2063"/>
      <c r="G4" s="2063"/>
      <c r="H4" s="2063"/>
      <c r="I4" s="2063"/>
      <c r="J4" s="2063"/>
      <c r="K4" s="2063"/>
      <c r="L4" s="2063"/>
      <c r="M4" s="2063"/>
      <c r="N4" s="2063"/>
      <c r="O4" s="2063"/>
      <c r="P4" s="2063"/>
      <c r="Q4" s="2063"/>
      <c r="R4" s="2063"/>
      <c r="S4" s="2063"/>
      <c r="T4" s="1935"/>
    </row>
    <row r="5" spans="1:20" ht="15" thickBot="1">
      <c r="A5" s="2056"/>
      <c r="B5" s="2057"/>
      <c r="C5" s="2058"/>
      <c r="D5" s="2066"/>
      <c r="E5" s="2066"/>
      <c r="F5" s="2066"/>
      <c r="G5" s="2066"/>
      <c r="H5" s="2066"/>
      <c r="I5" s="2066"/>
      <c r="J5" s="2066"/>
      <c r="K5" s="2066"/>
      <c r="L5" s="2066"/>
      <c r="M5" s="2066"/>
      <c r="N5" s="2066"/>
      <c r="O5" s="2066"/>
      <c r="P5" s="2066"/>
      <c r="Q5" s="2066"/>
      <c r="R5" s="1935"/>
      <c r="S5" s="2067" t="s">
        <v>2163</v>
      </c>
      <c r="T5" s="2064"/>
    </row>
    <row r="6" spans="1:20" ht="15" thickBot="1">
      <c r="A6" s="2056"/>
      <c r="B6" s="2057"/>
      <c r="C6" s="2058"/>
      <c r="D6" s="2067" t="s">
        <v>2164</v>
      </c>
      <c r="E6" s="2067" t="s">
        <v>2165</v>
      </c>
      <c r="F6" s="2122" t="s">
        <v>1330</v>
      </c>
      <c r="G6" s="2066"/>
      <c r="H6" s="2066"/>
      <c r="I6" s="2066"/>
      <c r="J6" s="2066"/>
      <c r="K6" s="2066"/>
      <c r="L6" s="2066"/>
      <c r="M6" s="2066"/>
      <c r="N6" s="2066"/>
      <c r="O6" s="2066"/>
      <c r="P6" s="1935"/>
      <c r="Q6" s="2067" t="s">
        <v>2166</v>
      </c>
      <c r="R6" s="2064"/>
      <c r="S6" s="2121"/>
      <c r="T6" s="2064"/>
    </row>
    <row r="7" spans="1:20" ht="82.2" thickBot="1">
      <c r="A7" s="2059"/>
      <c r="B7" s="2060"/>
      <c r="C7" s="2061"/>
      <c r="D7" s="2068"/>
      <c r="E7" s="2068"/>
      <c r="F7" s="245" t="s">
        <v>1318</v>
      </c>
      <c r="G7" s="245" t="s">
        <v>1319</v>
      </c>
      <c r="H7" s="245" t="s">
        <v>1320</v>
      </c>
      <c r="I7" s="317" t="s">
        <v>2167</v>
      </c>
      <c r="J7" s="245" t="s">
        <v>1322</v>
      </c>
      <c r="K7" s="245" t="s">
        <v>1323</v>
      </c>
      <c r="L7" s="245" t="s">
        <v>1324</v>
      </c>
      <c r="M7" s="245" t="s">
        <v>1325</v>
      </c>
      <c r="N7" s="245" t="s">
        <v>1326</v>
      </c>
      <c r="O7" s="317" t="s">
        <v>2168</v>
      </c>
      <c r="P7" s="1936"/>
      <c r="Q7" s="2068"/>
      <c r="R7" s="1936"/>
      <c r="S7" s="2068"/>
      <c r="T7" s="1936"/>
    </row>
    <row r="8" spans="1:20" ht="15" thickBot="1">
      <c r="A8" s="2078" t="s">
        <v>2169</v>
      </c>
      <c r="B8" s="2079"/>
      <c r="C8" s="2080"/>
      <c r="D8" s="170"/>
      <c r="E8" s="170"/>
      <c r="F8" s="170"/>
      <c r="G8" s="170"/>
      <c r="H8" s="170"/>
      <c r="I8" s="170"/>
      <c r="J8" s="170"/>
      <c r="K8" s="170"/>
      <c r="L8" s="170"/>
      <c r="M8" s="170"/>
      <c r="N8" s="170"/>
      <c r="O8" s="170"/>
      <c r="P8" s="170"/>
      <c r="Q8" s="170"/>
      <c r="R8" s="170"/>
      <c r="S8" s="170"/>
      <c r="T8" s="170"/>
    </row>
    <row r="9" spans="1:20" ht="15" thickBot="1">
      <c r="A9" s="2069"/>
      <c r="B9" s="2073" t="s">
        <v>2170</v>
      </c>
      <c r="C9" s="2075"/>
      <c r="D9" s="170"/>
      <c r="E9" s="170"/>
      <c r="F9" s="170"/>
      <c r="G9" s="170"/>
      <c r="H9" s="170"/>
      <c r="I9" s="170"/>
      <c r="J9" s="170"/>
      <c r="K9" s="170"/>
      <c r="L9" s="170"/>
      <c r="M9" s="170"/>
      <c r="N9" s="170"/>
      <c r="O9" s="170"/>
      <c r="P9" s="170"/>
      <c r="Q9" s="170"/>
      <c r="R9" s="170"/>
      <c r="S9" s="170"/>
      <c r="T9" s="170"/>
    </row>
    <row r="10" spans="1:20" ht="15" thickBot="1">
      <c r="A10" s="2069"/>
      <c r="B10" s="2069"/>
      <c r="C10" s="247" t="s">
        <v>2171</v>
      </c>
      <c r="D10" s="171"/>
      <c r="E10" s="171"/>
      <c r="F10" s="171"/>
      <c r="G10" s="171"/>
      <c r="H10" s="171"/>
      <c r="I10" s="171"/>
      <c r="J10" s="171"/>
      <c r="K10" s="171"/>
      <c r="L10" s="171"/>
      <c r="M10" s="171"/>
      <c r="N10" s="171"/>
      <c r="O10" s="171"/>
      <c r="P10" s="171"/>
      <c r="Q10" s="171"/>
      <c r="R10" s="171"/>
      <c r="S10" s="171"/>
      <c r="T10" s="171"/>
    </row>
    <row r="11" spans="1:20" ht="21" thickBot="1">
      <c r="A11" s="2069"/>
      <c r="B11" s="2069"/>
      <c r="C11" s="318" t="s">
        <v>2172</v>
      </c>
      <c r="D11" s="171"/>
      <c r="E11" s="171"/>
      <c r="F11" s="171"/>
      <c r="G11" s="171"/>
      <c r="H11" s="171"/>
      <c r="I11" s="171"/>
      <c r="J11" s="171"/>
      <c r="K11" s="171"/>
      <c r="L11" s="171"/>
      <c r="M11" s="171"/>
      <c r="N11" s="171"/>
      <c r="O11" s="171"/>
      <c r="P11" s="171"/>
      <c r="Q11" s="171"/>
      <c r="R11" s="171"/>
      <c r="S11" s="171"/>
      <c r="T11" s="171"/>
    </row>
    <row r="12" spans="1:20" ht="15" thickBot="1">
      <c r="A12" s="2069"/>
      <c r="B12" s="2069"/>
      <c r="C12" s="247" t="s">
        <v>2173</v>
      </c>
      <c r="D12" s="171"/>
      <c r="E12" s="171"/>
      <c r="F12" s="171"/>
      <c r="G12" s="171"/>
      <c r="H12" s="171"/>
      <c r="I12" s="171"/>
      <c r="J12" s="171"/>
      <c r="K12" s="171"/>
      <c r="L12" s="171"/>
      <c r="M12" s="171"/>
      <c r="N12" s="171"/>
      <c r="O12" s="171"/>
      <c r="P12" s="171"/>
      <c r="Q12" s="171"/>
      <c r="R12" s="171"/>
      <c r="S12" s="171"/>
      <c r="T12" s="171"/>
    </row>
    <row r="13" spans="1:20" ht="21" thickBot="1">
      <c r="A13" s="2069"/>
      <c r="B13" s="2069"/>
      <c r="C13" s="247" t="s">
        <v>2174</v>
      </c>
      <c r="D13" s="171"/>
      <c r="E13" s="171"/>
      <c r="F13" s="171"/>
      <c r="G13" s="171"/>
      <c r="H13" s="171"/>
      <c r="I13" s="171"/>
      <c r="J13" s="171"/>
      <c r="K13" s="171"/>
      <c r="L13" s="171"/>
      <c r="M13" s="171"/>
      <c r="N13" s="171"/>
      <c r="O13" s="171"/>
      <c r="P13" s="171"/>
      <c r="Q13" s="171"/>
      <c r="R13" s="171"/>
      <c r="S13" s="171"/>
      <c r="T13" s="171"/>
    </row>
    <row r="14" spans="1:20" ht="21" thickBot="1">
      <c r="A14" s="2069"/>
      <c r="B14" s="2069"/>
      <c r="C14" s="247" t="s">
        <v>2175</v>
      </c>
      <c r="D14" s="171"/>
      <c r="E14" s="171"/>
      <c r="F14" s="171"/>
      <c r="G14" s="171"/>
      <c r="H14" s="171"/>
      <c r="I14" s="171"/>
      <c r="J14" s="171"/>
      <c r="K14" s="171"/>
      <c r="L14" s="171"/>
      <c r="M14" s="171"/>
      <c r="N14" s="171"/>
      <c r="O14" s="171"/>
      <c r="P14" s="171"/>
      <c r="Q14" s="171"/>
      <c r="R14" s="171"/>
      <c r="S14" s="171"/>
      <c r="T14" s="171"/>
    </row>
    <row r="15" spans="1:20" ht="15" thickBot="1">
      <c r="A15" s="2069"/>
      <c r="B15" s="2069"/>
      <c r="C15" s="247" t="s">
        <v>2176</v>
      </c>
      <c r="D15" s="171"/>
      <c r="E15" s="171"/>
      <c r="F15" s="171"/>
      <c r="G15" s="171"/>
      <c r="H15" s="171"/>
      <c r="I15" s="171"/>
      <c r="J15" s="171"/>
      <c r="K15" s="171"/>
      <c r="L15" s="171"/>
      <c r="M15" s="171"/>
      <c r="N15" s="171"/>
      <c r="O15" s="171"/>
      <c r="P15" s="171"/>
      <c r="Q15" s="171"/>
      <c r="R15" s="171"/>
      <c r="S15" s="171"/>
      <c r="T15" s="171"/>
    </row>
    <row r="16" spans="1:20" ht="21" thickBot="1">
      <c r="A16" s="2069"/>
      <c r="B16" s="2069"/>
      <c r="C16" s="247" t="s">
        <v>2177</v>
      </c>
      <c r="D16" s="171"/>
      <c r="E16" s="171"/>
      <c r="F16" s="171"/>
      <c r="G16" s="171"/>
      <c r="H16" s="171"/>
      <c r="I16" s="171"/>
      <c r="J16" s="171"/>
      <c r="K16" s="171"/>
      <c r="L16" s="171"/>
      <c r="M16" s="171"/>
      <c r="N16" s="171"/>
      <c r="O16" s="171"/>
      <c r="P16" s="171"/>
      <c r="Q16" s="171"/>
      <c r="R16" s="171"/>
      <c r="S16" s="171"/>
      <c r="T16" s="171"/>
    </row>
    <row r="17" spans="1:20" ht="21" thickBot="1">
      <c r="A17" s="2069"/>
      <c r="B17" s="2069"/>
      <c r="C17" s="247" t="s">
        <v>2178</v>
      </c>
      <c r="D17" s="171"/>
      <c r="E17" s="171"/>
      <c r="F17" s="171"/>
      <c r="G17" s="171"/>
      <c r="H17" s="171"/>
      <c r="I17" s="171"/>
      <c r="J17" s="171"/>
      <c r="K17" s="171"/>
      <c r="L17" s="171"/>
      <c r="M17" s="171"/>
      <c r="N17" s="171"/>
      <c r="O17" s="171"/>
      <c r="P17" s="171"/>
      <c r="Q17" s="171"/>
      <c r="R17" s="171"/>
      <c r="S17" s="171"/>
      <c r="T17" s="171"/>
    </row>
    <row r="18" spans="1:20" ht="21" thickBot="1">
      <c r="A18" s="2070"/>
      <c r="B18" s="2070"/>
      <c r="C18" s="247"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131" t="s">
        <v>1742</v>
      </c>
      <c r="B1" s="2132"/>
      <c r="C1" s="2132"/>
      <c r="D1" s="2132"/>
      <c r="E1" s="2132"/>
      <c r="F1" s="2132"/>
      <c r="G1" s="143"/>
    </row>
    <row r="2" spans="1:8" ht="14.4">
      <c r="A2" s="2133" t="s">
        <v>1295</v>
      </c>
      <c r="B2" s="2134"/>
      <c r="C2" s="2134"/>
      <c r="D2" s="2134"/>
      <c r="E2" s="2134"/>
      <c r="F2" s="168"/>
      <c r="G2" s="319"/>
      <c r="H2" s="161"/>
    </row>
    <row r="3" spans="1:8" ht="15" thickBot="1">
      <c r="A3" s="144"/>
      <c r="B3" s="2135" t="s">
        <v>1296</v>
      </c>
      <c r="C3" s="2136"/>
      <c r="D3" s="2136"/>
      <c r="E3" s="2136"/>
      <c r="F3" s="717"/>
      <c r="G3" s="319"/>
      <c r="H3" s="161"/>
    </row>
    <row r="4" spans="1:8" ht="15" thickBot="1">
      <c r="A4" s="2137"/>
      <c r="B4" s="2138"/>
      <c r="C4" s="2138"/>
      <c r="D4" s="2138"/>
      <c r="E4" s="2138"/>
      <c r="F4" s="2141" t="s">
        <v>1297</v>
      </c>
      <c r="G4" s="2142"/>
      <c r="H4" s="2143"/>
    </row>
    <row r="5" spans="1:8" s="319" customFormat="1" ht="30" customHeight="1" thickBot="1">
      <c r="A5" s="716"/>
      <c r="B5" s="716"/>
      <c r="C5" s="716"/>
      <c r="D5" s="716"/>
      <c r="E5" s="716"/>
      <c r="F5" s="729" t="s">
        <v>2552</v>
      </c>
      <c r="G5" s="730" t="s">
        <v>2760</v>
      </c>
      <c r="H5" s="731"/>
    </row>
    <row r="6" spans="1:8" ht="15" thickBot="1">
      <c r="A6" s="2139" t="s">
        <v>1298</v>
      </c>
      <c r="B6" s="2140"/>
      <c r="C6" s="2140"/>
      <c r="D6" s="2140"/>
      <c r="E6" s="2140"/>
      <c r="F6" s="655"/>
      <c r="G6" s="656"/>
      <c r="H6" s="668"/>
    </row>
    <row r="7" spans="1:8" ht="15" thickBot="1">
      <c r="A7" s="2123"/>
      <c r="B7" s="2125" t="s">
        <v>1299</v>
      </c>
      <c r="C7" s="2126"/>
      <c r="D7" s="2126"/>
      <c r="E7" s="2126"/>
      <c r="F7" s="719"/>
      <c r="G7" s="651"/>
      <c r="H7" s="727"/>
    </row>
    <row r="8" spans="1:8" ht="15" thickBot="1">
      <c r="A8" s="2123"/>
      <c r="B8" s="2123"/>
      <c r="C8" s="2127" t="s">
        <v>1300</v>
      </c>
      <c r="D8" s="2128"/>
      <c r="E8" s="2128"/>
      <c r="F8" s="721"/>
      <c r="G8" s="718"/>
      <c r="H8" s="720"/>
    </row>
    <row r="9" spans="1:8" ht="15" thickBot="1">
      <c r="A9" s="2123"/>
      <c r="B9" s="2123"/>
      <c r="C9" s="2125" t="s">
        <v>1301</v>
      </c>
      <c r="D9" s="2126"/>
      <c r="E9" s="2126"/>
      <c r="F9" s="719"/>
      <c r="G9" s="651"/>
      <c r="H9" s="727"/>
    </row>
    <row r="10" spans="1:8" ht="15" thickBot="1">
      <c r="A10" s="2123"/>
      <c r="B10" s="2123"/>
      <c r="C10" s="2123"/>
      <c r="D10" s="2127" t="s">
        <v>1302</v>
      </c>
      <c r="E10" s="2128"/>
      <c r="F10" s="721"/>
      <c r="G10" s="718"/>
      <c r="H10" s="720"/>
    </row>
    <row r="11" spans="1:8" ht="15" thickBot="1">
      <c r="A11" s="2123"/>
      <c r="B11" s="2123"/>
      <c r="C11" s="2123"/>
      <c r="D11" s="2127" t="s">
        <v>1303</v>
      </c>
      <c r="E11" s="2128"/>
      <c r="F11" s="721"/>
      <c r="G11" s="718"/>
      <c r="H11" s="720"/>
    </row>
    <row r="12" spans="1:8" ht="15" thickBot="1">
      <c r="A12" s="2123"/>
      <c r="B12" s="2123"/>
      <c r="C12" s="2124"/>
      <c r="D12" s="2129" t="s">
        <v>1304</v>
      </c>
      <c r="E12" s="2130"/>
      <c r="F12" s="722">
        <f>F10+F11</f>
        <v>0</v>
      </c>
      <c r="G12" s="654">
        <f t="shared" ref="G12:H12" si="0">G10+G11</f>
        <v>0</v>
      </c>
      <c r="H12" s="728">
        <f t="shared" si="0"/>
        <v>0</v>
      </c>
    </row>
    <row r="13" spans="1:8" ht="15" thickBot="1">
      <c r="A13" s="2123"/>
      <c r="B13" s="2123"/>
      <c r="C13" s="2127" t="s">
        <v>1305</v>
      </c>
      <c r="D13" s="2128"/>
      <c r="E13" s="2128"/>
      <c r="F13" s="721"/>
      <c r="G13" s="718"/>
      <c r="H13" s="720"/>
    </row>
    <row r="14" spans="1:8" ht="15" thickBot="1">
      <c r="A14" s="2123"/>
      <c r="B14" s="2123"/>
      <c r="C14" s="2127" t="s">
        <v>1306</v>
      </c>
      <c r="D14" s="2128"/>
      <c r="E14" s="2128"/>
      <c r="F14" s="721"/>
      <c r="G14" s="718"/>
      <c r="H14" s="720"/>
    </row>
    <row r="15" spans="1:8" ht="15" thickBot="1">
      <c r="A15" s="2123"/>
      <c r="B15" s="2123"/>
      <c r="C15" s="2125" t="s">
        <v>1307</v>
      </c>
      <c r="D15" s="2126"/>
      <c r="E15" s="2126"/>
      <c r="F15" s="719"/>
      <c r="G15" s="651"/>
      <c r="H15" s="727"/>
    </row>
    <row r="16" spans="1:8" ht="15" thickBot="1">
      <c r="A16" s="2123"/>
      <c r="B16" s="2123"/>
      <c r="C16" s="2123"/>
      <c r="D16" s="2125" t="s">
        <v>1308</v>
      </c>
      <c r="E16" s="2126"/>
      <c r="F16" s="719"/>
      <c r="G16" s="651"/>
      <c r="H16" s="727"/>
    </row>
    <row r="17" spans="1:21" ht="15" thickBot="1">
      <c r="A17" s="2123"/>
      <c r="B17" s="2123"/>
      <c r="C17" s="2123"/>
      <c r="D17" s="145"/>
      <c r="E17" s="701" t="s">
        <v>1309</v>
      </c>
      <c r="F17" s="721"/>
      <c r="G17" s="718"/>
      <c r="H17" s="720"/>
    </row>
    <row r="18" spans="1:21" ht="15" thickBot="1">
      <c r="A18" s="2123"/>
      <c r="B18" s="2123"/>
      <c r="C18" s="2124"/>
      <c r="D18" s="2127" t="s">
        <v>1310</v>
      </c>
      <c r="E18" s="2128"/>
      <c r="F18" s="721"/>
      <c r="G18" s="718"/>
      <c r="H18" s="720"/>
    </row>
    <row r="19" spans="1:21" ht="15" thickBot="1">
      <c r="A19" s="2123"/>
      <c r="B19" s="2123"/>
      <c r="C19" s="2127" t="s">
        <v>1311</v>
      </c>
      <c r="D19" s="2128"/>
      <c r="E19" s="2128"/>
      <c r="F19" s="723"/>
      <c r="G19" s="718"/>
      <c r="H19" s="720"/>
    </row>
    <row r="20" spans="1:21" ht="24.75" customHeight="1" thickBot="1">
      <c r="A20" s="2123"/>
      <c r="B20" s="2123"/>
      <c r="C20" s="2127" t="s">
        <v>1312</v>
      </c>
      <c r="D20" s="2128"/>
      <c r="E20" s="2128"/>
      <c r="F20" s="721"/>
      <c r="G20" s="718"/>
      <c r="H20" s="720"/>
    </row>
    <row r="21" spans="1:21" ht="24.75" customHeight="1" thickBot="1">
      <c r="A21" s="2123"/>
      <c r="B21" s="2123"/>
      <c r="C21" s="2127" t="s">
        <v>1313</v>
      </c>
      <c r="D21" s="2128"/>
      <c r="E21" s="2128"/>
      <c r="F21" s="721"/>
      <c r="G21" s="718"/>
      <c r="H21" s="720"/>
    </row>
    <row r="22" spans="1:21" ht="28.5" customHeight="1" thickBot="1">
      <c r="A22" s="2124"/>
      <c r="B22" s="2124"/>
      <c r="C22" s="2127" t="s">
        <v>1314</v>
      </c>
      <c r="D22" s="2128"/>
      <c r="E22" s="2128"/>
      <c r="F22" s="724"/>
      <c r="G22" s="725"/>
      <c r="H22" s="726"/>
    </row>
    <row r="23" spans="1:21" ht="15" thickBot="1">
      <c r="A23" s="143"/>
      <c r="B23" s="143"/>
      <c r="C23" s="143"/>
      <c r="D23" s="143"/>
      <c r="E23" s="143"/>
      <c r="F23" s="161"/>
      <c r="G23" s="161"/>
      <c r="H23" s="161"/>
    </row>
    <row r="24" spans="1:21" ht="10.8" thickBot="1">
      <c r="A24" s="1101"/>
      <c r="B24" s="1102"/>
      <c r="C24" s="1103"/>
      <c r="D24" s="1120" t="s">
        <v>1330</v>
      </c>
      <c r="E24" s="1121"/>
      <c r="F24" s="1121"/>
      <c r="G24" s="1121"/>
      <c r="H24" s="1121"/>
      <c r="I24" s="1121"/>
      <c r="J24" s="1121"/>
      <c r="K24" s="1121"/>
      <c r="L24" s="1121"/>
      <c r="M24" s="1121"/>
      <c r="N24" s="1121"/>
      <c r="O24" s="1121"/>
      <c r="P24" s="1121"/>
      <c r="Q24" s="1121"/>
      <c r="R24" s="1121"/>
      <c r="S24" s="1121"/>
      <c r="T24" s="1121"/>
      <c r="U24" s="1122"/>
    </row>
    <row r="25" spans="1:21" ht="72" thickBot="1">
      <c r="A25" s="1104"/>
      <c r="B25" s="1105"/>
      <c r="C25" s="1106"/>
      <c r="D25" s="591" t="s">
        <v>1318</v>
      </c>
      <c r="E25" s="732" t="s">
        <v>2761</v>
      </c>
      <c r="F25" s="732" t="s">
        <v>2557</v>
      </c>
      <c r="G25" s="732" t="s">
        <v>2558</v>
      </c>
      <c r="H25" s="732" t="s">
        <v>2762</v>
      </c>
      <c r="I25" s="732" t="s">
        <v>2763</v>
      </c>
      <c r="J25" s="591" t="s">
        <v>1319</v>
      </c>
      <c r="K25" s="591" t="s">
        <v>1320</v>
      </c>
      <c r="L25" s="591" t="s">
        <v>1321</v>
      </c>
      <c r="M25" s="591" t="s">
        <v>1322</v>
      </c>
      <c r="N25" s="591" t="s">
        <v>1323</v>
      </c>
      <c r="O25" s="591" t="s">
        <v>1324</v>
      </c>
      <c r="P25" s="591" t="s">
        <v>1325</v>
      </c>
      <c r="Q25" s="591" t="s">
        <v>1326</v>
      </c>
      <c r="R25" s="591" t="s">
        <v>1327</v>
      </c>
      <c r="S25" s="591" t="s">
        <v>1328</v>
      </c>
      <c r="T25" s="591" t="s">
        <v>1329</v>
      </c>
      <c r="U25" s="1123"/>
    </row>
    <row r="26" spans="1:21" ht="10.8" thickBot="1">
      <c r="A26" s="1124" t="s">
        <v>1315</v>
      </c>
      <c r="B26" s="1125"/>
      <c r="C26" s="1126"/>
      <c r="D26" s="592"/>
      <c r="E26" s="592"/>
      <c r="F26" s="592"/>
      <c r="G26" s="592"/>
      <c r="H26" s="592"/>
      <c r="I26" s="592"/>
      <c r="J26" s="592"/>
      <c r="K26" s="592"/>
      <c r="L26" s="592"/>
      <c r="M26" s="592"/>
      <c r="N26" s="592"/>
      <c r="O26" s="592"/>
      <c r="P26" s="592"/>
      <c r="Q26" s="592"/>
      <c r="R26" s="592"/>
      <c r="S26" s="592"/>
      <c r="T26" s="592"/>
      <c r="U26" s="592"/>
    </row>
    <row r="27" spans="1:21" ht="10.8" thickBot="1">
      <c r="A27" s="1111"/>
      <c r="B27" s="1113" t="s">
        <v>1316</v>
      </c>
      <c r="C27" s="1114"/>
      <c r="D27" s="592"/>
      <c r="E27" s="592"/>
      <c r="F27" s="592"/>
      <c r="G27" s="592"/>
      <c r="H27" s="592"/>
      <c r="I27" s="592"/>
      <c r="J27" s="592"/>
      <c r="K27" s="592"/>
      <c r="L27" s="592"/>
      <c r="M27" s="592"/>
      <c r="N27" s="592"/>
      <c r="O27" s="592"/>
      <c r="P27" s="592"/>
      <c r="Q27" s="592"/>
      <c r="R27" s="592"/>
      <c r="S27" s="592"/>
      <c r="T27" s="592"/>
      <c r="U27" s="592"/>
    </row>
    <row r="28" spans="1:21" ht="31.2" thickBot="1">
      <c r="A28" s="1112"/>
      <c r="B28" s="700"/>
      <c r="C28" s="593" t="s">
        <v>1317</v>
      </c>
      <c r="D28" s="594"/>
      <c r="E28" s="594"/>
      <c r="F28" s="594"/>
      <c r="G28" s="594"/>
      <c r="H28" s="594"/>
      <c r="I28" s="594"/>
      <c r="J28" s="594"/>
      <c r="K28" s="594"/>
      <c r="L28" s="594"/>
      <c r="M28" s="594"/>
      <c r="N28" s="594"/>
      <c r="O28" s="594"/>
      <c r="P28" s="594"/>
      <c r="Q28" s="594"/>
      <c r="R28" s="594"/>
      <c r="S28" s="594"/>
      <c r="T28" s="594"/>
      <c r="U28" s="594"/>
    </row>
    <row r="29" spans="1:21" ht="14.4">
      <c r="F29" s="161"/>
      <c r="G29" s="161"/>
      <c r="H29" s="161"/>
    </row>
    <row r="30" spans="1:21" ht="14.4">
      <c r="A30" s="146"/>
      <c r="B30" s="2155" t="s">
        <v>2988</v>
      </c>
      <c r="C30" s="2156"/>
      <c r="D30" s="2156"/>
      <c r="E30" s="2156"/>
      <c r="F30" s="173"/>
      <c r="G30" s="161"/>
      <c r="H30" s="161"/>
    </row>
    <row r="31" spans="1:21" ht="14.4">
      <c r="A31" s="146"/>
      <c r="B31" s="2147" t="s">
        <v>1331</v>
      </c>
      <c r="C31" s="2148"/>
      <c r="D31" s="2148"/>
      <c r="E31" s="2148"/>
      <c r="F31" s="173"/>
      <c r="G31" s="161"/>
      <c r="H31" s="161"/>
    </row>
    <row r="32" spans="1:21" ht="14.4">
      <c r="A32" s="146"/>
      <c r="B32" s="2149" t="s">
        <v>1332</v>
      </c>
      <c r="C32" s="2150"/>
      <c r="D32" s="2150"/>
      <c r="E32" s="2151"/>
      <c r="F32" s="174"/>
      <c r="G32" s="161"/>
      <c r="H32" s="161"/>
    </row>
    <row r="33" spans="1:8" ht="14.4">
      <c r="A33" s="146"/>
      <c r="B33" s="2152" t="s">
        <v>1333</v>
      </c>
      <c r="C33" s="2153"/>
      <c r="D33" s="2153"/>
      <c r="E33" s="2154"/>
      <c r="F33" s="175"/>
      <c r="G33" s="161"/>
      <c r="H33" s="161"/>
    </row>
    <row r="34" spans="1:8" ht="14.4">
      <c r="A34" s="146"/>
      <c r="B34" s="2144" t="s">
        <v>1334</v>
      </c>
      <c r="C34" s="2145"/>
      <c r="D34" s="2145"/>
      <c r="E34" s="2146"/>
      <c r="F34" s="175"/>
      <c r="G34" s="161"/>
      <c r="H34" s="161"/>
    </row>
    <row r="35" spans="1:8" ht="14.4">
      <c r="A35" s="146"/>
      <c r="B35" s="2144" t="s">
        <v>1335</v>
      </c>
      <c r="C35" s="2145"/>
      <c r="D35" s="2145"/>
      <c r="E35" s="2146"/>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157" t="s">
        <v>1743</v>
      </c>
      <c r="B1" s="2158"/>
      <c r="C1" s="2159"/>
    </row>
    <row r="2" spans="1:3" ht="32.25" customHeight="1">
      <c r="A2" s="2160" t="s">
        <v>1057</v>
      </c>
      <c r="B2" s="2161"/>
      <c r="C2" s="639"/>
    </row>
    <row r="3" spans="1:3" ht="17.25" customHeight="1">
      <c r="A3" s="640"/>
      <c r="B3" s="638" t="s">
        <v>1058</v>
      </c>
      <c r="C3" s="639"/>
    </row>
    <row r="4" spans="1:3" ht="28.8">
      <c r="A4" s="641"/>
      <c r="B4" s="638" t="s">
        <v>1059</v>
      </c>
      <c r="C4" s="639"/>
    </row>
    <row r="5" spans="1:3" ht="14.4">
      <c r="A5" s="640"/>
      <c r="B5" s="645" t="s">
        <v>1060</v>
      </c>
      <c r="C5" s="643"/>
    </row>
    <row r="6" spans="1:3" ht="15" thickBot="1">
      <c r="A6" s="642"/>
      <c r="B6" s="646" t="s">
        <v>1061</v>
      </c>
      <c r="C6" s="644"/>
    </row>
  </sheetData>
  <mergeCells count="2">
    <mergeCell ref="A1:C1"/>
    <mergeCell ref="A2:B2"/>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165" t="s">
        <v>1744</v>
      </c>
      <c r="B1" s="2166"/>
      <c r="C1" s="2166"/>
      <c r="D1" s="2166"/>
      <c r="E1" s="2166"/>
      <c r="F1" s="2166"/>
      <c r="G1" s="2166"/>
      <c r="H1" s="2166"/>
      <c r="I1" s="2167"/>
    </row>
    <row r="2" spans="1:18">
      <c r="A2" s="2168" t="s">
        <v>1638</v>
      </c>
      <c r="B2" s="2169"/>
      <c r="C2" s="2169"/>
      <c r="D2" s="2169"/>
      <c r="E2" s="2169"/>
      <c r="F2" s="2169"/>
      <c r="G2" s="2169"/>
      <c r="H2" s="2170"/>
      <c r="I2" s="240"/>
    </row>
    <row r="3" spans="1:18">
      <c r="A3" s="241"/>
      <c r="B3" s="2171" t="s">
        <v>1639</v>
      </c>
      <c r="C3" s="2172"/>
      <c r="D3" s="2172"/>
      <c r="E3" s="2172"/>
      <c r="F3" s="2172"/>
      <c r="G3" s="2172"/>
      <c r="H3" s="2173"/>
      <c r="I3" s="240"/>
    </row>
    <row r="4" spans="1:18">
      <c r="A4" s="242"/>
      <c r="B4" s="2174" t="s">
        <v>1640</v>
      </c>
      <c r="C4" s="2169"/>
      <c r="D4" s="2169"/>
      <c r="E4" s="2169"/>
      <c r="F4" s="2169"/>
      <c r="G4" s="2169"/>
      <c r="H4" s="2170"/>
      <c r="I4" s="240"/>
    </row>
    <row r="5" spans="1:18">
      <c r="A5" s="241"/>
      <c r="B5" s="2171" t="s">
        <v>1641</v>
      </c>
      <c r="C5" s="2172"/>
      <c r="D5" s="2172"/>
      <c r="E5" s="2172"/>
      <c r="F5" s="2172"/>
      <c r="G5" s="2172"/>
      <c r="H5" s="2173"/>
      <c r="I5" s="240"/>
    </row>
    <row r="6" spans="1:18">
      <c r="A6" s="242"/>
      <c r="B6" s="2174" t="s">
        <v>1642</v>
      </c>
      <c r="C6" s="2169"/>
      <c r="D6" s="2169"/>
      <c r="E6" s="2169"/>
      <c r="F6" s="2169"/>
      <c r="G6" s="2169"/>
      <c r="H6" s="2170"/>
      <c r="I6" s="240"/>
    </row>
    <row r="7" spans="1:18" ht="31.5" customHeight="1">
      <c r="A7" s="241"/>
      <c r="B7" s="1819" t="s">
        <v>1643</v>
      </c>
      <c r="C7" s="1820"/>
      <c r="D7" s="1820"/>
      <c r="E7" s="1820"/>
      <c r="F7" s="1820"/>
      <c r="G7" s="1820"/>
      <c r="H7" s="1821"/>
      <c r="I7" s="240"/>
    </row>
    <row r="8" spans="1:18">
      <c r="A8" s="242"/>
      <c r="B8" s="2174" t="s">
        <v>1644</v>
      </c>
      <c r="C8" s="2169"/>
      <c r="D8" s="2169"/>
      <c r="E8" s="2169"/>
      <c r="F8" s="2169"/>
      <c r="G8" s="2169"/>
      <c r="H8" s="2170"/>
      <c r="I8" s="240"/>
    </row>
    <row r="9" spans="1:18">
      <c r="A9" s="241"/>
      <c r="B9" s="2171" t="s">
        <v>1645</v>
      </c>
      <c r="C9" s="2172"/>
      <c r="D9" s="2172"/>
      <c r="E9" s="2172"/>
      <c r="F9" s="2172"/>
      <c r="G9" s="2172"/>
      <c r="H9" s="2173"/>
      <c r="I9" s="240"/>
    </row>
    <row r="10" spans="1:18" ht="32.25" customHeight="1">
      <c r="A10" s="242"/>
      <c r="B10" s="2174" t="s">
        <v>1646</v>
      </c>
      <c r="C10" s="2169"/>
      <c r="D10" s="2169"/>
      <c r="E10" s="2169"/>
      <c r="F10" s="2169"/>
      <c r="G10" s="2169"/>
      <c r="H10" s="2170"/>
      <c r="I10" s="240"/>
    </row>
    <row r="11" spans="1:18">
      <c r="A11" s="241"/>
      <c r="B11" s="2171" t="s">
        <v>1647</v>
      </c>
      <c r="C11" s="2172"/>
      <c r="D11" s="2172"/>
      <c r="E11" s="2172"/>
      <c r="F11" s="2172"/>
      <c r="G11" s="2172"/>
      <c r="H11" s="2173"/>
      <c r="I11" s="240"/>
    </row>
    <row r="12" spans="1:18" ht="15" thickBot="1">
      <c r="A12" s="243"/>
      <c r="B12" s="2162" t="s">
        <v>1648</v>
      </c>
      <c r="C12" s="2163"/>
      <c r="D12" s="2163"/>
      <c r="E12" s="2163"/>
      <c r="F12" s="2163"/>
      <c r="G12" s="2163"/>
      <c r="H12" s="2164"/>
      <c r="I12" s="244"/>
    </row>
    <row r="13" spans="1:18" ht="15" thickBot="1">
      <c r="A13" s="648"/>
      <c r="B13" s="649"/>
      <c r="C13" s="649"/>
      <c r="D13" s="649"/>
      <c r="E13" s="649"/>
      <c r="F13" s="649"/>
      <c r="G13" s="649"/>
      <c r="H13" s="649"/>
    </row>
    <row r="14" spans="1:18" ht="15" thickBot="1">
      <c r="A14" s="648"/>
      <c r="B14" s="649"/>
      <c r="C14" s="649"/>
      <c r="D14" s="1120" t="s">
        <v>2709</v>
      </c>
      <c r="E14" s="1121"/>
      <c r="F14" s="1121"/>
      <c r="G14" s="1121"/>
      <c r="H14" s="1121"/>
      <c r="I14" s="1121"/>
      <c r="J14" s="1121"/>
      <c r="K14" s="1121"/>
      <c r="L14" s="1121"/>
      <c r="M14" s="1121"/>
      <c r="N14" s="1121"/>
      <c r="O14" s="1121"/>
      <c r="P14" s="1256"/>
      <c r="Q14" s="1256"/>
      <c r="R14" s="1122"/>
    </row>
    <row r="15" spans="1:18" ht="15.75" customHeight="1" thickBot="1">
      <c r="A15" s="648"/>
      <c r="B15" s="649"/>
      <c r="C15" s="649"/>
      <c r="D15" s="1567" t="s">
        <v>1649</v>
      </c>
      <c r="E15" s="1269"/>
      <c r="F15" s="1270"/>
      <c r="G15" s="1267" t="s">
        <v>1650</v>
      </c>
      <c r="H15" s="1121"/>
      <c r="I15" s="1121"/>
      <c r="J15" s="1121"/>
      <c r="K15" s="1121"/>
      <c r="L15" s="1121"/>
      <c r="M15" s="1256"/>
      <c r="N15" s="1256"/>
      <c r="O15" s="1122"/>
      <c r="P15" s="1257"/>
      <c r="Q15" s="1257"/>
      <c r="R15" s="1258"/>
    </row>
    <row r="16" spans="1:18" ht="15.75" customHeight="1" thickBot="1">
      <c r="A16" s="2175"/>
      <c r="B16" s="2175"/>
      <c r="C16" s="2176"/>
      <c r="D16" s="1568"/>
      <c r="E16" s="1272"/>
      <c r="F16" s="1273"/>
      <c r="G16" s="1267" t="s">
        <v>1652</v>
      </c>
      <c r="H16" s="1121"/>
      <c r="I16" s="1274"/>
      <c r="J16" s="1267" t="s">
        <v>1653</v>
      </c>
      <c r="K16" s="1121"/>
      <c r="L16" s="1274"/>
      <c r="M16" s="1259"/>
      <c r="N16" s="1259"/>
      <c r="O16" s="1260"/>
      <c r="P16" s="1259"/>
      <c r="Q16" s="1259"/>
      <c r="R16" s="1260"/>
    </row>
    <row r="17" spans="1:18" ht="34.5" customHeight="1" thickBot="1">
      <c r="A17" s="2175"/>
      <c r="B17" s="2175"/>
      <c r="C17" s="2176"/>
      <c r="D17" s="1284" t="s">
        <v>2710</v>
      </c>
      <c r="E17" s="1250"/>
      <c r="F17" s="1251"/>
      <c r="G17" s="1249" t="s">
        <v>2710</v>
      </c>
      <c r="H17" s="1250"/>
      <c r="I17" s="1251"/>
      <c r="J17" s="1249" t="s">
        <v>2710</v>
      </c>
      <c r="K17" s="1250"/>
      <c r="L17" s="1251"/>
      <c r="M17" s="1249" t="s">
        <v>2710</v>
      </c>
      <c r="N17" s="1250"/>
      <c r="O17" s="1251"/>
      <c r="P17" s="1249" t="s">
        <v>2710</v>
      </c>
      <c r="Q17" s="1250"/>
      <c r="R17" s="1251"/>
    </row>
    <row r="18" spans="1:18" ht="44.25" customHeight="1" thickBot="1">
      <c r="A18" s="2177"/>
      <c r="B18" s="2177"/>
      <c r="C18" s="2178"/>
      <c r="D18" s="650" t="s">
        <v>703</v>
      </c>
      <c r="E18" s="650" t="s">
        <v>1651</v>
      </c>
      <c r="F18" s="2179"/>
      <c r="G18" s="650" t="s">
        <v>703</v>
      </c>
      <c r="H18" s="650" t="s">
        <v>1651</v>
      </c>
      <c r="I18" s="2179"/>
      <c r="J18" s="650" t="s">
        <v>703</v>
      </c>
      <c r="K18" s="650" t="s">
        <v>1651</v>
      </c>
      <c r="L18" s="2179"/>
      <c r="M18" s="650" t="s">
        <v>703</v>
      </c>
      <c r="N18" s="650" t="s">
        <v>1651</v>
      </c>
      <c r="O18" s="2179"/>
      <c r="P18" s="650" t="s">
        <v>703</v>
      </c>
      <c r="Q18" s="650" t="s">
        <v>1651</v>
      </c>
      <c r="R18" s="2179"/>
    </row>
    <row r="19" spans="1:18" ht="15.75" customHeight="1" thickBot="1">
      <c r="A19" s="2180" t="s">
        <v>1654</v>
      </c>
      <c r="B19" s="2181"/>
      <c r="C19" s="2181"/>
      <c r="D19" s="679"/>
      <c r="E19" s="680"/>
      <c r="F19" s="680"/>
      <c r="G19" s="680"/>
      <c r="H19" s="680"/>
      <c r="I19" s="680"/>
      <c r="J19" s="680"/>
      <c r="K19" s="680"/>
      <c r="L19" s="680"/>
      <c r="M19" s="680"/>
      <c r="N19" s="680"/>
      <c r="O19" s="680"/>
      <c r="P19" s="680"/>
      <c r="Q19" s="680"/>
      <c r="R19" s="680"/>
    </row>
    <row r="20" spans="1:18" ht="15" thickBot="1">
      <c r="A20" s="2069"/>
      <c r="B20" s="2073" t="s">
        <v>1655</v>
      </c>
      <c r="C20" s="2074"/>
      <c r="D20" s="655"/>
      <c r="E20" s="656"/>
      <c r="F20" s="656"/>
      <c r="G20" s="656"/>
      <c r="H20" s="656"/>
      <c r="I20" s="656"/>
      <c r="J20" s="656"/>
      <c r="K20" s="656"/>
      <c r="L20" s="656"/>
      <c r="M20" s="656"/>
      <c r="N20" s="656"/>
      <c r="O20" s="656"/>
      <c r="P20" s="656"/>
      <c r="Q20" s="656"/>
      <c r="R20" s="668"/>
    </row>
    <row r="21" spans="1:18" ht="15" thickBot="1">
      <c r="A21" s="2069"/>
      <c r="B21" s="2069"/>
      <c r="C21" s="678" t="s">
        <v>449</v>
      </c>
      <c r="D21" s="658"/>
      <c r="E21" s="652"/>
      <c r="F21" s="652"/>
      <c r="G21" s="652"/>
      <c r="H21" s="652"/>
      <c r="I21" s="652"/>
      <c r="J21" s="653"/>
      <c r="K21" s="361"/>
      <c r="L21" s="361"/>
      <c r="M21" s="361"/>
      <c r="N21" s="361"/>
      <c r="O21" s="361"/>
      <c r="P21" s="361"/>
      <c r="Q21" s="361"/>
      <c r="R21" s="391"/>
    </row>
    <row r="22" spans="1:18" ht="15" thickBot="1">
      <c r="A22" s="2069"/>
      <c r="B22" s="2069"/>
      <c r="C22" s="886" t="s">
        <v>1656</v>
      </c>
      <c r="D22" s="658"/>
      <c r="E22" s="652"/>
      <c r="F22" s="652"/>
      <c r="G22" s="652"/>
      <c r="H22" s="652"/>
      <c r="I22" s="652"/>
      <c r="J22" s="652"/>
      <c r="K22" s="361"/>
      <c r="L22" s="361"/>
      <c r="M22" s="361"/>
      <c r="N22" s="361"/>
      <c r="O22" s="361"/>
      <c r="P22" s="361"/>
      <c r="Q22" s="361"/>
      <c r="R22" s="391"/>
    </row>
    <row r="23" spans="1:18" ht="21" thickBot="1">
      <c r="A23" s="2069"/>
      <c r="B23" s="2069"/>
      <c r="C23" s="886" t="s">
        <v>1657</v>
      </c>
      <c r="D23" s="659"/>
      <c r="E23" s="654"/>
      <c r="F23" s="654"/>
      <c r="G23" s="654"/>
      <c r="H23" s="654"/>
      <c r="I23" s="654"/>
      <c r="J23" s="654"/>
      <c r="K23" s="361"/>
      <c r="L23" s="361"/>
      <c r="M23" s="361"/>
      <c r="N23" s="361"/>
      <c r="O23" s="361"/>
      <c r="P23" s="361"/>
      <c r="Q23" s="361"/>
      <c r="R23" s="391"/>
    </row>
    <row r="24" spans="1:18" ht="15" thickBot="1">
      <c r="A24" s="2069"/>
      <c r="B24" s="2069"/>
      <c r="C24" s="678" t="s">
        <v>5</v>
      </c>
      <c r="D24" s="658"/>
      <c r="E24" s="652"/>
      <c r="F24" s="652"/>
      <c r="G24" s="652"/>
      <c r="H24" s="652"/>
      <c r="I24" s="652"/>
      <c r="J24" s="652"/>
      <c r="K24" s="361"/>
      <c r="L24" s="361"/>
      <c r="M24" s="361"/>
      <c r="N24" s="361"/>
      <c r="O24" s="361"/>
      <c r="P24" s="361"/>
      <c r="Q24" s="361"/>
      <c r="R24" s="391"/>
    </row>
    <row r="25" spans="1:18" ht="15" thickBot="1">
      <c r="A25" s="2069"/>
      <c r="B25" s="2069"/>
      <c r="C25" s="678" t="s">
        <v>9</v>
      </c>
      <c r="D25" s="659"/>
      <c r="E25" s="654"/>
      <c r="F25" s="654"/>
      <c r="G25" s="654"/>
      <c r="H25" s="654"/>
      <c r="I25" s="654"/>
      <c r="J25" s="654"/>
      <c r="K25" s="654"/>
      <c r="L25" s="654"/>
      <c r="M25" s="654"/>
      <c r="N25" s="654"/>
      <c r="O25" s="654"/>
      <c r="P25" s="654"/>
      <c r="Q25" s="654"/>
      <c r="R25" s="660"/>
    </row>
    <row r="26" spans="1:18" ht="15" thickBot="1">
      <c r="A26" s="2069"/>
      <c r="B26" s="2069"/>
      <c r="C26" s="678" t="s">
        <v>1658</v>
      </c>
      <c r="D26" s="658"/>
      <c r="E26" s="652"/>
      <c r="F26" s="652"/>
      <c r="G26" s="652"/>
      <c r="H26" s="652"/>
      <c r="I26" s="652"/>
      <c r="J26" s="652"/>
      <c r="K26" s="361"/>
      <c r="L26" s="361"/>
      <c r="M26" s="361"/>
      <c r="N26" s="361"/>
      <c r="O26" s="361"/>
      <c r="P26" s="361"/>
      <c r="Q26" s="361"/>
      <c r="R26" s="391"/>
    </row>
    <row r="27" spans="1:18" ht="15" thickBot="1">
      <c r="A27" s="2069"/>
      <c r="B27" s="2069"/>
      <c r="C27" s="678" t="s">
        <v>529</v>
      </c>
      <c r="D27" s="658"/>
      <c r="E27" s="652"/>
      <c r="F27" s="652"/>
      <c r="G27" s="652"/>
      <c r="H27" s="652"/>
      <c r="I27" s="652"/>
      <c r="J27" s="652"/>
      <c r="K27" s="361"/>
      <c r="L27" s="361"/>
      <c r="M27" s="361"/>
      <c r="N27" s="361"/>
      <c r="O27" s="361"/>
      <c r="P27" s="361"/>
      <c r="Q27" s="361"/>
      <c r="R27" s="391"/>
    </row>
    <row r="28" spans="1:18" ht="21" thickBot="1">
      <c r="A28" s="2069"/>
      <c r="B28" s="2069"/>
      <c r="C28" s="678" t="s">
        <v>1659</v>
      </c>
      <c r="D28" s="658"/>
      <c r="E28" s="652"/>
      <c r="F28" s="652"/>
      <c r="G28" s="652"/>
      <c r="H28" s="652"/>
      <c r="I28" s="652"/>
      <c r="J28" s="652"/>
      <c r="K28" s="361"/>
      <c r="L28" s="361"/>
      <c r="M28" s="361"/>
      <c r="N28" s="361"/>
      <c r="O28" s="361"/>
      <c r="P28" s="361"/>
      <c r="Q28" s="361"/>
      <c r="R28" s="391"/>
    </row>
    <row r="29" spans="1:18" ht="15" thickBot="1">
      <c r="A29" s="2069"/>
      <c r="B29" s="2069"/>
      <c r="C29" s="678" t="s">
        <v>530</v>
      </c>
      <c r="D29" s="658"/>
      <c r="E29" s="652"/>
      <c r="F29" s="652"/>
      <c r="G29" s="652"/>
      <c r="H29" s="652"/>
      <c r="I29" s="652"/>
      <c r="J29" s="652"/>
      <c r="K29" s="361"/>
      <c r="L29" s="361"/>
      <c r="M29" s="361"/>
      <c r="N29" s="361"/>
      <c r="O29" s="361"/>
      <c r="P29" s="361"/>
      <c r="Q29" s="361"/>
      <c r="R29" s="391"/>
    </row>
    <row r="30" spans="1:18" ht="15" thickBot="1">
      <c r="A30" s="2069"/>
      <c r="B30" s="2069"/>
      <c r="C30" s="678" t="s">
        <v>1660</v>
      </c>
      <c r="D30" s="658"/>
      <c r="E30" s="652"/>
      <c r="F30" s="652"/>
      <c r="G30" s="652"/>
      <c r="H30" s="652"/>
      <c r="I30" s="652"/>
      <c r="J30" s="653"/>
      <c r="K30" s="361"/>
      <c r="L30" s="361"/>
      <c r="M30" s="361"/>
      <c r="N30" s="361"/>
      <c r="O30" s="361"/>
      <c r="P30" s="361"/>
      <c r="Q30" s="361"/>
      <c r="R30" s="391"/>
    </row>
    <row r="31" spans="1:18" ht="15" thickBot="1">
      <c r="A31" s="2069"/>
      <c r="B31" s="2069"/>
      <c r="C31" s="678" t="s">
        <v>1661</v>
      </c>
      <c r="D31" s="658"/>
      <c r="E31" s="652"/>
      <c r="F31" s="652"/>
      <c r="G31" s="652"/>
      <c r="H31" s="652"/>
      <c r="I31" s="652"/>
      <c r="J31" s="652"/>
      <c r="K31" s="361"/>
      <c r="L31" s="361"/>
      <c r="M31" s="361"/>
      <c r="N31" s="361"/>
      <c r="O31" s="361"/>
      <c r="P31" s="361"/>
      <c r="Q31" s="361"/>
      <c r="R31" s="391"/>
    </row>
    <row r="32" spans="1:18" ht="15" thickBot="1">
      <c r="A32" s="2069"/>
      <c r="B32" s="2069"/>
      <c r="C32" s="678" t="s">
        <v>502</v>
      </c>
      <c r="D32" s="658"/>
      <c r="E32" s="652"/>
      <c r="F32" s="652"/>
      <c r="G32" s="652"/>
      <c r="H32" s="652"/>
      <c r="I32" s="652"/>
      <c r="J32" s="652"/>
      <c r="K32" s="361"/>
      <c r="L32" s="361"/>
      <c r="M32" s="361"/>
      <c r="N32" s="361"/>
      <c r="O32" s="361"/>
      <c r="P32" s="361"/>
      <c r="Q32" s="361"/>
      <c r="R32" s="391"/>
    </row>
    <row r="33" spans="1:18" ht="15" thickBot="1">
      <c r="A33" s="2069"/>
      <c r="B33" s="2069"/>
      <c r="C33" s="678" t="s">
        <v>245</v>
      </c>
      <c r="D33" s="658"/>
      <c r="E33" s="652"/>
      <c r="F33" s="652"/>
      <c r="G33" s="652"/>
      <c r="H33" s="652"/>
      <c r="I33" s="652"/>
      <c r="J33" s="652"/>
      <c r="K33" s="361"/>
      <c r="L33" s="361"/>
      <c r="M33" s="361"/>
      <c r="N33" s="361"/>
      <c r="O33" s="361"/>
      <c r="P33" s="361"/>
      <c r="Q33" s="361"/>
      <c r="R33" s="391"/>
    </row>
    <row r="34" spans="1:18" ht="15" thickBot="1">
      <c r="A34" s="2069"/>
      <c r="B34" s="2069"/>
      <c r="C34" s="678" t="s">
        <v>11</v>
      </c>
      <c r="D34" s="658"/>
      <c r="E34" s="652"/>
      <c r="F34" s="652"/>
      <c r="G34" s="652"/>
      <c r="H34" s="652"/>
      <c r="I34" s="652"/>
      <c r="J34" s="652"/>
      <c r="K34" s="361"/>
      <c r="L34" s="361"/>
      <c r="M34" s="361"/>
      <c r="N34" s="361"/>
      <c r="O34" s="361"/>
      <c r="P34" s="361"/>
      <c r="Q34" s="361"/>
      <c r="R34" s="391"/>
    </row>
    <row r="35" spans="1:18" ht="15" thickBot="1">
      <c r="A35" s="2069"/>
      <c r="B35" s="2069"/>
      <c r="C35" s="678" t="s">
        <v>505</v>
      </c>
      <c r="D35" s="658"/>
      <c r="E35" s="652"/>
      <c r="F35" s="652"/>
      <c r="G35" s="652"/>
      <c r="H35" s="652"/>
      <c r="I35" s="652"/>
      <c r="J35" s="653"/>
      <c r="K35" s="361"/>
      <c r="L35" s="361"/>
      <c r="M35" s="361"/>
      <c r="N35" s="361"/>
      <c r="O35" s="361"/>
      <c r="P35" s="361"/>
      <c r="Q35" s="361"/>
      <c r="R35" s="391"/>
    </row>
    <row r="36" spans="1:18" ht="21" thickBot="1">
      <c r="A36" s="2069"/>
      <c r="B36" s="2069"/>
      <c r="C36" s="678" t="s">
        <v>1662</v>
      </c>
      <c r="D36" s="658"/>
      <c r="E36" s="652"/>
      <c r="F36" s="652"/>
      <c r="G36" s="652"/>
      <c r="H36" s="652"/>
      <c r="I36" s="652"/>
      <c r="J36" s="653"/>
      <c r="K36" s="361"/>
      <c r="L36" s="361"/>
      <c r="M36" s="361"/>
      <c r="N36" s="361"/>
      <c r="O36" s="361"/>
      <c r="P36" s="361"/>
      <c r="Q36" s="361"/>
      <c r="R36" s="391"/>
    </row>
    <row r="37" spans="1:18" ht="15" thickBot="1">
      <c r="A37" s="2069"/>
      <c r="B37" s="2069"/>
      <c r="C37" s="678" t="s">
        <v>12</v>
      </c>
      <c r="D37" s="658"/>
      <c r="E37" s="652"/>
      <c r="F37" s="652"/>
      <c r="G37" s="652"/>
      <c r="H37" s="652"/>
      <c r="I37" s="652"/>
      <c r="J37" s="653"/>
      <c r="K37" s="361"/>
      <c r="L37" s="361"/>
      <c r="M37" s="361"/>
      <c r="N37" s="361"/>
      <c r="O37" s="361"/>
      <c r="P37" s="361"/>
      <c r="Q37" s="361"/>
      <c r="R37" s="391"/>
    </row>
    <row r="38" spans="1:18" ht="15" thickBot="1">
      <c r="A38" s="2069"/>
      <c r="B38" s="2069"/>
      <c r="C38" s="678" t="s">
        <v>657</v>
      </c>
      <c r="D38" s="658"/>
      <c r="E38" s="652"/>
      <c r="F38" s="652"/>
      <c r="G38" s="652"/>
      <c r="H38" s="652"/>
      <c r="I38" s="652"/>
      <c r="J38" s="652"/>
      <c r="K38" s="361"/>
      <c r="L38" s="361"/>
      <c r="M38" s="361"/>
      <c r="N38" s="361"/>
      <c r="O38" s="361"/>
      <c r="P38" s="361"/>
      <c r="Q38" s="361"/>
      <c r="R38" s="391"/>
    </row>
    <row r="39" spans="1:18" ht="15" thickBot="1">
      <c r="A39" s="2069"/>
      <c r="B39" s="2069"/>
      <c r="C39" s="678" t="s">
        <v>659</v>
      </c>
      <c r="D39" s="658"/>
      <c r="E39" s="652"/>
      <c r="F39" s="652"/>
      <c r="G39" s="652"/>
      <c r="H39" s="652"/>
      <c r="I39" s="652"/>
      <c r="J39" s="653"/>
      <c r="K39" s="361"/>
      <c r="L39" s="361"/>
      <c r="M39" s="361"/>
      <c r="N39" s="361"/>
      <c r="O39" s="361"/>
      <c r="P39" s="361"/>
      <c r="Q39" s="361"/>
      <c r="R39" s="391"/>
    </row>
    <row r="40" spans="1:18" ht="15" thickBot="1">
      <c r="A40" s="2069"/>
      <c r="B40" s="2069"/>
      <c r="C40" s="678" t="s">
        <v>661</v>
      </c>
      <c r="D40" s="658"/>
      <c r="E40" s="652"/>
      <c r="F40" s="652"/>
      <c r="G40" s="652"/>
      <c r="H40" s="652"/>
      <c r="I40" s="652"/>
      <c r="J40" s="652"/>
      <c r="K40" s="361"/>
      <c r="L40" s="361"/>
      <c r="M40" s="361"/>
      <c r="N40" s="361"/>
      <c r="O40" s="361"/>
      <c r="P40" s="361"/>
      <c r="Q40" s="361"/>
      <c r="R40" s="391"/>
    </row>
    <row r="41" spans="1:18" ht="15" thickBot="1">
      <c r="A41" s="2069"/>
      <c r="B41" s="2069"/>
      <c r="C41" s="678" t="s">
        <v>662</v>
      </c>
      <c r="D41" s="658"/>
      <c r="E41" s="652"/>
      <c r="F41" s="652"/>
      <c r="G41" s="652"/>
      <c r="H41" s="652"/>
      <c r="I41" s="652"/>
      <c r="J41" s="652"/>
      <c r="K41" s="361"/>
      <c r="L41" s="361"/>
      <c r="M41" s="361"/>
      <c r="N41" s="361"/>
      <c r="O41" s="361"/>
      <c r="P41" s="361"/>
      <c r="Q41" s="361"/>
      <c r="R41" s="391"/>
    </row>
    <row r="42" spans="1:18" ht="15" thickBot="1">
      <c r="A42" s="2069"/>
      <c r="B42" s="2069"/>
      <c r="C42" s="678" t="s">
        <v>1663</v>
      </c>
      <c r="D42" s="658"/>
      <c r="E42" s="652"/>
      <c r="F42" s="652"/>
      <c r="G42" s="652"/>
      <c r="H42" s="652"/>
      <c r="I42" s="652"/>
      <c r="J42" s="652"/>
      <c r="K42" s="361"/>
      <c r="L42" s="361"/>
      <c r="M42" s="361"/>
      <c r="N42" s="361"/>
      <c r="O42" s="361"/>
      <c r="P42" s="361"/>
      <c r="Q42" s="361"/>
      <c r="R42" s="391"/>
    </row>
    <row r="43" spans="1:18" ht="15" thickBot="1">
      <c r="A43" s="2069"/>
      <c r="B43" s="2069"/>
      <c r="C43" s="678" t="s">
        <v>1664</v>
      </c>
      <c r="D43" s="658"/>
      <c r="E43" s="652"/>
      <c r="F43" s="652"/>
      <c r="G43" s="652"/>
      <c r="H43" s="652"/>
      <c r="I43" s="652"/>
      <c r="J43" s="652"/>
      <c r="K43" s="361"/>
      <c r="L43" s="361"/>
      <c r="M43" s="361"/>
      <c r="N43" s="361"/>
      <c r="O43" s="361"/>
      <c r="P43" s="361"/>
      <c r="Q43" s="361"/>
      <c r="R43" s="391"/>
    </row>
    <row r="44" spans="1:18" ht="15" thickBot="1">
      <c r="A44" s="2069"/>
      <c r="B44" s="2069"/>
      <c r="C44" s="678" t="s">
        <v>1665</v>
      </c>
      <c r="D44" s="658"/>
      <c r="E44" s="652"/>
      <c r="F44" s="652"/>
      <c r="G44" s="652"/>
      <c r="H44" s="652"/>
      <c r="I44" s="652"/>
      <c r="J44" s="652"/>
      <c r="K44" s="361"/>
      <c r="L44" s="361"/>
      <c r="M44" s="361"/>
      <c r="N44" s="361"/>
      <c r="O44" s="361"/>
      <c r="P44" s="361"/>
      <c r="Q44" s="361"/>
      <c r="R44" s="391"/>
    </row>
    <row r="45" spans="1:18" ht="15" thickBot="1">
      <c r="A45" s="2069"/>
      <c r="B45" s="2069"/>
      <c r="C45" s="678" t="s">
        <v>1666</v>
      </c>
      <c r="D45" s="681"/>
      <c r="E45" s="682"/>
      <c r="F45" s="682"/>
      <c r="G45" s="682"/>
      <c r="H45" s="682"/>
      <c r="I45" s="682"/>
      <c r="J45" s="682"/>
      <c r="K45" s="661"/>
      <c r="L45" s="661"/>
      <c r="M45" s="661"/>
      <c r="N45" s="661"/>
      <c r="O45" s="661"/>
      <c r="P45" s="661"/>
      <c r="Q45" s="661"/>
      <c r="R45" s="396"/>
    </row>
    <row r="46" spans="1:18" ht="15" thickBot="1"/>
    <row r="47" spans="1:18" ht="15" thickBot="1">
      <c r="A47" s="2182" t="s">
        <v>1667</v>
      </c>
      <c r="B47" s="2183"/>
      <c r="C47" s="2183"/>
      <c r="D47" s="2183"/>
      <c r="E47" s="2183"/>
      <c r="F47" s="2183"/>
      <c r="G47" s="2183"/>
      <c r="H47" s="2184"/>
      <c r="I47" s="249"/>
    </row>
    <row r="48" spans="1:18" ht="15" thickBot="1">
      <c r="A48" s="2059"/>
      <c r="B48" s="2060"/>
      <c r="C48" s="2061"/>
      <c r="D48" s="169" t="s">
        <v>1668</v>
      </c>
    </row>
    <row r="49" spans="1:9" ht="15" thickBot="1">
      <c r="A49" s="2078" t="s">
        <v>1669</v>
      </c>
      <c r="B49" s="2079"/>
      <c r="C49" s="2080"/>
      <c r="D49" s="170"/>
    </row>
    <row r="50" spans="1:9" ht="15" thickBot="1">
      <c r="A50" s="2069"/>
      <c r="B50" s="2073" t="s">
        <v>1670</v>
      </c>
      <c r="C50" s="2075"/>
      <c r="D50" s="170"/>
    </row>
    <row r="51" spans="1:9" ht="15" thickBot="1">
      <c r="A51" s="2070"/>
      <c r="B51" s="246"/>
      <c r="C51" s="247" t="s">
        <v>449</v>
      </c>
      <c r="D51" s="248"/>
    </row>
    <row r="52" spans="1:9" ht="15" thickBot="1"/>
    <row r="53" spans="1:9" ht="15" thickBot="1">
      <c r="A53" s="2188" t="s">
        <v>1671</v>
      </c>
      <c r="B53" s="2189"/>
      <c r="C53" s="2189"/>
      <c r="D53" s="2189"/>
      <c r="E53" s="2189"/>
      <c r="F53" s="2189"/>
      <c r="G53" s="2189"/>
      <c r="H53" s="2190"/>
      <c r="I53" s="249"/>
    </row>
    <row r="54" spans="1:9" ht="15" thickBot="1">
      <c r="A54" s="2056"/>
      <c r="B54" s="2057"/>
      <c r="C54" s="2058"/>
      <c r="D54" s="2191" t="s">
        <v>1672</v>
      </c>
      <c r="E54" s="2192"/>
      <c r="F54" s="2064"/>
    </row>
    <row r="55" spans="1:9" ht="21" thickBot="1">
      <c r="A55" s="2059"/>
      <c r="B55" s="2060"/>
      <c r="C55" s="2061"/>
      <c r="D55" s="245" t="s">
        <v>1673</v>
      </c>
      <c r="E55" s="245" t="s">
        <v>1674</v>
      </c>
      <c r="F55" s="1936"/>
    </row>
    <row r="56" spans="1:9" ht="15" thickBot="1">
      <c r="A56" s="2078" t="s">
        <v>1675</v>
      </c>
      <c r="B56" s="2079"/>
      <c r="C56" s="2080"/>
      <c r="D56" s="170"/>
      <c r="E56" s="170"/>
      <c r="F56" s="170"/>
    </row>
    <row r="57" spans="1:9" ht="15" thickBot="1">
      <c r="A57" s="2069"/>
      <c r="B57" s="2073" t="s">
        <v>1676</v>
      </c>
      <c r="C57" s="2075"/>
      <c r="D57" s="170"/>
      <c r="E57" s="170"/>
      <c r="F57" s="170"/>
    </row>
    <row r="58" spans="1:9" ht="15" thickBot="1">
      <c r="A58" s="2069"/>
      <c r="B58" s="2069"/>
      <c r="C58" s="247" t="s">
        <v>449</v>
      </c>
      <c r="D58" s="171"/>
      <c r="E58" s="171"/>
      <c r="F58" s="248"/>
    </row>
    <row r="59" spans="1:9" ht="21" thickBot="1">
      <c r="A59" s="2070"/>
      <c r="B59" s="2070"/>
      <c r="C59" s="247" t="s">
        <v>1677</v>
      </c>
      <c r="D59" s="171"/>
      <c r="E59" s="171"/>
      <c r="F59" s="171"/>
    </row>
    <row r="60" spans="1:9" ht="15" thickBot="1"/>
    <row r="61" spans="1:9" ht="15" thickBot="1">
      <c r="A61" s="2188" t="s">
        <v>1678</v>
      </c>
      <c r="B61" s="2189"/>
      <c r="C61" s="2189"/>
      <c r="D61" s="2189"/>
      <c r="E61" s="2189"/>
      <c r="F61" s="2189"/>
      <c r="G61" s="2189"/>
      <c r="H61" s="2190"/>
      <c r="I61" s="249"/>
    </row>
    <row r="62" spans="1:9" ht="15" thickBot="1">
      <c r="A62" s="2056"/>
      <c r="B62" s="2057"/>
      <c r="C62" s="2058"/>
      <c r="D62" s="2185" t="s">
        <v>1679</v>
      </c>
      <c r="E62" s="2186"/>
      <c r="F62" s="2187"/>
    </row>
    <row r="63" spans="1:9" ht="15" thickBot="1">
      <c r="A63" s="2059"/>
      <c r="B63" s="2060"/>
      <c r="C63" s="2061"/>
      <c r="D63" s="250" t="s">
        <v>1680</v>
      </c>
      <c r="E63" s="245" t="s">
        <v>1681</v>
      </c>
      <c r="F63" s="251"/>
    </row>
    <row r="64" spans="1:9" ht="15" thickBot="1">
      <c r="A64" s="2078" t="s">
        <v>1682</v>
      </c>
      <c r="B64" s="2079"/>
      <c r="C64" s="2080"/>
      <c r="D64" s="252"/>
      <c r="E64" s="170"/>
      <c r="F64" s="170"/>
    </row>
    <row r="65" spans="1:9" ht="15" thickBot="1">
      <c r="A65" s="2069"/>
      <c r="B65" s="2073" t="s">
        <v>1683</v>
      </c>
      <c r="C65" s="2075"/>
      <c r="D65" s="252"/>
      <c r="E65" s="170"/>
      <c r="F65" s="170"/>
    </row>
    <row r="66" spans="1:9">
      <c r="A66" s="2069"/>
      <c r="B66" s="253"/>
      <c r="C66" s="254" t="s">
        <v>449</v>
      </c>
      <c r="D66" s="255"/>
      <c r="E66" s="256"/>
      <c r="F66" s="256"/>
    </row>
    <row r="67" spans="1:9" ht="15" thickBot="1">
      <c r="A67" s="671"/>
      <c r="B67" s="672"/>
      <c r="C67" s="673" t="s">
        <v>2711</v>
      </c>
      <c r="D67" s="674"/>
      <c r="E67" s="675"/>
      <c r="F67" s="676"/>
    </row>
    <row r="68" spans="1:9" ht="15" thickBot="1">
      <c r="A68" s="2195"/>
      <c r="B68" s="2196"/>
      <c r="C68" s="2196"/>
      <c r="D68" s="2196"/>
      <c r="E68" s="2196"/>
      <c r="F68" s="2196"/>
      <c r="G68" s="2196"/>
      <c r="H68" s="2197"/>
      <c r="I68" s="249"/>
    </row>
    <row r="69" spans="1:9" ht="15" thickBot="1">
      <c r="A69" s="2195" t="s">
        <v>1684</v>
      </c>
      <c r="B69" s="2196"/>
      <c r="C69" s="2196"/>
      <c r="D69" s="2196"/>
      <c r="E69" s="2196"/>
      <c r="F69" s="2196"/>
      <c r="G69" s="2196"/>
      <c r="H69" s="2197"/>
      <c r="I69" s="249"/>
    </row>
    <row r="70" spans="1:9">
      <c r="A70" s="2198" t="s">
        <v>1685</v>
      </c>
      <c r="B70" s="2199"/>
      <c r="C70" s="2199"/>
      <c r="D70" s="2199"/>
      <c r="E70" s="2199"/>
      <c r="F70" s="2199"/>
      <c r="G70" s="2199"/>
      <c r="H70" s="2200"/>
      <c r="I70" s="257"/>
    </row>
    <row r="71" spans="1:9">
      <c r="A71" s="2168" t="s">
        <v>1686</v>
      </c>
      <c r="B71" s="2169"/>
      <c r="C71" s="2169"/>
      <c r="D71" s="2169"/>
      <c r="E71" s="2169"/>
      <c r="F71" s="2169"/>
      <c r="G71" s="2169"/>
      <c r="H71" s="2170"/>
      <c r="I71" s="258"/>
    </row>
    <row r="72" spans="1:9" ht="15" thickBot="1">
      <c r="A72" s="2201" t="s">
        <v>1687</v>
      </c>
      <c r="B72" s="2202"/>
      <c r="C72" s="2202"/>
      <c r="D72" s="2202"/>
      <c r="E72" s="2202"/>
      <c r="F72" s="2202"/>
      <c r="G72" s="2202"/>
      <c r="H72" s="2203"/>
      <c r="I72" s="244"/>
    </row>
    <row r="73" spans="1:9" ht="15" thickBot="1">
      <c r="A73" s="259"/>
    </row>
    <row r="74" spans="1:9" ht="15" thickBot="1">
      <c r="A74" s="2204" t="s">
        <v>1688</v>
      </c>
      <c r="B74" s="2205"/>
      <c r="C74" s="2205"/>
      <c r="D74" s="2205"/>
      <c r="E74" s="2205"/>
      <c r="F74" s="2205"/>
      <c r="G74" s="2205"/>
      <c r="H74" s="2206"/>
      <c r="I74" s="249"/>
    </row>
    <row r="75" spans="1:9" ht="15" thickBot="1">
      <c r="A75" s="2056"/>
      <c r="B75" s="2057"/>
      <c r="C75" s="2058"/>
      <c r="D75" s="2207" t="s">
        <v>1689</v>
      </c>
      <c r="E75" s="2208"/>
      <c r="F75" s="2209"/>
    </row>
    <row r="76" spans="1:9" ht="15" thickBot="1">
      <c r="A76" s="2056"/>
      <c r="B76" s="2057"/>
      <c r="C76" s="2058"/>
      <c r="D76" s="662" t="s">
        <v>1690</v>
      </c>
      <c r="E76" s="585" t="s">
        <v>1681</v>
      </c>
      <c r="F76" s="683"/>
    </row>
    <row r="77" spans="1:9" ht="23.25" customHeight="1">
      <c r="A77" s="2193" t="s">
        <v>1691</v>
      </c>
      <c r="B77" s="2194"/>
      <c r="C77" s="2194"/>
      <c r="D77" s="667"/>
      <c r="E77" s="656"/>
      <c r="F77" s="668"/>
    </row>
    <row r="78" spans="1:9" ht="27.75" customHeight="1">
      <c r="A78" s="2210"/>
      <c r="B78" s="2211" t="s">
        <v>1692</v>
      </c>
      <c r="C78" s="2211"/>
      <c r="D78" s="663"/>
      <c r="E78" s="651"/>
      <c r="F78" s="669"/>
    </row>
    <row r="79" spans="1:9">
      <c r="A79" s="2210"/>
      <c r="B79" s="664"/>
      <c r="C79" s="665" t="s">
        <v>1693</v>
      </c>
      <c r="D79" s="666"/>
      <c r="E79" s="653"/>
      <c r="F79" s="670"/>
    </row>
    <row r="80" spans="1:9" ht="15" thickBot="1">
      <c r="A80" s="260"/>
      <c r="B80" s="260"/>
      <c r="C80" s="261"/>
      <c r="D80" s="235"/>
      <c r="E80" s="262"/>
    </row>
    <row r="81" spans="1:9">
      <c r="A81" s="2212" t="s">
        <v>1694</v>
      </c>
      <c r="B81" s="2213"/>
      <c r="C81" s="2213"/>
      <c r="D81" s="2213"/>
      <c r="E81" s="2213"/>
      <c r="F81" s="2213"/>
      <c r="G81" s="2213"/>
      <c r="H81" s="2213"/>
      <c r="I81" s="657"/>
    </row>
    <row r="82" spans="1:9">
      <c r="A82" s="2214" t="s">
        <v>1695</v>
      </c>
      <c r="B82" s="2215"/>
      <c r="C82" s="2215"/>
      <c r="D82" s="2215"/>
      <c r="E82" s="2215"/>
      <c r="F82" s="2215"/>
      <c r="G82" s="2215"/>
      <c r="H82" s="2215"/>
      <c r="I82" s="677"/>
    </row>
    <row r="83" spans="1:9" ht="15" thickBot="1">
      <c r="A83" s="2216" t="s">
        <v>1696</v>
      </c>
      <c r="B83" s="2217"/>
      <c r="C83" s="2217"/>
      <c r="D83" s="2217"/>
      <c r="E83" s="2217"/>
      <c r="F83" s="2217"/>
      <c r="G83" s="2217"/>
      <c r="H83" s="2218"/>
      <c r="I83" s="396"/>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1745</v>
      </c>
      <c r="B1" s="336"/>
      <c r="C1" s="336"/>
      <c r="D1" s="337"/>
    </row>
    <row r="2" spans="1:4">
      <c r="A2" s="2219" t="s">
        <v>2213</v>
      </c>
      <c r="B2" s="2025"/>
      <c r="C2" s="2026"/>
      <c r="D2" s="391"/>
    </row>
    <row r="3" spans="1:4">
      <c r="A3" s="392"/>
      <c r="B3" s="403" t="s">
        <v>2214</v>
      </c>
      <c r="C3" s="393"/>
      <c r="D3" s="402"/>
    </row>
    <row r="4" spans="1:4">
      <c r="A4" s="394"/>
      <c r="B4" s="401"/>
      <c r="C4" s="395" t="s">
        <v>2215</v>
      </c>
      <c r="D4" s="391"/>
    </row>
    <row r="5" spans="1:4">
      <c r="A5" s="392"/>
      <c r="B5" s="397"/>
      <c r="C5" s="393" t="s">
        <v>2216</v>
      </c>
      <c r="D5" s="391"/>
    </row>
    <row r="6" spans="1:4">
      <c r="A6" s="394"/>
      <c r="B6" s="401"/>
      <c r="C6" s="684" t="s">
        <v>2217</v>
      </c>
      <c r="D6" s="404">
        <f>D4+D5</f>
        <v>0</v>
      </c>
    </row>
    <row r="7" spans="1:4">
      <c r="A7" s="398"/>
      <c r="B7" s="403" t="s">
        <v>2218</v>
      </c>
      <c r="C7" s="403"/>
      <c r="D7" s="402"/>
    </row>
    <row r="8" spans="1:4">
      <c r="A8" s="394"/>
      <c r="B8" s="401"/>
      <c r="C8" s="395" t="s">
        <v>2219</v>
      </c>
      <c r="D8" s="391"/>
    </row>
    <row r="9" spans="1:4">
      <c r="A9" s="392"/>
      <c r="B9" s="397"/>
      <c r="C9" s="393" t="s">
        <v>2220</v>
      </c>
      <c r="D9" s="391"/>
    </row>
    <row r="10" spans="1:4">
      <c r="A10" s="394"/>
      <c r="B10" s="401"/>
      <c r="C10" s="395" t="s">
        <v>2221</v>
      </c>
      <c r="D10" s="391"/>
    </row>
    <row r="11" spans="1:4">
      <c r="A11" s="392"/>
      <c r="B11" s="397"/>
      <c r="C11" s="685" t="s">
        <v>2222</v>
      </c>
      <c r="D11" s="404">
        <f>SUM(D8:D10)</f>
        <v>0</v>
      </c>
    </row>
    <row r="12" spans="1:4">
      <c r="A12" s="400"/>
      <c r="B12" s="399" t="s">
        <v>2223</v>
      </c>
      <c r="C12" s="399"/>
      <c r="D12" s="402"/>
    </row>
    <row r="13" spans="1:4">
      <c r="A13" s="392"/>
      <c r="B13" s="397"/>
      <c r="C13" s="393" t="s">
        <v>2224</v>
      </c>
      <c r="D13" s="391"/>
    </row>
    <row r="14" spans="1:4">
      <c r="A14" s="394"/>
      <c r="B14" s="401"/>
      <c r="C14" s="395" t="s">
        <v>2225</v>
      </c>
      <c r="D14" s="391"/>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1065" t="s">
        <v>1716</v>
      </c>
      <c r="B1" s="1066"/>
      <c r="C1" s="1066"/>
      <c r="D1" s="1067"/>
    </row>
    <row r="2" spans="1:4">
      <c r="A2" s="1068" t="s">
        <v>1829</v>
      </c>
      <c r="B2" s="1069"/>
      <c r="C2" s="1069"/>
      <c r="D2" s="612"/>
    </row>
    <row r="3" spans="1:4">
      <c r="A3" s="614"/>
      <c r="B3" s="1061" t="s">
        <v>1830</v>
      </c>
      <c r="C3" s="1061"/>
      <c r="D3" s="612"/>
    </row>
    <row r="4" spans="1:4">
      <c r="A4" s="615"/>
      <c r="B4" s="610"/>
      <c r="C4" s="611" t="s">
        <v>2689</v>
      </c>
      <c r="D4" s="613"/>
    </row>
    <row r="5" spans="1:4">
      <c r="A5" s="614"/>
      <c r="B5" s="608"/>
      <c r="C5" s="609" t="s">
        <v>2690</v>
      </c>
      <c r="D5" s="613"/>
    </row>
    <row r="6" spans="1:4">
      <c r="A6" s="615"/>
      <c r="B6" s="610"/>
      <c r="C6" s="611" t="s">
        <v>2691</v>
      </c>
      <c r="D6" s="613"/>
    </row>
    <row r="7" spans="1:4">
      <c r="A7" s="614"/>
      <c r="B7" s="608"/>
      <c r="C7" s="609" t="s">
        <v>1831</v>
      </c>
      <c r="D7" s="613"/>
    </row>
    <row r="8" spans="1:4">
      <c r="A8" s="615"/>
      <c r="B8" s="610"/>
      <c r="C8" s="611" t="s">
        <v>1832</v>
      </c>
      <c r="D8" s="613"/>
    </row>
    <row r="9" spans="1:4">
      <c r="A9" s="614"/>
      <c r="B9" s="608"/>
      <c r="C9" s="609" t="s">
        <v>1833</v>
      </c>
      <c r="D9" s="613"/>
    </row>
    <row r="10" spans="1:4">
      <c r="A10" s="615"/>
      <c r="B10" s="610"/>
      <c r="C10" s="611" t="s">
        <v>1834</v>
      </c>
      <c r="D10" s="613"/>
    </row>
    <row r="11" spans="1:4">
      <c r="A11" s="614"/>
      <c r="B11" s="608"/>
      <c r="C11" s="609" t="s">
        <v>1835</v>
      </c>
      <c r="D11" s="613"/>
    </row>
    <row r="12" spans="1:4">
      <c r="A12" s="615"/>
      <c r="B12" s="610"/>
      <c r="C12" s="611" t="s">
        <v>1836</v>
      </c>
      <c r="D12" s="613"/>
    </row>
    <row r="13" spans="1:4">
      <c r="A13" s="614"/>
      <c r="B13" s="608"/>
      <c r="C13" s="609" t="s">
        <v>1837</v>
      </c>
      <c r="D13" s="613"/>
    </row>
    <row r="14" spans="1:4">
      <c r="A14" s="615"/>
      <c r="B14" s="610"/>
      <c r="C14" s="611" t="s">
        <v>1838</v>
      </c>
      <c r="D14" s="613"/>
    </row>
    <row r="15" spans="1:4">
      <c r="A15" s="614"/>
      <c r="B15" s="608"/>
      <c r="C15" s="609" t="s">
        <v>2692</v>
      </c>
      <c r="D15" s="613"/>
    </row>
    <row r="16" spans="1:4">
      <c r="A16" s="615"/>
      <c r="B16" s="610"/>
      <c r="C16" s="611" t="s">
        <v>1839</v>
      </c>
      <c r="D16" s="613"/>
    </row>
    <row r="17" spans="1:4">
      <c r="A17" s="614"/>
      <c r="B17" s="608"/>
      <c r="C17" s="609" t="s">
        <v>1840</v>
      </c>
      <c r="D17" s="613"/>
    </row>
    <row r="18" spans="1:4">
      <c r="A18" s="615"/>
      <c r="B18" s="610"/>
      <c r="C18" s="611" t="s">
        <v>1841</v>
      </c>
      <c r="D18" s="613"/>
    </row>
    <row r="19" spans="1:4">
      <c r="A19" s="614"/>
      <c r="B19" s="608"/>
      <c r="C19" s="609" t="s">
        <v>1842</v>
      </c>
      <c r="D19" s="617"/>
    </row>
    <row r="20" spans="1:4">
      <c r="A20" s="615"/>
      <c r="B20" s="610"/>
      <c r="C20" s="611" t="s">
        <v>1843</v>
      </c>
      <c r="D20" s="617"/>
    </row>
    <row r="21" spans="1:4">
      <c r="A21" s="614"/>
      <c r="B21" s="608"/>
      <c r="C21" s="609" t="s">
        <v>1844</v>
      </c>
      <c r="D21" s="617"/>
    </row>
    <row r="22" spans="1:4">
      <c r="A22" s="615"/>
      <c r="B22" s="610"/>
      <c r="C22" s="611" t="s">
        <v>1845</v>
      </c>
      <c r="D22" s="617"/>
    </row>
    <row r="23" spans="1:4">
      <c r="A23" s="614"/>
      <c r="B23" s="608"/>
      <c r="C23" s="609" t="s">
        <v>1846</v>
      </c>
      <c r="D23" s="617"/>
    </row>
    <row r="24" spans="1:4" ht="15" thickBot="1">
      <c r="A24" s="621"/>
      <c r="B24" s="622"/>
      <c r="C24" s="623" t="s">
        <v>1847</v>
      </c>
      <c r="D24" s="620"/>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1717</v>
      </c>
      <c r="B1" s="290"/>
      <c r="C1" s="291"/>
    </row>
    <row r="2" spans="1:3">
      <c r="A2" s="1070" t="s">
        <v>1336</v>
      </c>
      <c r="B2" s="1071"/>
      <c r="C2" s="288"/>
    </row>
    <row r="3" spans="1:3">
      <c r="A3" s="277"/>
      <c r="B3" s="279" t="s">
        <v>1848</v>
      </c>
      <c r="C3" s="288"/>
    </row>
    <row r="4" spans="1:3">
      <c r="A4" s="278"/>
      <c r="B4" s="280" t="s">
        <v>1849</v>
      </c>
      <c r="C4" s="288"/>
    </row>
    <row r="5" spans="1:3">
      <c r="A5" s="277"/>
      <c r="B5" s="279" t="s">
        <v>1850</v>
      </c>
      <c r="C5" s="288"/>
    </row>
    <row r="6" spans="1:3">
      <c r="A6" s="278"/>
      <c r="B6" s="280" t="s">
        <v>13</v>
      </c>
      <c r="C6" s="288"/>
    </row>
    <row r="7" spans="1:3">
      <c r="A7" s="277"/>
      <c r="B7" s="279" t="s">
        <v>1851</v>
      </c>
      <c r="C7" s="288"/>
    </row>
    <row r="8" spans="1:3">
      <c r="A8" s="278"/>
      <c r="B8" s="280" t="s">
        <v>1852</v>
      </c>
      <c r="C8" s="288"/>
    </row>
    <row r="9" spans="1:3">
      <c r="A9" s="277"/>
      <c r="B9" s="279" t="s">
        <v>1853</v>
      </c>
      <c r="C9" s="288"/>
    </row>
    <row r="10" spans="1:3">
      <c r="A10" s="278"/>
      <c r="B10" s="280" t="s">
        <v>1854</v>
      </c>
      <c r="C10" s="288"/>
    </row>
    <row r="11" spans="1:3">
      <c r="A11" s="277"/>
      <c r="B11" s="279" t="s">
        <v>1855</v>
      </c>
      <c r="C11" s="288"/>
    </row>
    <row r="12" spans="1:3" ht="28.8">
      <c r="A12" s="278"/>
      <c r="B12" s="280" t="s">
        <v>14</v>
      </c>
      <c r="C12" s="288"/>
    </row>
    <row r="13" spans="1:3">
      <c r="A13" s="277"/>
      <c r="B13" s="279" t="s">
        <v>1856</v>
      </c>
      <c r="C13" s="288"/>
    </row>
    <row r="14" spans="1:3">
      <c r="A14" s="278"/>
      <c r="B14" s="280" t="s">
        <v>15</v>
      </c>
      <c r="C14" s="288"/>
    </row>
    <row r="15" spans="1:3">
      <c r="A15" s="277"/>
      <c r="B15" s="279" t="s">
        <v>1857</v>
      </c>
      <c r="C15" s="288"/>
    </row>
    <row r="16" spans="1:3">
      <c r="A16" s="278"/>
      <c r="B16" s="280" t="s">
        <v>1858</v>
      </c>
      <c r="C16" s="288"/>
    </row>
    <row r="17" spans="1:3">
      <c r="A17" s="277"/>
      <c r="B17" s="279" t="s">
        <v>1859</v>
      </c>
      <c r="C17" s="288"/>
    </row>
    <row r="18" spans="1:3">
      <c r="A18" s="278"/>
      <c r="B18" s="280" t="s">
        <v>1860</v>
      </c>
      <c r="C18" s="288"/>
    </row>
    <row r="19" spans="1:3">
      <c r="A19" s="277"/>
      <c r="B19" s="279" t="s">
        <v>1861</v>
      </c>
      <c r="C19" s="288"/>
    </row>
    <row r="20" spans="1:3">
      <c r="A20" s="278"/>
      <c r="B20" s="280" t="s">
        <v>1862</v>
      </c>
      <c r="C20" s="288"/>
    </row>
    <row r="21" spans="1:3">
      <c r="A21" s="277"/>
      <c r="B21" s="279" t="s">
        <v>1863</v>
      </c>
      <c r="C21" s="288"/>
    </row>
    <row r="22" spans="1:3">
      <c r="A22" s="278"/>
      <c r="B22" s="280" t="s">
        <v>1864</v>
      </c>
      <c r="C22" s="288"/>
    </row>
    <row r="23" spans="1:3">
      <c r="A23" s="277"/>
      <c r="B23" s="279" t="s">
        <v>1865</v>
      </c>
      <c r="C23" s="288"/>
    </row>
    <row r="24" spans="1:3">
      <c r="A24" s="278"/>
      <c r="B24" s="280" t="s">
        <v>739</v>
      </c>
      <c r="C24" s="288"/>
    </row>
    <row r="25" spans="1:3">
      <c r="A25" s="277"/>
      <c r="B25" s="279" t="s">
        <v>1866</v>
      </c>
      <c r="C25" s="288"/>
    </row>
    <row r="26" spans="1:3">
      <c r="A26" s="278"/>
      <c r="B26" s="280" t="s">
        <v>1867</v>
      </c>
      <c r="C26" s="288"/>
    </row>
    <row r="27" spans="1:3">
      <c r="A27" s="277"/>
      <c r="B27" s="279" t="s">
        <v>1868</v>
      </c>
      <c r="C27" s="288"/>
    </row>
    <row r="28" spans="1:3">
      <c r="A28" s="278"/>
      <c r="B28" s="280" t="s">
        <v>1869</v>
      </c>
      <c r="C28" s="288"/>
    </row>
    <row r="29" spans="1:3">
      <c r="A29" s="277"/>
      <c r="B29" s="279" t="s">
        <v>1870</v>
      </c>
      <c r="C29" s="288"/>
    </row>
    <row r="30" spans="1:3">
      <c r="A30" s="278"/>
      <c r="B30" s="280" t="s">
        <v>1871</v>
      </c>
      <c r="C30" s="288"/>
    </row>
    <row r="31" spans="1:3">
      <c r="A31" s="277"/>
      <c r="B31" s="279" t="s">
        <v>1872</v>
      </c>
      <c r="C31" s="288"/>
    </row>
    <row r="32" spans="1:3">
      <c r="A32" s="278"/>
      <c r="B32" s="280" t="s">
        <v>1873</v>
      </c>
      <c r="C32" s="288"/>
    </row>
    <row r="33" spans="1:3">
      <c r="A33" s="277"/>
      <c r="B33" s="279" t="s">
        <v>1874</v>
      </c>
      <c r="C33" s="288"/>
    </row>
    <row r="34" spans="1:3">
      <c r="A34" s="278"/>
      <c r="B34" s="280" t="s">
        <v>1875</v>
      </c>
      <c r="C34" s="288"/>
    </row>
    <row r="35" spans="1:3">
      <c r="A35" s="277"/>
      <c r="B35" s="279" t="s">
        <v>1876</v>
      </c>
      <c r="C35" s="288"/>
    </row>
    <row r="36" spans="1:3">
      <c r="A36" s="278"/>
      <c r="B36" s="280" t="s">
        <v>1877</v>
      </c>
      <c r="C36" s="288"/>
    </row>
    <row r="37" spans="1:3">
      <c r="A37" s="277"/>
      <c r="B37" s="279" t="s">
        <v>1511</v>
      </c>
      <c r="C37" s="288"/>
    </row>
    <row r="38" spans="1:3">
      <c r="A38" s="278"/>
      <c r="B38" s="280" t="s">
        <v>1703</v>
      </c>
      <c r="C38" s="288"/>
    </row>
    <row r="39" spans="1:3">
      <c r="A39" s="277"/>
      <c r="B39" s="279" t="s">
        <v>1878</v>
      </c>
      <c r="C39" s="288"/>
    </row>
    <row r="40" spans="1:3">
      <c r="A40" s="278"/>
      <c r="B40" s="280" t="s">
        <v>1638</v>
      </c>
      <c r="C40" s="288"/>
    </row>
    <row r="41" spans="1:3">
      <c r="A41" s="277"/>
      <c r="B41" s="279" t="s">
        <v>16</v>
      </c>
      <c r="C41" s="288"/>
    </row>
    <row r="42" spans="1:3">
      <c r="A42" s="278"/>
      <c r="B42" s="280" t="s">
        <v>1879</v>
      </c>
      <c r="C42" s="288"/>
    </row>
    <row r="43" spans="1:3">
      <c r="A43" s="277"/>
      <c r="B43" s="279" t="s">
        <v>1880</v>
      </c>
      <c r="C43" s="288"/>
    </row>
    <row r="44" spans="1:3">
      <c r="A44" s="278"/>
      <c r="B44" s="280" t="s">
        <v>17</v>
      </c>
      <c r="C44" s="288"/>
    </row>
    <row r="45" spans="1:3">
      <c r="A45" s="277"/>
      <c r="B45" s="279" t="s">
        <v>1540</v>
      </c>
      <c r="C45" s="288"/>
    </row>
    <row r="46" spans="1:3">
      <c r="A46" s="278"/>
      <c r="B46" s="280" t="s">
        <v>1881</v>
      </c>
      <c r="C46" s="288"/>
    </row>
    <row r="47" spans="1:3">
      <c r="A47" s="277"/>
      <c r="B47" s="279" t="s">
        <v>1882</v>
      </c>
      <c r="C47" s="288"/>
    </row>
    <row r="48" spans="1:3">
      <c r="A48" s="278"/>
      <c r="B48" s="280" t="s">
        <v>1883</v>
      </c>
      <c r="C48" s="288"/>
    </row>
    <row r="49" spans="1:3">
      <c r="A49" s="277"/>
      <c r="B49" s="279" t="s">
        <v>1884</v>
      </c>
      <c r="C49" s="288"/>
    </row>
    <row r="50" spans="1:3">
      <c r="A50" s="278"/>
      <c r="B50" s="280" t="s">
        <v>1885</v>
      </c>
      <c r="C50" s="288"/>
    </row>
    <row r="51" spans="1:3">
      <c r="A51" s="277"/>
      <c r="B51" s="279" t="s">
        <v>1886</v>
      </c>
      <c r="C51" s="288"/>
    </row>
    <row r="52" spans="1:3">
      <c r="A52" s="278"/>
      <c r="B52" s="280" t="s">
        <v>1887</v>
      </c>
      <c r="C52" s="288"/>
    </row>
    <row r="53" spans="1:3">
      <c r="A53" s="277"/>
      <c r="B53" s="279" t="s">
        <v>1888</v>
      </c>
      <c r="C53" s="288"/>
    </row>
    <row r="54" spans="1:3">
      <c r="A54" s="278"/>
      <c r="B54" s="280" t="s">
        <v>1889</v>
      </c>
      <c r="C54" s="288"/>
    </row>
    <row r="55" spans="1:3">
      <c r="A55" s="277"/>
      <c r="B55" s="279" t="s">
        <v>1890</v>
      </c>
      <c r="C55" s="288"/>
    </row>
    <row r="56" spans="1:3">
      <c r="A56" s="278"/>
      <c r="B56" s="280" t="s">
        <v>1891</v>
      </c>
      <c r="C56" s="288"/>
    </row>
    <row r="57" spans="1:3">
      <c r="A57" s="277"/>
      <c r="B57" s="279" t="s">
        <v>1892</v>
      </c>
      <c r="C57" s="288"/>
    </row>
    <row r="58" spans="1:3">
      <c r="A58" s="278"/>
      <c r="B58" s="280" t="s">
        <v>1056</v>
      </c>
      <c r="C58" s="288"/>
    </row>
    <row r="59" spans="1:3">
      <c r="A59" s="277"/>
      <c r="B59" s="279" t="s">
        <v>1893</v>
      </c>
      <c r="C59" s="288"/>
    </row>
    <row r="60" spans="1:3">
      <c r="A60" s="277"/>
      <c r="B60" s="873" t="s">
        <v>2546</v>
      </c>
      <c r="C60" s="288"/>
    </row>
    <row r="61" spans="1:3">
      <c r="A61" s="278"/>
      <c r="B61" s="513" t="s">
        <v>1746</v>
      </c>
      <c r="C61" s="288"/>
    </row>
    <row r="62" spans="1:3">
      <c r="A62" s="277"/>
      <c r="B62" s="279" t="s">
        <v>1894</v>
      </c>
      <c r="C62" s="288"/>
    </row>
    <row r="63" spans="1:3">
      <c r="A63" s="278"/>
      <c r="B63" s="280" t="s">
        <v>1895</v>
      </c>
      <c r="C63" s="288"/>
    </row>
    <row r="64" spans="1:3">
      <c r="A64" s="277"/>
      <c r="B64" s="279" t="s">
        <v>1896</v>
      </c>
      <c r="C64" s="288"/>
    </row>
    <row r="65" spans="1:3">
      <c r="A65" s="278"/>
      <c r="B65" s="280" t="s">
        <v>648</v>
      </c>
      <c r="C65" s="288"/>
    </row>
    <row r="66" spans="1:3">
      <c r="A66" s="277"/>
      <c r="B66" s="279" t="s">
        <v>1897</v>
      </c>
      <c r="C66" s="288"/>
    </row>
    <row r="67" spans="1:3">
      <c r="A67" s="278"/>
      <c r="B67" s="280" t="s">
        <v>1898</v>
      </c>
      <c r="C67" s="288"/>
    </row>
    <row r="68" spans="1:3">
      <c r="A68" s="277"/>
      <c r="B68" s="279" t="s">
        <v>1899</v>
      </c>
      <c r="C68" s="288"/>
    </row>
    <row r="69" spans="1:3">
      <c r="A69" s="278"/>
      <c r="B69" s="280" t="s">
        <v>1697</v>
      </c>
      <c r="C69" s="288"/>
    </row>
    <row r="70" spans="1:3">
      <c r="A70" s="277"/>
      <c r="B70" s="279" t="s">
        <v>1900</v>
      </c>
      <c r="C70" s="288"/>
    </row>
    <row r="71" spans="1:3">
      <c r="A71" s="278"/>
      <c r="B71" s="280" t="s">
        <v>1901</v>
      </c>
      <c r="C71" s="288"/>
    </row>
    <row r="72" spans="1:3">
      <c r="A72" s="277"/>
      <c r="B72" s="279" t="s">
        <v>1902</v>
      </c>
      <c r="C72" s="288"/>
    </row>
    <row r="73" spans="1:3">
      <c r="A73" s="278"/>
      <c r="B73" s="280" t="s">
        <v>1903</v>
      </c>
      <c r="C73" s="288"/>
    </row>
    <row r="74" spans="1:3">
      <c r="A74" s="277"/>
      <c r="B74" s="279" t="s">
        <v>1904</v>
      </c>
      <c r="C74" s="288"/>
    </row>
    <row r="75" spans="1:3">
      <c r="A75" s="278"/>
      <c r="B75" s="280" t="s">
        <v>1905</v>
      </c>
      <c r="C75" s="288"/>
    </row>
    <row r="76" spans="1:3">
      <c r="A76" s="277"/>
      <c r="B76" s="279" t="s">
        <v>1906</v>
      </c>
      <c r="C76" s="288"/>
    </row>
    <row r="77" spans="1:3">
      <c r="A77" s="278"/>
      <c r="B77" s="280" t="s">
        <v>1907</v>
      </c>
      <c r="C77" s="288"/>
    </row>
    <row r="78" spans="1:3">
      <c r="A78" s="277"/>
      <c r="B78" s="279" t="s">
        <v>18</v>
      </c>
      <c r="C78" s="288"/>
    </row>
    <row r="79" spans="1:3">
      <c r="A79" s="278"/>
      <c r="B79" s="280" t="s">
        <v>1908</v>
      </c>
      <c r="C79" s="288"/>
    </row>
    <row r="80" spans="1:3">
      <c r="A80" s="277"/>
      <c r="B80" s="279" t="s">
        <v>1909</v>
      </c>
      <c r="C80" s="288"/>
    </row>
    <row r="81" spans="1:3">
      <c r="A81" s="278"/>
      <c r="B81" s="280" t="s">
        <v>1910</v>
      </c>
      <c r="C81" s="288"/>
    </row>
    <row r="82" spans="1:3">
      <c r="A82" s="277"/>
      <c r="B82" s="279" t="s">
        <v>19</v>
      </c>
      <c r="C82" s="288"/>
    </row>
    <row r="83" spans="1:3">
      <c r="A83" s="278"/>
      <c r="B83" s="280" t="s">
        <v>1911</v>
      </c>
      <c r="C83" s="288"/>
    </row>
    <row r="84" spans="1:3">
      <c r="A84" s="277"/>
      <c r="B84" s="279" t="s">
        <v>1596</v>
      </c>
      <c r="C84" s="288"/>
    </row>
    <row r="85" spans="1:3">
      <c r="A85" s="278"/>
      <c r="B85" s="280" t="s">
        <v>1912</v>
      </c>
      <c r="C85" s="288"/>
    </row>
    <row r="86" spans="1:3">
      <c r="A86" s="277"/>
      <c r="B86" s="279" t="s">
        <v>1913</v>
      </c>
      <c r="C86" s="288"/>
    </row>
    <row r="87" spans="1:3">
      <c r="A87" s="278"/>
      <c r="B87" s="280" t="s">
        <v>1914</v>
      </c>
      <c r="C87" s="288"/>
    </row>
    <row r="88" spans="1:3">
      <c r="A88" s="277"/>
      <c r="B88" s="279" t="s">
        <v>1915</v>
      </c>
      <c r="C88" s="288"/>
    </row>
    <row r="89" spans="1:3">
      <c r="A89" s="278"/>
      <c r="B89" s="280" t="s">
        <v>1916</v>
      </c>
      <c r="C89" s="288"/>
    </row>
    <row r="90" spans="1:3">
      <c r="A90" s="277"/>
      <c r="B90" s="279" t="s">
        <v>1917</v>
      </c>
      <c r="C90" s="288"/>
    </row>
    <row r="91" spans="1:3">
      <c r="A91" s="278"/>
      <c r="B91" s="280" t="s">
        <v>1918</v>
      </c>
      <c r="C91" s="288"/>
    </row>
    <row r="92" spans="1:3" ht="18" customHeight="1">
      <c r="A92" s="277"/>
      <c r="B92" s="279" t="s">
        <v>1919</v>
      </c>
      <c r="C92" s="288"/>
    </row>
    <row r="93" spans="1:3">
      <c r="A93" s="278"/>
      <c r="B93" s="280" t="s">
        <v>1340</v>
      </c>
      <c r="C93" s="288"/>
    </row>
    <row r="94" spans="1:3">
      <c r="A94" s="277"/>
      <c r="B94" s="279" t="s">
        <v>1920</v>
      </c>
      <c r="C94" s="288"/>
    </row>
    <row r="95" spans="1:3">
      <c r="A95" s="278"/>
      <c r="B95" s="280" t="s">
        <v>1921</v>
      </c>
      <c r="C95" s="288"/>
    </row>
    <row r="96" spans="1:3">
      <c r="A96" s="277"/>
      <c r="B96" s="279" t="s">
        <v>1922</v>
      </c>
      <c r="C96" s="288"/>
    </row>
    <row r="97" spans="1:3">
      <c r="A97" s="278"/>
      <c r="B97" s="280" t="s">
        <v>1923</v>
      </c>
      <c r="C97" s="288"/>
    </row>
    <row r="98" spans="1:3">
      <c r="A98" s="277"/>
      <c r="B98" s="279" t="s">
        <v>1924</v>
      </c>
      <c r="C98" s="288"/>
    </row>
    <row r="99" spans="1:3">
      <c r="A99" s="278"/>
      <c r="B99" s="280" t="s">
        <v>1925</v>
      </c>
      <c r="C99" s="288"/>
    </row>
    <row r="100" spans="1:3">
      <c r="A100" s="277"/>
      <c r="B100" s="279" t="s">
        <v>1926</v>
      </c>
      <c r="C100" s="288"/>
    </row>
    <row r="101" spans="1:3">
      <c r="A101" s="278"/>
      <c r="B101" s="280" t="s">
        <v>1927</v>
      </c>
      <c r="C101" s="288"/>
    </row>
    <row r="102" spans="1:3">
      <c r="A102" s="277"/>
      <c r="B102" s="279" t="s">
        <v>1928</v>
      </c>
      <c r="C102" s="288"/>
    </row>
    <row r="103" spans="1:3">
      <c r="A103" s="278"/>
      <c r="B103" s="280" t="s">
        <v>1929</v>
      </c>
      <c r="C103" s="288"/>
    </row>
    <row r="104" spans="1:3">
      <c r="A104" s="277"/>
      <c r="B104" s="279" t="s">
        <v>1930</v>
      </c>
      <c r="C104" s="288"/>
    </row>
    <row r="105" spans="1:3">
      <c r="A105" s="278"/>
      <c r="B105" s="280" t="s">
        <v>20</v>
      </c>
      <c r="C105" s="288"/>
    </row>
    <row r="106" spans="1:3">
      <c r="A106" s="277"/>
      <c r="B106" s="279" t="s">
        <v>1931</v>
      </c>
      <c r="C106" s="288"/>
    </row>
    <row r="107" spans="1:3">
      <c r="A107" s="278"/>
      <c r="B107" s="280" t="s">
        <v>1932</v>
      </c>
      <c r="C107" s="288"/>
    </row>
    <row r="108" spans="1:3">
      <c r="A108" s="277"/>
      <c r="B108" s="279" t="s">
        <v>21</v>
      </c>
      <c r="C108" s="288"/>
    </row>
    <row r="109" spans="1:3">
      <c r="A109" s="278"/>
      <c r="B109" s="280" t="s">
        <v>1933</v>
      </c>
      <c r="C109" s="288"/>
    </row>
    <row r="110" spans="1:3">
      <c r="A110" s="277"/>
      <c r="B110" s="279" t="s">
        <v>22</v>
      </c>
      <c r="C110" s="288"/>
    </row>
    <row r="111" spans="1:3">
      <c r="A111" s="278"/>
      <c r="B111" s="280" t="s">
        <v>1934</v>
      </c>
      <c r="C111" s="288"/>
    </row>
    <row r="112" spans="1:3">
      <c r="A112" s="277"/>
      <c r="B112" s="279" t="s">
        <v>1935</v>
      </c>
      <c r="C112" s="288"/>
    </row>
    <row r="113" spans="1:3">
      <c r="A113" s="278"/>
      <c r="B113" s="280" t="s">
        <v>1936</v>
      </c>
      <c r="C113" s="288"/>
    </row>
    <row r="114" spans="1:3">
      <c r="A114" s="277"/>
      <c r="B114" s="279" t="s">
        <v>1937</v>
      </c>
      <c r="C114" s="288"/>
    </row>
    <row r="115" spans="1:3">
      <c r="A115" s="278"/>
      <c r="B115" s="280" t="s">
        <v>1509</v>
      </c>
      <c r="C115" s="288"/>
    </row>
    <row r="116" spans="1:3">
      <c r="A116" s="277"/>
      <c r="B116" s="279" t="s">
        <v>1938</v>
      </c>
      <c r="C116" s="288"/>
    </row>
    <row r="117" spans="1:3">
      <c r="A117" s="278"/>
      <c r="B117" s="280" t="s">
        <v>1295</v>
      </c>
      <c r="C117" s="288"/>
    </row>
    <row r="118" spans="1:3">
      <c r="A118" s="277"/>
      <c r="B118" s="279" t="s">
        <v>1939</v>
      </c>
      <c r="C118" s="288"/>
    </row>
    <row r="119" spans="1:3">
      <c r="A119" s="278"/>
      <c r="B119" s="280" t="s">
        <v>1940</v>
      </c>
      <c r="C119" s="288"/>
    </row>
    <row r="120" spans="1:3">
      <c r="A120" s="277"/>
      <c r="B120" s="279" t="s">
        <v>23</v>
      </c>
      <c r="C120" s="288"/>
    </row>
    <row r="121" spans="1:3">
      <c r="A121" s="278"/>
      <c r="B121" s="280" t="s">
        <v>1338</v>
      </c>
      <c r="C121" s="288"/>
    </row>
    <row r="122" spans="1:3">
      <c r="A122" s="277"/>
      <c r="B122" s="279" t="s">
        <v>1941</v>
      </c>
      <c r="C122" s="288"/>
    </row>
    <row r="123" spans="1:3">
      <c r="A123" s="278"/>
      <c r="B123" s="280" t="s">
        <v>1942</v>
      </c>
      <c r="C123" s="288"/>
    </row>
    <row r="124" spans="1:3">
      <c r="A124" s="277"/>
      <c r="B124" s="279" t="s">
        <v>1943</v>
      </c>
      <c r="C124" s="288"/>
    </row>
    <row r="125" spans="1:3">
      <c r="A125" s="278"/>
      <c r="B125" s="280" t="s">
        <v>1944</v>
      </c>
      <c r="C125" s="288"/>
    </row>
    <row r="126" spans="1:3" ht="15" thickBot="1">
      <c r="A126" s="281"/>
      <c r="B126" s="292" t="s">
        <v>1945</v>
      </c>
      <c r="C126" s="285"/>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1072" t="s">
        <v>1718</v>
      </c>
      <c r="B1" s="1073"/>
      <c r="C1" s="1074"/>
    </row>
    <row r="2" spans="1:3">
      <c r="A2" s="1068" t="s">
        <v>1338</v>
      </c>
      <c r="B2" s="1069"/>
      <c r="C2" s="626"/>
    </row>
    <row r="3" spans="1:3">
      <c r="A3" s="614"/>
      <c r="B3" s="609" t="s">
        <v>2693</v>
      </c>
      <c r="C3" s="627"/>
    </row>
    <row r="4" spans="1:3">
      <c r="A4" s="615"/>
      <c r="B4" s="611" t="s">
        <v>1946</v>
      </c>
      <c r="C4" s="627"/>
    </row>
    <row r="5" spans="1:3">
      <c r="A5" s="614"/>
      <c r="B5" s="609" t="s">
        <v>1947</v>
      </c>
      <c r="C5" s="627"/>
    </row>
    <row r="6" spans="1:3">
      <c r="A6" s="615"/>
      <c r="B6" s="611" t="s">
        <v>1948</v>
      </c>
      <c r="C6" s="627"/>
    </row>
    <row r="7" spans="1:3">
      <c r="A7" s="614"/>
      <c r="B7" s="609" t="s">
        <v>1949</v>
      </c>
      <c r="C7" s="627"/>
    </row>
    <row r="8" spans="1:3">
      <c r="A8" s="615"/>
      <c r="B8" s="611" t="s">
        <v>1950</v>
      </c>
      <c r="C8" s="627"/>
    </row>
    <row r="9" spans="1:3">
      <c r="A9" s="614"/>
      <c r="B9" s="609" t="s">
        <v>1951</v>
      </c>
      <c r="C9" s="627"/>
    </row>
    <row r="10" spans="1:3">
      <c r="A10" s="615"/>
      <c r="B10" s="611" t="s">
        <v>1952</v>
      </c>
      <c r="C10" s="627"/>
    </row>
    <row r="11" spans="1:3">
      <c r="A11" s="614"/>
      <c r="B11" s="609" t="s">
        <v>1953</v>
      </c>
      <c r="C11" s="627"/>
    </row>
    <row r="12" spans="1:3">
      <c r="A12" s="615"/>
      <c r="B12" s="611" t="s">
        <v>2694</v>
      </c>
      <c r="C12" s="627"/>
    </row>
    <row r="13" spans="1:3">
      <c r="A13" s="614"/>
      <c r="B13" s="609" t="s">
        <v>1954</v>
      </c>
      <c r="C13" s="627"/>
    </row>
    <row r="14" spans="1:3">
      <c r="A14" s="615"/>
      <c r="B14" s="611" t="s">
        <v>1955</v>
      </c>
      <c r="C14" s="627"/>
    </row>
    <row r="15" spans="1:3">
      <c r="A15" s="614"/>
      <c r="B15" s="609" t="s">
        <v>1956</v>
      </c>
      <c r="C15" s="627"/>
    </row>
    <row r="16" spans="1:3">
      <c r="A16" s="615"/>
      <c r="B16" s="611" t="s">
        <v>1957</v>
      </c>
      <c r="C16" s="627"/>
    </row>
    <row r="17" spans="1:3">
      <c r="A17" s="614"/>
      <c r="B17" s="609" t="s">
        <v>1958</v>
      </c>
      <c r="C17" s="627"/>
    </row>
    <row r="18" spans="1:3">
      <c r="A18" s="615"/>
      <c r="B18" s="611" t="s">
        <v>1959</v>
      </c>
      <c r="C18" s="627"/>
    </row>
    <row r="19" spans="1:3">
      <c r="A19" s="614"/>
      <c r="B19" s="609" t="s">
        <v>1960</v>
      </c>
      <c r="C19" s="627"/>
    </row>
    <row r="20" spans="1:3">
      <c r="A20" s="615"/>
      <c r="B20" s="611" t="s">
        <v>1961</v>
      </c>
      <c r="C20" s="627"/>
    </row>
    <row r="21" spans="1:3">
      <c r="A21" s="614"/>
      <c r="B21" s="609" t="s">
        <v>1962</v>
      </c>
      <c r="C21" s="627"/>
    </row>
    <row r="22" spans="1:3">
      <c r="A22" s="615"/>
      <c r="B22" s="611" t="s">
        <v>1963</v>
      </c>
      <c r="C22" s="627"/>
    </row>
    <row r="23" spans="1:3">
      <c r="A23" s="614"/>
      <c r="B23" s="609" t="s">
        <v>1964</v>
      </c>
      <c r="C23" s="627"/>
    </row>
    <row r="24" spans="1:3">
      <c r="A24" s="615"/>
      <c r="B24" s="611" t="s">
        <v>1965</v>
      </c>
      <c r="C24" s="627"/>
    </row>
    <row r="25" spans="1:3">
      <c r="A25" s="614"/>
      <c r="B25" s="609" t="s">
        <v>24</v>
      </c>
      <c r="C25" s="627"/>
    </row>
    <row r="26" spans="1:3">
      <c r="A26" s="615"/>
      <c r="B26" s="611" t="s">
        <v>1966</v>
      </c>
      <c r="C26" s="627"/>
    </row>
    <row r="27" spans="1:3">
      <c r="A27" s="614"/>
      <c r="B27" s="609" t="s">
        <v>1967</v>
      </c>
      <c r="C27" s="627"/>
    </row>
    <row r="28" spans="1:3">
      <c r="A28" s="625"/>
      <c r="B28" s="624" t="s">
        <v>2547</v>
      </c>
      <c r="C28" s="613"/>
    </row>
    <row r="29" spans="1:3">
      <c r="A29" s="615"/>
      <c r="B29" s="611" t="s">
        <v>1968</v>
      </c>
      <c r="C29" s="627"/>
    </row>
    <row r="30" spans="1:3">
      <c r="A30" s="614"/>
      <c r="B30" s="609" t="s">
        <v>1969</v>
      </c>
      <c r="C30" s="627"/>
    </row>
    <row r="31" spans="1:3">
      <c r="A31" s="615"/>
      <c r="B31" s="611" t="s">
        <v>1970</v>
      </c>
      <c r="C31" s="627"/>
    </row>
    <row r="32" spans="1:3">
      <c r="A32" s="614"/>
      <c r="B32" s="609" t="s">
        <v>1971</v>
      </c>
      <c r="C32" s="627"/>
    </row>
    <row r="33" spans="1:3">
      <c r="A33" s="615"/>
      <c r="B33" s="611" t="s">
        <v>1972</v>
      </c>
      <c r="C33" s="627"/>
    </row>
    <row r="34" spans="1:3">
      <c r="A34" s="614"/>
      <c r="B34" s="609" t="s">
        <v>1973</v>
      </c>
      <c r="C34" s="627"/>
    </row>
    <row r="35" spans="1:3">
      <c r="A35" s="615"/>
      <c r="B35" s="611" t="s">
        <v>1974</v>
      </c>
      <c r="C35" s="627"/>
    </row>
    <row r="36" spans="1:3">
      <c r="A36" s="614"/>
      <c r="B36" s="609" t="s">
        <v>1975</v>
      </c>
      <c r="C36" s="627"/>
    </row>
    <row r="37" spans="1:3">
      <c r="A37" s="615"/>
      <c r="B37" s="611" t="s">
        <v>1976</v>
      </c>
      <c r="C37" s="627"/>
    </row>
    <row r="38" spans="1:3">
      <c r="A38" s="614"/>
      <c r="B38" s="609" t="s">
        <v>1977</v>
      </c>
      <c r="C38" s="627"/>
    </row>
    <row r="39" spans="1:3">
      <c r="A39" s="615"/>
      <c r="B39" s="611" t="s">
        <v>1978</v>
      </c>
      <c r="C39" s="627"/>
    </row>
    <row r="40" spans="1:3">
      <c r="A40" s="614"/>
      <c r="B40" s="609" t="s">
        <v>1979</v>
      </c>
      <c r="C40" s="627"/>
    </row>
    <row r="41" spans="1:3">
      <c r="A41" s="615"/>
      <c r="B41" s="611" t="s">
        <v>2695</v>
      </c>
      <c r="C41" s="627"/>
    </row>
    <row r="42" spans="1:3">
      <c r="A42" s="614"/>
      <c r="B42" s="609" t="s">
        <v>1980</v>
      </c>
      <c r="C42" s="627"/>
    </row>
    <row r="43" spans="1:3">
      <c r="A43" s="615"/>
      <c r="B43" s="611" t="s">
        <v>1981</v>
      </c>
      <c r="C43" s="627"/>
    </row>
    <row r="44" spans="1:3">
      <c r="A44" s="614"/>
      <c r="B44" s="609" t="s">
        <v>1982</v>
      </c>
      <c r="C44" s="627"/>
    </row>
    <row r="45" spans="1:3">
      <c r="A45" s="615"/>
      <c r="B45" s="611" t="s">
        <v>1983</v>
      </c>
      <c r="C45" s="627"/>
    </row>
    <row r="46" spans="1:3">
      <c r="A46" s="614"/>
      <c r="B46" s="609" t="s">
        <v>1698</v>
      </c>
      <c r="C46" s="627"/>
    </row>
    <row r="47" spans="1:3">
      <c r="A47" s="615"/>
      <c r="B47" s="611" t="s">
        <v>1984</v>
      </c>
      <c r="C47" s="627"/>
    </row>
    <row r="48" spans="1:3">
      <c r="A48" s="614"/>
      <c r="B48" s="609" t="s">
        <v>1985</v>
      </c>
      <c r="C48" s="627"/>
    </row>
    <row r="49" spans="1:3">
      <c r="A49" s="615"/>
      <c r="B49" s="611" t="s">
        <v>1986</v>
      </c>
      <c r="C49" s="627"/>
    </row>
    <row r="50" spans="1:3">
      <c r="A50" s="614"/>
      <c r="B50" s="609" t="s">
        <v>1987</v>
      </c>
      <c r="C50" s="627"/>
    </row>
    <row r="51" spans="1:3">
      <c r="A51" s="615"/>
      <c r="B51" s="611" t="s">
        <v>1988</v>
      </c>
      <c r="C51" s="627"/>
    </row>
    <row r="52" spans="1:3">
      <c r="A52" s="614"/>
      <c r="B52" s="609" t="s">
        <v>1989</v>
      </c>
      <c r="C52" s="627"/>
    </row>
    <row r="53" spans="1:3">
      <c r="A53" s="615"/>
      <c r="B53" s="611" t="s">
        <v>1990</v>
      </c>
      <c r="C53" s="627"/>
    </row>
    <row r="54" spans="1:3">
      <c r="A54" s="614"/>
      <c r="B54" s="609" t="s">
        <v>1991</v>
      </c>
      <c r="C54" s="627"/>
    </row>
    <row r="55" spans="1:3">
      <c r="A55" s="615"/>
      <c r="B55" s="611" t="s">
        <v>1992</v>
      </c>
      <c r="C55" s="627"/>
    </row>
    <row r="56" spans="1:3">
      <c r="A56" s="614"/>
      <c r="B56" s="609" t="s">
        <v>1993</v>
      </c>
      <c r="C56" s="627"/>
    </row>
    <row r="57" spans="1:3">
      <c r="A57" s="615"/>
      <c r="B57" s="611" t="s">
        <v>2696</v>
      </c>
      <c r="C57" s="627"/>
    </row>
    <row r="58" spans="1:3">
      <c r="A58" s="614"/>
      <c r="B58" s="609" t="s">
        <v>1994</v>
      </c>
      <c r="C58" s="627"/>
    </row>
    <row r="59" spans="1:3">
      <c r="A59" s="615"/>
      <c r="B59" s="611" t="s">
        <v>2697</v>
      </c>
      <c r="C59" s="627"/>
    </row>
    <row r="60" spans="1:3">
      <c r="A60" s="614"/>
      <c r="B60" s="609" t="s">
        <v>2698</v>
      </c>
      <c r="C60" s="627"/>
    </row>
    <row r="61" spans="1:3" ht="28.8">
      <c r="A61" s="615"/>
      <c r="B61" s="611" t="s">
        <v>1995</v>
      </c>
      <c r="C61" s="627"/>
    </row>
    <row r="62" spans="1:3" ht="28.8">
      <c r="A62" s="614"/>
      <c r="B62" s="609" t="s">
        <v>1996</v>
      </c>
      <c r="C62" s="627"/>
    </row>
    <row r="63" spans="1:3">
      <c r="A63" s="615"/>
      <c r="B63" s="611" t="s">
        <v>1997</v>
      </c>
      <c r="C63" s="627"/>
    </row>
    <row r="64" spans="1:3">
      <c r="A64" s="614"/>
      <c r="B64" s="609" t="s">
        <v>2699</v>
      </c>
      <c r="C64" s="627"/>
    </row>
    <row r="65" spans="1:3">
      <c r="A65" s="615"/>
      <c r="B65" s="611" t="s">
        <v>1998</v>
      </c>
      <c r="C65" s="627"/>
    </row>
    <row r="66" spans="1:3">
      <c r="A66" s="614"/>
      <c r="B66" s="609" t="s">
        <v>1999</v>
      </c>
      <c r="C66" s="627"/>
    </row>
    <row r="67" spans="1:3">
      <c r="A67" s="615"/>
      <c r="B67" s="611" t="s">
        <v>2000</v>
      </c>
      <c r="C67" s="627"/>
    </row>
    <row r="68" spans="1:3" ht="28.8">
      <c r="A68" s="614"/>
      <c r="B68" s="609" t="s">
        <v>1112</v>
      </c>
      <c r="C68" s="627"/>
    </row>
    <row r="69" spans="1:3">
      <c r="A69" s="615"/>
      <c r="B69" s="611" t="s">
        <v>1510</v>
      </c>
      <c r="C69" s="627"/>
    </row>
    <row r="70" spans="1:3">
      <c r="A70" s="614"/>
      <c r="B70" s="609" t="s">
        <v>2001</v>
      </c>
      <c r="C70" s="627"/>
    </row>
    <row r="71" spans="1:3">
      <c r="A71" s="615"/>
      <c r="B71" s="611" t="s">
        <v>2002</v>
      </c>
      <c r="C71" s="627"/>
    </row>
    <row r="72" spans="1:3">
      <c r="A72" s="614"/>
      <c r="B72" s="609" t="s">
        <v>2003</v>
      </c>
      <c r="C72" s="627"/>
    </row>
    <row r="73" spans="1:3">
      <c r="A73" s="615"/>
      <c r="B73" s="611" t="s">
        <v>2004</v>
      </c>
      <c r="C73" s="627"/>
    </row>
    <row r="74" spans="1:3">
      <c r="A74" s="614"/>
      <c r="B74" s="609" t="s">
        <v>2005</v>
      </c>
      <c r="C74" s="627"/>
    </row>
    <row r="75" spans="1:3">
      <c r="A75" s="615"/>
      <c r="B75" s="611" t="s">
        <v>2006</v>
      </c>
      <c r="C75" s="627"/>
    </row>
    <row r="76" spans="1:3">
      <c r="A76" s="614"/>
      <c r="B76" s="609" t="s">
        <v>2700</v>
      </c>
      <c r="C76" s="627"/>
    </row>
    <row r="77" spans="1:3">
      <c r="A77" s="615"/>
      <c r="B77" s="611" t="s">
        <v>2007</v>
      </c>
      <c r="C77" s="627"/>
    </row>
    <row r="78" spans="1:3">
      <c r="A78" s="614"/>
      <c r="B78" s="609" t="s">
        <v>2008</v>
      </c>
      <c r="C78" s="627"/>
    </row>
    <row r="79" spans="1:3">
      <c r="A79" s="615"/>
      <c r="B79" s="611" t="s">
        <v>2009</v>
      </c>
      <c r="C79" s="627"/>
    </row>
    <row r="80" spans="1:3">
      <c r="A80" s="614"/>
      <c r="B80" s="609" t="s">
        <v>2010</v>
      </c>
      <c r="C80" s="627"/>
    </row>
    <row r="81" spans="1:3">
      <c r="A81" s="615"/>
      <c r="B81" s="611" t="s">
        <v>2011</v>
      </c>
      <c r="C81" s="627"/>
    </row>
    <row r="82" spans="1:3">
      <c r="A82" s="614"/>
      <c r="B82" s="609" t="s">
        <v>2012</v>
      </c>
      <c r="C82" s="627"/>
    </row>
    <row r="83" spans="1:3">
      <c r="A83" s="615"/>
      <c r="B83" s="611" t="s">
        <v>2013</v>
      </c>
      <c r="C83" s="627"/>
    </row>
    <row r="84" spans="1:3">
      <c r="A84" s="614"/>
      <c r="B84" s="609" t="s">
        <v>2014</v>
      </c>
      <c r="C84" s="627"/>
    </row>
    <row r="85" spans="1:3" ht="15" thickBot="1">
      <c r="A85" s="621"/>
      <c r="B85" s="623" t="s">
        <v>1339</v>
      </c>
      <c r="C85" s="628"/>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1075" t="s">
        <v>1719</v>
      </c>
      <c r="B1" s="1076"/>
      <c r="C1" s="1076"/>
      <c r="D1" s="1076"/>
      <c r="E1" s="1076"/>
    </row>
    <row r="2" spans="1:9" ht="21.6" thickBot="1">
      <c r="A2" s="293"/>
      <c r="B2" s="293"/>
    </row>
    <row r="3" spans="1:9" ht="15.75" customHeight="1">
      <c r="B3" s="1068" t="s">
        <v>1861</v>
      </c>
      <c r="C3" s="1069"/>
      <c r="D3" s="1069"/>
      <c r="E3" s="537"/>
    </row>
    <row r="4" spans="1:9" ht="15.75" customHeight="1" thickBot="1">
      <c r="B4" s="544"/>
      <c r="C4" s="1087" t="s">
        <v>2553</v>
      </c>
      <c r="D4" s="1087"/>
      <c r="E4" s="538"/>
    </row>
    <row r="5" spans="1:9" s="532" customFormat="1" ht="15" thickBot="1">
      <c r="B5" s="533"/>
      <c r="C5" s="534"/>
      <c r="D5" s="534"/>
      <c r="E5" s="534"/>
    </row>
    <row r="6" spans="1:9" ht="15" thickBot="1">
      <c r="B6" s="1077"/>
      <c r="C6" s="1078"/>
      <c r="D6" s="1079"/>
      <c r="E6" s="286" t="s">
        <v>2024</v>
      </c>
    </row>
    <row r="7" spans="1:9" ht="15" thickBot="1">
      <c r="B7" s="1080" t="s">
        <v>2025</v>
      </c>
      <c r="C7" s="1081"/>
      <c r="D7" s="1082"/>
      <c r="E7" s="282"/>
    </row>
    <row r="8" spans="1:9" ht="15" thickBot="1">
      <c r="B8" s="1083"/>
      <c r="C8" s="1085" t="s">
        <v>2026</v>
      </c>
      <c r="D8" s="1086"/>
      <c r="E8" s="282"/>
    </row>
    <row r="9" spans="1:9" ht="15" thickBot="1">
      <c r="B9" s="1083"/>
      <c r="C9" s="1083"/>
      <c r="D9" s="283" t="s">
        <v>2027</v>
      </c>
      <c r="E9" s="287"/>
    </row>
    <row r="10" spans="1:9" ht="15" thickBot="1">
      <c r="B10" s="1083"/>
      <c r="C10" s="1083"/>
      <c r="D10" s="283" t="s">
        <v>2028</v>
      </c>
      <c r="E10" s="287"/>
    </row>
    <row r="11" spans="1:9" ht="15" thickBot="1">
      <c r="B11" s="1083"/>
      <c r="C11" s="1083"/>
      <c r="D11" s="283" t="s">
        <v>2029</v>
      </c>
      <c r="E11" s="287"/>
    </row>
    <row r="12" spans="1:9" ht="15" thickBot="1">
      <c r="B12" s="1083"/>
      <c r="C12" s="1083"/>
      <c r="D12" s="283" t="s">
        <v>2030</v>
      </c>
      <c r="E12" s="287"/>
    </row>
    <row r="13" spans="1:9" ht="15" thickBot="1">
      <c r="B13" s="1084"/>
      <c r="C13" s="1084"/>
      <c r="D13" s="283" t="s">
        <v>2031</v>
      </c>
      <c r="E13" s="287"/>
    </row>
    <row r="14" spans="1:9" ht="15" thickBot="1"/>
    <row r="15" spans="1:9" ht="15.75" customHeight="1" thickBot="1">
      <c r="A15" s="540"/>
      <c r="B15" s="541"/>
      <c r="C15" s="1088" t="s">
        <v>2554</v>
      </c>
      <c r="D15" s="1089"/>
      <c r="E15" s="542"/>
      <c r="F15" s="539"/>
      <c r="G15" s="539"/>
      <c r="H15" s="527"/>
      <c r="I15" s="528"/>
    </row>
    <row r="16" spans="1:9" ht="15" thickBot="1"/>
    <row r="17" spans="1:9" ht="15" thickBot="1">
      <c r="B17" s="1077"/>
      <c r="C17" s="1078"/>
      <c r="D17" s="1079"/>
      <c r="E17" s="286" t="s">
        <v>2033</v>
      </c>
    </row>
    <row r="18" spans="1:9" ht="15" thickBot="1">
      <c r="B18" s="1080" t="s">
        <v>2034</v>
      </c>
      <c r="C18" s="1081"/>
      <c r="D18" s="1082"/>
      <c r="E18" s="282"/>
    </row>
    <row r="19" spans="1:9" ht="15" thickBot="1">
      <c r="B19" s="1083"/>
      <c r="C19" s="1085" t="s">
        <v>2035</v>
      </c>
      <c r="D19" s="1086"/>
      <c r="E19" s="282"/>
    </row>
    <row r="20" spans="1:9" ht="15" thickBot="1">
      <c r="B20" s="1083"/>
      <c r="C20" s="1083"/>
      <c r="D20" s="283" t="s">
        <v>2036</v>
      </c>
      <c r="E20" s="287"/>
    </row>
    <row r="21" spans="1:9" ht="15" thickBot="1">
      <c r="B21" s="1084"/>
      <c r="C21" s="1084"/>
      <c r="D21" s="283" t="s">
        <v>2037</v>
      </c>
      <c r="E21" s="287"/>
    </row>
    <row r="22" spans="1:9" ht="15" thickBot="1"/>
    <row r="23" spans="1:9" ht="15" thickBot="1">
      <c r="A23" s="540"/>
      <c r="B23" s="540"/>
      <c r="C23" s="1092" t="s">
        <v>2032</v>
      </c>
      <c r="D23" s="1093"/>
      <c r="E23" s="294"/>
    </row>
    <row r="24" spans="1:9" ht="15.75" customHeight="1" thickBot="1">
      <c r="A24" s="540"/>
      <c r="B24" s="533"/>
      <c r="C24" s="1090" t="s">
        <v>2555</v>
      </c>
      <c r="D24" s="1091"/>
      <c r="E24" s="543"/>
    </row>
    <row r="25" spans="1:9" s="532" customFormat="1" ht="15" thickBot="1">
      <c r="B25" s="533"/>
      <c r="C25" s="534"/>
      <c r="D25" s="534"/>
      <c r="E25" s="534"/>
      <c r="F25" s="534"/>
      <c r="G25" s="534"/>
      <c r="H25" s="535"/>
      <c r="I25" s="536"/>
    </row>
    <row r="26" spans="1:9" ht="15" thickBot="1">
      <c r="B26" s="1077"/>
      <c r="C26" s="1078"/>
      <c r="D26" s="1079"/>
      <c r="E26" s="286" t="s">
        <v>2015</v>
      </c>
    </row>
    <row r="27" spans="1:9" ht="15" thickBot="1">
      <c r="B27" s="1080" t="s">
        <v>2016</v>
      </c>
      <c r="C27" s="1081"/>
      <c r="D27" s="1082"/>
      <c r="E27" s="282"/>
    </row>
    <row r="28" spans="1:9" ht="15" thickBot="1">
      <c r="B28" s="1083"/>
      <c r="C28" s="1085" t="s">
        <v>2017</v>
      </c>
      <c r="D28" s="1086"/>
      <c r="E28" s="282"/>
    </row>
    <row r="29" spans="1:9" ht="15" thickBot="1">
      <c r="B29" s="1083"/>
      <c r="C29" s="1083"/>
      <c r="D29" s="283" t="s">
        <v>2018</v>
      </c>
      <c r="E29" s="287"/>
    </row>
    <row r="30" spans="1:9" ht="15" thickBot="1">
      <c r="B30" s="1083"/>
      <c r="C30" s="1083"/>
      <c r="D30" s="283" t="s">
        <v>2019</v>
      </c>
      <c r="E30" s="287"/>
    </row>
    <row r="31" spans="1:9" ht="15" thickBot="1">
      <c r="B31" s="1083"/>
      <c r="C31" s="1083"/>
      <c r="D31" s="283" t="s">
        <v>2020</v>
      </c>
      <c r="E31" s="287"/>
    </row>
    <row r="32" spans="1:9" ht="15" thickBot="1">
      <c r="B32" s="1083"/>
      <c r="C32" s="1083"/>
      <c r="D32" s="283" t="s">
        <v>2021</v>
      </c>
      <c r="E32" s="287"/>
    </row>
    <row r="33" spans="2:9" ht="15" thickBot="1">
      <c r="B33" s="1083"/>
      <c r="C33" s="1083"/>
      <c r="D33" s="283" t="s">
        <v>2022</v>
      </c>
      <c r="E33" s="287"/>
    </row>
    <row r="34" spans="2:9" ht="15" thickBot="1">
      <c r="B34" s="1084"/>
      <c r="C34" s="1084"/>
      <c r="D34" s="283" t="s">
        <v>2023</v>
      </c>
      <c r="E34" s="287"/>
    </row>
    <row r="35" spans="2:9" ht="15" thickBot="1"/>
    <row r="36" spans="2:9">
      <c r="C36" s="1095" t="s">
        <v>2038</v>
      </c>
      <c r="D36" s="1096"/>
      <c r="E36" s="549"/>
    </row>
    <row r="37" spans="2:9" ht="15.75" customHeight="1" thickBot="1">
      <c r="B37" s="529"/>
      <c r="C37" s="1097" t="s">
        <v>2556</v>
      </c>
      <c r="D37" s="1098"/>
      <c r="E37" s="550"/>
      <c r="F37" s="529"/>
      <c r="G37" s="529"/>
      <c r="H37" s="530"/>
      <c r="I37" s="531"/>
    </row>
    <row r="38" spans="2:9" ht="15" thickBot="1"/>
    <row r="39" spans="2:9" ht="15" thickBot="1">
      <c r="B39" s="1077"/>
      <c r="C39" s="1078"/>
      <c r="D39" s="1079"/>
      <c r="E39" s="286" t="s">
        <v>2039</v>
      </c>
    </row>
    <row r="40" spans="2:9" ht="15" thickBot="1">
      <c r="B40" s="1080" t="s">
        <v>2040</v>
      </c>
      <c r="C40" s="1081"/>
      <c r="D40" s="1082"/>
      <c r="E40" s="282"/>
    </row>
    <row r="41" spans="2:9" ht="15" thickBot="1">
      <c r="B41" s="1083"/>
      <c r="C41" s="1085" t="s">
        <v>2041</v>
      </c>
      <c r="D41" s="1086"/>
      <c r="E41" s="282"/>
    </row>
    <row r="42" spans="2:9" ht="15" thickBot="1">
      <c r="B42" s="1083"/>
      <c r="C42" s="1083"/>
      <c r="D42" s="283" t="s">
        <v>2042</v>
      </c>
      <c r="E42" s="287"/>
    </row>
    <row r="43" spans="2:9" ht="15" thickBot="1">
      <c r="B43" s="1083"/>
      <c r="C43" s="1083"/>
      <c r="D43" s="283" t="s">
        <v>2043</v>
      </c>
      <c r="E43" s="284"/>
    </row>
    <row r="44" spans="2:9" ht="15" thickBot="1">
      <c r="B44" s="1084"/>
      <c r="C44" s="1084"/>
      <c r="D44" s="283" t="s">
        <v>2044</v>
      </c>
      <c r="E44" s="287"/>
    </row>
    <row r="45" spans="2:9" ht="15" thickBot="1"/>
    <row r="46" spans="2:9">
      <c r="C46" s="1099" t="s">
        <v>2046</v>
      </c>
      <c r="D46" s="1100"/>
      <c r="E46" s="545"/>
    </row>
    <row r="47" spans="2:9" ht="15.75" customHeight="1" thickBot="1">
      <c r="C47" s="1094" t="s">
        <v>2045</v>
      </c>
      <c r="D47" s="1087"/>
      <c r="E47" s="538"/>
      <c r="F47" s="546"/>
      <c r="G47" s="546"/>
      <c r="H47" s="547"/>
      <c r="I47" s="548"/>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58</vt:i4>
      </vt:variant>
    </vt:vector>
  </HeadingPairs>
  <TitlesOfParts>
    <vt:vector size="58"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2015-04-15T00:14:47Z</dcterms:modified>
</cp:coreProperties>
</file>