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10008" windowHeight="7488" tabRatio="917" firstSheet="32"/>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4" sheetId="175" r:id="rId24"/>
    <sheet name="822390-15" sheetId="176" r:id="rId25"/>
    <sheet name="822390-16" sheetId="177" r:id="rId26"/>
    <sheet name="822390-17" sheetId="178" r:id="rId27"/>
    <sheet name="822390-18" sheetId="179" r:id="rId28"/>
    <sheet name="822390-23" sheetId="183" r:id="rId29"/>
    <sheet name="822390-24" sheetId="184" r:id="rId30"/>
    <sheet name="823000" sheetId="106" r:id="rId31"/>
    <sheet name="823180" sheetId="23" r:id="rId32"/>
    <sheet name="825100" sheetId="26" r:id="rId33"/>
    <sheet name="825480" sheetId="27" r:id="rId34"/>
    <sheet name="825500" sheetId="28" r:id="rId35"/>
    <sheet name="825600" sheetId="29" r:id="rId36"/>
    <sheet name="825700" sheetId="30" r:id="rId37"/>
    <sheet name="825900" sheetId="122" r:id="rId38"/>
    <sheet name="827570" sheetId="65" r:id="rId39"/>
    <sheet name="831110" sheetId="99" r:id="rId40"/>
    <sheet name="831710" sheetId="36" r:id="rId41"/>
    <sheet name="832410" sheetId="64" r:id="rId42"/>
    <sheet name="832600" sheetId="107" r:id="rId43"/>
    <sheet name="834120" sheetId="130" r:id="rId44"/>
    <sheet name="834480" sheetId="135" r:id="rId45"/>
    <sheet name="835110" sheetId="119" r:id="rId46"/>
    <sheet name="836200" sheetId="108" r:id="rId47"/>
    <sheet name="836500" sheetId="111" r:id="rId48"/>
    <sheet name="838000" sheetId="100" r:id="rId49"/>
    <sheet name="842000" sheetId="112" r:id="rId50"/>
    <sheet name="851100" sheetId="120" r:id="rId51"/>
    <sheet name="861000" sheetId="121" r:id="rId52"/>
    <sheet name="861200" sheetId="93" r:id="rId53"/>
    <sheet name="868500" sheetId="71" r:id="rId54"/>
    <sheet name="871100" sheetId="110" r:id="rId55"/>
    <sheet name="880000" sheetId="129" r:id="rId56"/>
  </sheets>
  <calcPr calcId="145621"/>
</workbook>
</file>

<file path=xl/calcChain.xml><?xml version="1.0" encoding="utf-8"?>
<calcChain xmlns="http://schemas.openxmlformats.org/spreadsheetml/2006/main">
  <c r="G16" i="177" l="1"/>
  <c r="F16" i="177"/>
  <c r="G12" i="177"/>
  <c r="F12" i="177"/>
  <c r="G16" i="176"/>
  <c r="F16" i="176"/>
  <c r="G12" i="176"/>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F17" i="177" l="1"/>
  <c r="G17" i="176"/>
  <c r="G17" i="177"/>
  <c r="F17" i="176"/>
  <c r="B30" i="4"/>
  <c r="B29" i="4"/>
  <c r="B28" i="4"/>
  <c r="B27" i="4"/>
  <c r="B26" i="4"/>
  <c r="B25" i="4"/>
  <c r="B24" i="4"/>
  <c r="B23" i="4"/>
  <c r="B22" i="4"/>
  <c r="B21" i="4"/>
  <c r="B20" i="4"/>
  <c r="B19" i="4"/>
  <c r="B18" i="4"/>
  <c r="B17" i="4"/>
  <c r="B16" i="4"/>
  <c r="B15" i="4"/>
  <c r="I35" i="19"/>
  <c r="I42" i="19" s="1"/>
  <c r="J35" i="19"/>
  <c r="K35" i="19"/>
  <c r="L35" i="19"/>
  <c r="M35" i="19"/>
  <c r="M42" i="19" s="1"/>
  <c r="N35" i="19"/>
  <c r="O35" i="19"/>
  <c r="P35" i="19"/>
  <c r="P42" i="19" s="1"/>
  <c r="Q35" i="19"/>
  <c r="R35" i="19"/>
  <c r="S35" i="19"/>
  <c r="T35" i="19"/>
  <c r="T42" i="19" s="1"/>
  <c r="U35" i="19"/>
  <c r="U42" i="19" s="1"/>
  <c r="V35" i="19"/>
  <c r="W35" i="19"/>
  <c r="X35" i="19"/>
  <c r="X42" i="19" s="1"/>
  <c r="Y35" i="19"/>
  <c r="Y42" i="19" s="1"/>
  <c r="Z35" i="19"/>
  <c r="AA35" i="19"/>
  <c r="AB35" i="19"/>
  <c r="AC35" i="19"/>
  <c r="AC42" i="19" s="1"/>
  <c r="AD35" i="19"/>
  <c r="AE35" i="19"/>
  <c r="AF35" i="19"/>
  <c r="AF42" i="19" s="1"/>
  <c r="AG35" i="19"/>
  <c r="AG42" i="19" s="1"/>
  <c r="AH35" i="19"/>
  <c r="AI35" i="19"/>
  <c r="AJ35" i="19"/>
  <c r="AJ42" i="19" s="1"/>
  <c r="AK35" i="19"/>
  <c r="AK42" i="19" s="1"/>
  <c r="AL35" i="19"/>
  <c r="AM35" i="19"/>
  <c r="AN35" i="19"/>
  <c r="AN42" i="19" s="1"/>
  <c r="AO35" i="19"/>
  <c r="AP35" i="19"/>
  <c r="AQ35" i="19"/>
  <c r="AR35" i="19"/>
  <c r="AR42" i="19" s="1"/>
  <c r="AS35" i="19"/>
  <c r="AS42" i="19" s="1"/>
  <c r="AT35" i="19"/>
  <c r="AU35" i="19"/>
  <c r="AV35" i="19"/>
  <c r="AV42" i="19" s="1"/>
  <c r="AW35" i="19"/>
  <c r="AW42" i="19" s="1"/>
  <c r="AX35" i="19"/>
  <c r="AY35" i="19"/>
  <c r="AZ35" i="19"/>
  <c r="BA35" i="19"/>
  <c r="BB35" i="19"/>
  <c r="BC35" i="19"/>
  <c r="BD35" i="19"/>
  <c r="BD42" i="19" s="1"/>
  <c r="BE35" i="19"/>
  <c r="BE42" i="19" s="1"/>
  <c r="BF35" i="19"/>
  <c r="BG35" i="19"/>
  <c r="BH35" i="19"/>
  <c r="BH42" i="19" s="1"/>
  <c r="BI35" i="19"/>
  <c r="BI42" i="19" s="1"/>
  <c r="BJ35" i="19"/>
  <c r="BK35" i="19"/>
  <c r="BL35" i="19"/>
  <c r="BL42" i="19" s="1"/>
  <c r="BM35" i="19"/>
  <c r="BM42" i="19" s="1"/>
  <c r="BN35" i="19"/>
  <c r="BO35" i="19"/>
  <c r="BP35" i="19"/>
  <c r="BP42" i="19" s="1"/>
  <c r="BQ35" i="19"/>
  <c r="BQ42" i="19" s="1"/>
  <c r="BR35" i="19"/>
  <c r="H35" i="19"/>
  <c r="I39" i="19"/>
  <c r="J39" i="19"/>
  <c r="J42" i="19" s="1"/>
  <c r="K39" i="19"/>
  <c r="K42" i="19" s="1"/>
  <c r="L39" i="19"/>
  <c r="M39" i="19"/>
  <c r="N39" i="19"/>
  <c r="N42" i="19" s="1"/>
  <c r="O39" i="19"/>
  <c r="P39" i="19"/>
  <c r="Q39" i="19"/>
  <c r="R39" i="19"/>
  <c r="R42" i="19" s="1"/>
  <c r="S39" i="19"/>
  <c r="S42" i="19" s="1"/>
  <c r="T39" i="19"/>
  <c r="U39" i="19"/>
  <c r="V39" i="19"/>
  <c r="V42" i="19" s="1"/>
  <c r="W39" i="19"/>
  <c r="X39" i="19"/>
  <c r="Y39" i="19"/>
  <c r="Z39" i="19"/>
  <c r="Z42" i="19" s="1"/>
  <c r="AA39" i="19"/>
  <c r="AA42" i="19" s="1"/>
  <c r="AB39" i="19"/>
  <c r="AC39" i="19"/>
  <c r="AD39" i="19"/>
  <c r="AD42" i="19" s="1"/>
  <c r="AE39" i="19"/>
  <c r="AF39" i="19"/>
  <c r="AG39" i="19"/>
  <c r="AH39" i="19"/>
  <c r="AH42" i="19" s="1"/>
  <c r="AI39" i="19"/>
  <c r="AI42" i="19" s="1"/>
  <c r="AJ39" i="19"/>
  <c r="AK39" i="19"/>
  <c r="AL39" i="19"/>
  <c r="AL42" i="19" s="1"/>
  <c r="AM39" i="19"/>
  <c r="AN39" i="19"/>
  <c r="AO39" i="19"/>
  <c r="AP39" i="19"/>
  <c r="AP42" i="19" s="1"/>
  <c r="AQ39" i="19"/>
  <c r="AQ42" i="19" s="1"/>
  <c r="AR39" i="19"/>
  <c r="AS39" i="19"/>
  <c r="AT39" i="19"/>
  <c r="AT42" i="19" s="1"/>
  <c r="AU39" i="19"/>
  <c r="AV39" i="19"/>
  <c r="AW39" i="19"/>
  <c r="AX39" i="19"/>
  <c r="AX42" i="19" s="1"/>
  <c r="AY39" i="19"/>
  <c r="AY42" i="19" s="1"/>
  <c r="AZ39" i="19"/>
  <c r="BA39" i="19"/>
  <c r="BB39" i="19"/>
  <c r="BB42" i="19" s="1"/>
  <c r="BC39" i="19"/>
  <c r="BD39" i="19"/>
  <c r="BE39" i="19"/>
  <c r="BF39" i="19"/>
  <c r="BF42" i="19" s="1"/>
  <c r="BG39" i="19"/>
  <c r="BH39" i="19"/>
  <c r="BI39" i="19"/>
  <c r="BJ39" i="19"/>
  <c r="BJ42" i="19" s="1"/>
  <c r="BK39" i="19"/>
  <c r="BL39" i="19"/>
  <c r="BM39" i="19"/>
  <c r="BN39" i="19"/>
  <c r="BN42" i="19" s="1"/>
  <c r="BO39" i="19"/>
  <c r="BP39" i="19"/>
  <c r="BQ39" i="19"/>
  <c r="BR39" i="19"/>
  <c r="BR42" i="19" s="1"/>
  <c r="H39" i="19"/>
  <c r="L42" i="19"/>
  <c r="Q42" i="19"/>
  <c r="AB42" i="19"/>
  <c r="AO42" i="19"/>
  <c r="AZ42" i="19"/>
  <c r="BA42" i="19"/>
  <c r="BG42" i="19"/>
  <c r="BO42" i="19"/>
  <c r="H42" i="19" l="1"/>
  <c r="BK42" i="19"/>
  <c r="BC42" i="19"/>
  <c r="AU42" i="19"/>
  <c r="AM42" i="19"/>
  <c r="AE42" i="19"/>
  <c r="W42" i="19"/>
  <c r="O42" i="19"/>
  <c r="H24" i="135"/>
  <c r="I24" i="135"/>
  <c r="J24" i="135"/>
  <c r="K24" i="135"/>
  <c r="L24" i="135"/>
  <c r="G24" i="135"/>
  <c r="H61" i="111"/>
  <c r="G12" i="93" l="1"/>
  <c r="H12" i="93"/>
  <c r="J25" i="65" l="1"/>
  <c r="K25" i="65"/>
  <c r="N25" i="65"/>
  <c r="O25" i="65"/>
  <c r="H15" i="65"/>
  <c r="H25" i="65" s="1"/>
  <c r="I15" i="65"/>
  <c r="I25" i="65" s="1"/>
  <c r="J15" i="65"/>
  <c r="K15" i="65"/>
  <c r="L15" i="65"/>
  <c r="L25" i="65" s="1"/>
  <c r="M15" i="65"/>
  <c r="M25" i="65" s="1"/>
  <c r="N15" i="65"/>
  <c r="O15" i="65"/>
  <c r="P15" i="65"/>
  <c r="P25" i="65" s="1"/>
  <c r="G15" i="65"/>
  <c r="G25" i="65" s="1"/>
  <c r="K102" i="23"/>
  <c r="O102" i="23"/>
  <c r="S102" i="23"/>
  <c r="W102" i="23"/>
  <c r="AA102" i="23"/>
  <c r="AE102" i="23"/>
  <c r="AI102" i="23"/>
  <c r="AM102" i="23"/>
  <c r="AQ102" i="23"/>
  <c r="AU102" i="23"/>
  <c r="AY102" i="23"/>
  <c r="BC102" i="23"/>
  <c r="BG102" i="23"/>
  <c r="BK102" i="23"/>
  <c r="BO102" i="23"/>
  <c r="BS102" i="23"/>
  <c r="BW102" i="23"/>
  <c r="CA102" i="23"/>
  <c r="CE102" i="23"/>
  <c r="CI102" i="23"/>
  <c r="CM102" i="23"/>
  <c r="H98" i="23"/>
  <c r="I98" i="23"/>
  <c r="J98" i="23"/>
  <c r="K98" i="23"/>
  <c r="L98" i="23"/>
  <c r="M98" i="23"/>
  <c r="N98" i="23"/>
  <c r="O98" i="23"/>
  <c r="P98" i="23"/>
  <c r="Q98" i="23"/>
  <c r="R98" i="23"/>
  <c r="S98" i="23"/>
  <c r="T98" i="23"/>
  <c r="U98" i="23"/>
  <c r="V98" i="23"/>
  <c r="W98" i="23"/>
  <c r="X98" i="23"/>
  <c r="Y98" i="23"/>
  <c r="Z98" i="23"/>
  <c r="AA98" i="23"/>
  <c r="AB98" i="23"/>
  <c r="AC98" i="23"/>
  <c r="AD98" i="23"/>
  <c r="AE98" i="23"/>
  <c r="AF98" i="23"/>
  <c r="AG98" i="23"/>
  <c r="AH98" i="23"/>
  <c r="AI98" i="23"/>
  <c r="AJ98" i="23"/>
  <c r="AK98" i="23"/>
  <c r="AL98" i="23"/>
  <c r="AM98" i="23"/>
  <c r="AN98" i="23"/>
  <c r="AO98" i="23"/>
  <c r="AP98" i="23"/>
  <c r="AQ98" i="23"/>
  <c r="AR98" i="23"/>
  <c r="AS98" i="23"/>
  <c r="AT98" i="23"/>
  <c r="AU98" i="23"/>
  <c r="AV98" i="23"/>
  <c r="AW98" i="23"/>
  <c r="AX98" i="23"/>
  <c r="AY98" i="23"/>
  <c r="AZ98" i="23"/>
  <c r="BA98" i="23"/>
  <c r="BB98" i="23"/>
  <c r="BC98" i="23"/>
  <c r="BD98" i="23"/>
  <c r="BE98" i="23"/>
  <c r="BF98" i="23"/>
  <c r="BG98" i="23"/>
  <c r="BH98" i="23"/>
  <c r="BI98" i="23"/>
  <c r="BJ98" i="23"/>
  <c r="BK98" i="23"/>
  <c r="BL98" i="23"/>
  <c r="BM98" i="23"/>
  <c r="BN98" i="23"/>
  <c r="BO98" i="23"/>
  <c r="BP98" i="23"/>
  <c r="BQ98" i="23"/>
  <c r="BR98" i="23"/>
  <c r="BS98" i="23"/>
  <c r="BT98" i="23"/>
  <c r="BU98" i="23"/>
  <c r="BV98" i="23"/>
  <c r="BW98" i="23"/>
  <c r="BX98" i="23"/>
  <c r="BY98" i="23"/>
  <c r="BZ98" i="23"/>
  <c r="CA98" i="23"/>
  <c r="CB98" i="23"/>
  <c r="CC98" i="23"/>
  <c r="CD98" i="23"/>
  <c r="CE98" i="23"/>
  <c r="CF98" i="23"/>
  <c r="CG98" i="23"/>
  <c r="CH98" i="23"/>
  <c r="CI98" i="23"/>
  <c r="CJ98" i="23"/>
  <c r="CK98" i="23"/>
  <c r="CL98" i="23"/>
  <c r="CM98" i="23"/>
  <c r="CN98" i="23"/>
  <c r="CO98" i="23"/>
  <c r="CO94" i="23"/>
  <c r="CO102" i="23" s="1"/>
  <c r="H94" i="23"/>
  <c r="H102" i="23" s="1"/>
  <c r="I94" i="23"/>
  <c r="I102" i="23" s="1"/>
  <c r="J94" i="23"/>
  <c r="J102" i="23" s="1"/>
  <c r="K94" i="23"/>
  <c r="L94" i="23"/>
  <c r="L102" i="23" s="1"/>
  <c r="M94" i="23"/>
  <c r="M102" i="23" s="1"/>
  <c r="N94" i="23"/>
  <c r="N102" i="23" s="1"/>
  <c r="O94" i="23"/>
  <c r="P94" i="23"/>
  <c r="P102" i="23" s="1"/>
  <c r="Q94" i="23"/>
  <c r="Q102" i="23" s="1"/>
  <c r="R94" i="23"/>
  <c r="R102" i="23" s="1"/>
  <c r="S94" i="23"/>
  <c r="T94" i="23"/>
  <c r="T102" i="23" s="1"/>
  <c r="U94" i="23"/>
  <c r="U102" i="23" s="1"/>
  <c r="V94" i="23"/>
  <c r="V102" i="23" s="1"/>
  <c r="W94" i="23"/>
  <c r="X94" i="23"/>
  <c r="X102" i="23" s="1"/>
  <c r="Y94" i="23"/>
  <c r="Y102" i="23" s="1"/>
  <c r="Z94" i="23"/>
  <c r="Z102" i="23" s="1"/>
  <c r="AA94" i="23"/>
  <c r="AB94" i="23"/>
  <c r="AB102" i="23" s="1"/>
  <c r="AC94" i="23"/>
  <c r="AC102" i="23" s="1"/>
  <c r="AD94" i="23"/>
  <c r="AD102" i="23" s="1"/>
  <c r="AE94" i="23"/>
  <c r="AF94" i="23"/>
  <c r="AF102" i="23" s="1"/>
  <c r="AG94" i="23"/>
  <c r="AG102" i="23" s="1"/>
  <c r="AH94" i="23"/>
  <c r="AH102" i="23" s="1"/>
  <c r="AI94" i="23"/>
  <c r="AJ94" i="23"/>
  <c r="AJ102" i="23" s="1"/>
  <c r="AK94" i="23"/>
  <c r="AK102" i="23" s="1"/>
  <c r="AL94" i="23"/>
  <c r="AL102" i="23" s="1"/>
  <c r="AM94" i="23"/>
  <c r="AN94" i="23"/>
  <c r="AN102" i="23" s="1"/>
  <c r="AO94" i="23"/>
  <c r="AO102" i="23" s="1"/>
  <c r="AP94" i="23"/>
  <c r="AP102" i="23" s="1"/>
  <c r="AQ94" i="23"/>
  <c r="AR94" i="23"/>
  <c r="AR102" i="23" s="1"/>
  <c r="AS94" i="23"/>
  <c r="AS102" i="23" s="1"/>
  <c r="AT94" i="23"/>
  <c r="AT102" i="23" s="1"/>
  <c r="AU94" i="23"/>
  <c r="AV94" i="23"/>
  <c r="AV102" i="23" s="1"/>
  <c r="AW94" i="23"/>
  <c r="AW102" i="23" s="1"/>
  <c r="AX94" i="23"/>
  <c r="AX102" i="23" s="1"/>
  <c r="AY94" i="23"/>
  <c r="AZ94" i="23"/>
  <c r="AZ102" i="23" s="1"/>
  <c r="BA94" i="23"/>
  <c r="BA102" i="23" s="1"/>
  <c r="BB94" i="23"/>
  <c r="BB102" i="23" s="1"/>
  <c r="BC94" i="23"/>
  <c r="BD94" i="23"/>
  <c r="BD102" i="23" s="1"/>
  <c r="BE94" i="23"/>
  <c r="BE102" i="23" s="1"/>
  <c r="BF94" i="23"/>
  <c r="BF102" i="23" s="1"/>
  <c r="BG94" i="23"/>
  <c r="BH94" i="23"/>
  <c r="BH102" i="23" s="1"/>
  <c r="BI94" i="23"/>
  <c r="BI102" i="23" s="1"/>
  <c r="BJ94" i="23"/>
  <c r="BJ102" i="23" s="1"/>
  <c r="BK94" i="23"/>
  <c r="BL94" i="23"/>
  <c r="BL102" i="23" s="1"/>
  <c r="BM94" i="23"/>
  <c r="BM102" i="23" s="1"/>
  <c r="BN94" i="23"/>
  <c r="BN102" i="23" s="1"/>
  <c r="BO94" i="23"/>
  <c r="BP94" i="23"/>
  <c r="BP102" i="23" s="1"/>
  <c r="BQ94" i="23"/>
  <c r="BQ102" i="23" s="1"/>
  <c r="BR94" i="23"/>
  <c r="BR102" i="23" s="1"/>
  <c r="BS94" i="23"/>
  <c r="BT94" i="23"/>
  <c r="BT102" i="23" s="1"/>
  <c r="BU94" i="23"/>
  <c r="BU102" i="23" s="1"/>
  <c r="BV94" i="23"/>
  <c r="BV102" i="23" s="1"/>
  <c r="BW94" i="23"/>
  <c r="BX94" i="23"/>
  <c r="BX102" i="23" s="1"/>
  <c r="BY94" i="23"/>
  <c r="BY102" i="23" s="1"/>
  <c r="BZ94" i="23"/>
  <c r="BZ102" i="23" s="1"/>
  <c r="CA94" i="23"/>
  <c r="CB94" i="23"/>
  <c r="CB102" i="23" s="1"/>
  <c r="CC94" i="23"/>
  <c r="CC102" i="23" s="1"/>
  <c r="CD94" i="23"/>
  <c r="CD102" i="23" s="1"/>
  <c r="CE94" i="23"/>
  <c r="CF94" i="23"/>
  <c r="CF102" i="23" s="1"/>
  <c r="CG94" i="23"/>
  <c r="CG102" i="23" s="1"/>
  <c r="CH94" i="23"/>
  <c r="CH102" i="23" s="1"/>
  <c r="CI94" i="23"/>
  <c r="CJ94" i="23"/>
  <c r="CJ102" i="23" s="1"/>
  <c r="CK94" i="23"/>
  <c r="CK102" i="23" s="1"/>
  <c r="CL94" i="23"/>
  <c r="CL102" i="23" s="1"/>
  <c r="CM94" i="23"/>
  <c r="CN94" i="23"/>
  <c r="CN102" i="23" s="1"/>
  <c r="G98" i="23"/>
  <c r="G102" i="23" s="1"/>
  <c r="G94" i="23"/>
  <c r="I37" i="23"/>
  <c r="J37" i="23"/>
  <c r="M37" i="23"/>
  <c r="N37" i="23"/>
  <c r="Q37" i="23"/>
  <c r="R37" i="23"/>
  <c r="U37" i="23"/>
  <c r="V37" i="23"/>
  <c r="Y37" i="23"/>
  <c r="Z37" i="23"/>
  <c r="AC37" i="23"/>
  <c r="AD37" i="23"/>
  <c r="AG37" i="23"/>
  <c r="AH37" i="23"/>
  <c r="AK37" i="23"/>
  <c r="AL37" i="23"/>
  <c r="AO37" i="23"/>
  <c r="AP37" i="23"/>
  <c r="AS37" i="23"/>
  <c r="AT37" i="23"/>
  <c r="AW37" i="23"/>
  <c r="AX37" i="23"/>
  <c r="BA37" i="23"/>
  <c r="BB37" i="23"/>
  <c r="BE37" i="23"/>
  <c r="BF37" i="23"/>
  <c r="BI37" i="23"/>
  <c r="BJ37" i="23"/>
  <c r="BM37" i="23"/>
  <c r="BN37" i="23"/>
  <c r="BQ37" i="23"/>
  <c r="BR37" i="23"/>
  <c r="BU37" i="23"/>
  <c r="BV37" i="23"/>
  <c r="BY37" i="23"/>
  <c r="BZ37" i="23"/>
  <c r="CC37" i="23"/>
  <c r="CD37" i="23"/>
  <c r="CG37" i="23"/>
  <c r="CH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J30" i="23"/>
  <c r="K30" i="23"/>
  <c r="K37" i="23" s="1"/>
  <c r="L30" i="23"/>
  <c r="L37" i="23" s="1"/>
  <c r="M30" i="23"/>
  <c r="N30" i="23"/>
  <c r="O30" i="23"/>
  <c r="O37" i="23" s="1"/>
  <c r="P30" i="23"/>
  <c r="P37" i="23" s="1"/>
  <c r="Q30" i="23"/>
  <c r="R30" i="23"/>
  <c r="S30" i="23"/>
  <c r="S37" i="23" s="1"/>
  <c r="T30" i="23"/>
  <c r="T37" i="23" s="1"/>
  <c r="U30" i="23"/>
  <c r="V30" i="23"/>
  <c r="W30" i="23"/>
  <c r="W37" i="23" s="1"/>
  <c r="X30" i="23"/>
  <c r="X37" i="23" s="1"/>
  <c r="Y30" i="23"/>
  <c r="Z30" i="23"/>
  <c r="AA30" i="23"/>
  <c r="AA37" i="23" s="1"/>
  <c r="AB30" i="23"/>
  <c r="AB37" i="23" s="1"/>
  <c r="AC30" i="23"/>
  <c r="AD30" i="23"/>
  <c r="AE30" i="23"/>
  <c r="AE37" i="23" s="1"/>
  <c r="AF30" i="23"/>
  <c r="AF37" i="23" s="1"/>
  <c r="AG30" i="23"/>
  <c r="AH30" i="23"/>
  <c r="AI30" i="23"/>
  <c r="AI37" i="23" s="1"/>
  <c r="AJ30" i="23"/>
  <c r="AJ37" i="23" s="1"/>
  <c r="AK30" i="23"/>
  <c r="AL30" i="23"/>
  <c r="AM30" i="23"/>
  <c r="AM37" i="23" s="1"/>
  <c r="AN30" i="23"/>
  <c r="AN37" i="23" s="1"/>
  <c r="AO30" i="23"/>
  <c r="AP30" i="23"/>
  <c r="AQ30" i="23"/>
  <c r="AQ37" i="23" s="1"/>
  <c r="AR30" i="23"/>
  <c r="AR37" i="23" s="1"/>
  <c r="AS30" i="23"/>
  <c r="AT30" i="23"/>
  <c r="AU30" i="23"/>
  <c r="AU37" i="23" s="1"/>
  <c r="AV30" i="23"/>
  <c r="AV37" i="23" s="1"/>
  <c r="AW30" i="23"/>
  <c r="AX30" i="23"/>
  <c r="AY30" i="23"/>
  <c r="AY37" i="23" s="1"/>
  <c r="AZ30" i="23"/>
  <c r="AZ37" i="23" s="1"/>
  <c r="BA30" i="23"/>
  <c r="BB30" i="23"/>
  <c r="BC30" i="23"/>
  <c r="BC37" i="23" s="1"/>
  <c r="BD30" i="23"/>
  <c r="BD37" i="23" s="1"/>
  <c r="BE30" i="23"/>
  <c r="BF30" i="23"/>
  <c r="BG30" i="23"/>
  <c r="BG37" i="23" s="1"/>
  <c r="BH30" i="23"/>
  <c r="BH37" i="23" s="1"/>
  <c r="BI30" i="23"/>
  <c r="BJ30" i="23"/>
  <c r="BK30" i="23"/>
  <c r="BK37" i="23" s="1"/>
  <c r="BL30" i="23"/>
  <c r="BL37" i="23" s="1"/>
  <c r="BM30" i="23"/>
  <c r="BN30" i="23"/>
  <c r="BO30" i="23"/>
  <c r="BO37" i="23" s="1"/>
  <c r="BP30" i="23"/>
  <c r="BP37" i="23" s="1"/>
  <c r="BQ30" i="23"/>
  <c r="BR30" i="23"/>
  <c r="BS30" i="23"/>
  <c r="BS37" i="23" s="1"/>
  <c r="BT30" i="23"/>
  <c r="BT37" i="23" s="1"/>
  <c r="BU30" i="23"/>
  <c r="BV30" i="23"/>
  <c r="BW30" i="23"/>
  <c r="BW37" i="23" s="1"/>
  <c r="BX30" i="23"/>
  <c r="BX37" i="23" s="1"/>
  <c r="BY30" i="23"/>
  <c r="BZ30" i="23"/>
  <c r="CA30" i="23"/>
  <c r="CA37" i="23" s="1"/>
  <c r="CB30" i="23"/>
  <c r="CB37" i="23" s="1"/>
  <c r="CC30" i="23"/>
  <c r="CD30" i="23"/>
  <c r="CE30" i="23"/>
  <c r="CE37" i="23" s="1"/>
  <c r="CF30" i="23"/>
  <c r="CF37" i="23" s="1"/>
  <c r="CG30" i="23"/>
  <c r="CH30" i="23"/>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31" i="4"/>
  <c r="B32" i="4"/>
  <c r="B33" i="4"/>
  <c r="B34" i="4"/>
  <c r="B35" i="4"/>
  <c r="B36" i="4"/>
  <c r="B37" i="4"/>
  <c r="B38" i="4"/>
  <c r="B39" i="4"/>
  <c r="B40" i="4"/>
  <c r="B41" i="4"/>
  <c r="B42" i="4"/>
  <c r="B43" i="4"/>
  <c r="B44" i="4"/>
  <c r="B45" i="4"/>
  <c r="B46" i="4"/>
  <c r="B47" i="4"/>
  <c r="B48" i="4"/>
  <c r="B49" i="4"/>
  <c r="B50" i="4"/>
  <c r="B51" i="4"/>
  <c r="B52" i="4"/>
  <c r="B53" i="4"/>
  <c r="B54" i="4"/>
  <c r="B55"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H123" i="111" l="1"/>
  <c r="H113" i="111"/>
  <c r="H101" i="111"/>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1" i="98" s="1"/>
  <c r="F176" i="98"/>
  <c r="F187" i="98"/>
  <c r="F191" i="98"/>
  <c r="F195" i="98"/>
  <c r="F199" i="98"/>
  <c r="N155" i="63" l="1"/>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I16" i="28" l="1"/>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comments4.xml><?xml version="1.0" encoding="utf-8"?>
<comments xmlns="http://schemas.openxmlformats.org/spreadsheetml/2006/main">
  <authors>
    <author>nfpuerto</author>
  </authors>
  <commentList>
    <comment ref="H11"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<sst xmlns="http://schemas.openxmlformats.org/spreadsheetml/2006/main" count="4609" uniqueCount="3017">
  <si>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</si>
  <si>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</si>
  <si>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</si>
  <si>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</si>
  <si>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</si>
  <si>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</si>
  <si>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</si>
  <si>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</si>
  <si>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</si>
  <si>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</si>
  <si>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</si>
  <si>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</si>
  <si>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</si>
  <si>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</si>
  <si>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</si>
  <si>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</si>
  <si>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</si>
  <si>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</si>
  <si>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</si>
  <si>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</si>
  <si>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</si>
  <si>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</si>
  <si>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</si>
  <si>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</si>
  <si>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</si>
  <si>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</si>
  <si>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</si>
  <si>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</si>
  <si>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</si>
  <si>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</si>
  <si>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</si>
  <si>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</si>
  <si>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</si>
  <si>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</si>
  <si>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</si>
  <si>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</si>
  <si>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</si>
  <si>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</si>
  <si>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</si>
  <si>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</si>
  <si>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</si>
  <si>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</si>
  <si>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</si>
  <si>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</si>
  <si>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</si>
  <si>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</si>
  <si>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</si>
  <si>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</si>
  <si>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</si>
  <si>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</si>
  <si>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</si>
  <si>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</si>
  <si>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</si>
  <si>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</si>
  <si>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</si>
  <si>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</si>
  <si>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</si>
  <si>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</si>
  <si>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</si>
  <si>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</si>
  <si>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</si>
  <si>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</si>
  <si>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</si>
  <si>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</si>
  <si>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</si>
  <si>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</si>
  <si>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</si>
  <si>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</si>
  <si>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</si>
  <si>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</si>
  <si>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</si>
  <si>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</si>
  <si>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</si>
  <si>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</si>
  <si>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</si>
  <si>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</si>
  <si>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</si>
  <si>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</si>
  <si>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</si>
  <si>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</si>
  <si>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</si>
  <si>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</si>
  <si>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</si>
  <si>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</si>
  <si>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</si>
  <si>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</si>
  <si>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</si>
  <si>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</si>
  <si>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</si>
  <si>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</si>
  <si>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</si>
  <si>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</si>
  <si>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</si>
  <si>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</si>
  <si>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</si>
  <si>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</si>
  <si>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</si>
  <si>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</si>
  <si>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</si>
  <si>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</si>
  <si>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</si>
  <si>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</si>
  <si>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</si>
  <si>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</si>
  <si>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</si>
  <si>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</si>
  <si>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</si>
  <si>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</si>
  <si>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</si>
  <si>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</si>
  <si>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</si>
  <si>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</si>
  <si>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</si>
  <si>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</si>
  <si>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</si>
  <si>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</si>
  <si>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</si>
  <si>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</si>
  <si>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</si>
  <si>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</si>
  <si>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</si>
  <si>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</si>
  <si>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</si>
  <si>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</si>
  <si>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</si>
  <si>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</si>
  <si>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</si>
  <si>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</si>
  <si>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</si>
  <si>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</si>
  <si>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</si>
  <si>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</si>
  <si>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</si>
  <si>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</si>
  <si>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</si>
  <si>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</si>
  <si>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</si>
  <si>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</si>
  <si>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</si>
  <si>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</si>
  <si>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</si>
  <si>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</si>
  <si>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</si>
  <si>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</si>
  <si>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</si>
  <si>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</si>
  <si>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</si>
  <si>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</si>
  <si>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</si>
  <si>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</si>
  <si>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</si>
  <si>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</si>
  <si>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</si>
  <si>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</si>
  <si>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</si>
  <si>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</si>
  <si>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</si>
  <si>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</si>
  <si>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</si>
  <si>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</si>
  <si>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</si>
  <si>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</si>
  <si>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</si>
  <si>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</si>
  <si>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</si>
  <si>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</si>
  <si>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</si>
  <si>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</si>
  <si>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</si>
  <si>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</si>
  <si>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</si>
  <si>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</si>
  <si>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</si>
  <si>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</si>
  <si>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</si>
  <si>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</si>
  <si>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</si>
  <si>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</si>
  <si>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</si>
  <si>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</si>
  <si>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</si>
  <si>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</si>
  <si>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</si>
  <si>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</si>
  <si>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</si>
  <si>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</si>
  <si>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</si>
  <si>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</si>
  <si>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</si>
  <si>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</si>
  <si>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</si>
  <si>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</si>
  <si>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</si>
  <si>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</si>
  <si>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</si>
  <si>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</si>
  <si>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</si>
  <si>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</si>
  <si>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</si>
  <si>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</si>
  <si>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</si>
  <si>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</si>
  <si>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</si>
  <si>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</si>
  <si>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</si>
  <si>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</si>
  <si>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</si>
  <si>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</si>
  <si>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</si>
  <si>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</si>
  <si>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</si>
  <si>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</si>
  <si>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</si>
  <si>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</si>
  <si>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</si>
  <si>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</si>
  <si>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</si>
  <si>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</si>
  <si>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</si>
  <si>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</si>
  <si>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</si>
  <si>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</si>
  <si>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</si>
  <si>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</si>
  <si>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</si>
  <si>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</si>
  <si>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</si>
  <si>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</si>
  <si>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</si>
  <si>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</si>
  <si>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</si>
  <si>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</si>
  <si>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</si>
  <si>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</si>
  <si>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</si>
  <si>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</si>
  <si>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</si>
  <si>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</si>
  <si>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</si>
  <si>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</si>
  <si>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</si>
  <si>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</si>
  <si>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</si>
  <si>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</si>
  <si>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</si>
  <si>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</si>
  <si>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</si>
  <si>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</si>
  <si>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</si>
  <si>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</si>
  <si>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</si>
  <si>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</si>
  <si>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</si>
  <si>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</si>
  <si>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</si>
  <si>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</si>
  <si>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</si>
  <si>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</si>
  <si>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</si>
  <si>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</si>
  <si>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</si>
  <si>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</si>
  <si>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</si>
  <si>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</si>
  <si>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</si>
  <si>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</si>
  <si>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</si>
  <si>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</si>
  <si>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</si>
  <si>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</si>
  <si>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</si>
  <si>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</si>
  <si>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</si>
  <si>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</si>
  <si>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</si>
  <si>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</si>
  <si>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</si>
  <si>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</si>
  <si>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</si>
  <si>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</si>
  <si>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</si>
  <si>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</si>
  <si>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</si>
  <si>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</si>
  <si>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</si>
  <si>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</si>
  <si>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</si>
  <si>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</si>
  <si>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</si>
  <si>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</si>
  <si>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</si>
  <si>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</si>
  <si>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</si>
  <si>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</si>
  <si>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</si>
  <si>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</si>
  <si>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</si>
  <si>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</si>
  <si>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</si>
  <si>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</si>
  <si>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</si>
  <si>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</si>
  <si>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</si>
  <si>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</si>
  <si>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</si>
  <si>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</si>
  <si>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</si>
  <si>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</si>
  <si>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</si>
  <si>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</si>
  <si>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</si>
  <si>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</si>
  <si>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</si>
  <si>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</si>
  <si>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</si>
  <si>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</si>
  <si>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</si>
  <si>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</si>
  <si>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</si>
  <si>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</si>
  <si>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</si>
  <si>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</si>
  <si>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</si>
  <si>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</si>
  <si>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</si>
  <si>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</si>
  <si>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</si>
  <si>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</si>
  <si>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</si>
  <si>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</si>
  <si>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</si>
  <si>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</si>
  <si>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</si>
  <si>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</si>
  <si>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</si>
  <si>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</si>
  <si>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</si>
  <si>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</si>
  <si>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</si>
  <si>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</si>
  <si>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</si>
  <si>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</si>
  <si>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</si>
  <si>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</si>
  <si>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</si>
  <si>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</si>
  <si>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</si>
  <si>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</si>
  <si>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</si>
  <si>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</si>
  <si>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</si>
  <si>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</si>
  <si>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</si>
  <si>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</si>
  <si>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</si>
  <si>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</si>
  <si>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</si>
  <si>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</si>
  <si>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</si>
  <si>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</si>
  <si>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</si>
  <si>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</si>
  <si>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</si>
  <si>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</si>
  <si>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</si>
  <si>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</si>
  <si>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</si>
  <si>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</si>
  <si>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</si>
  <si>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</si>
  <si>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</si>
  <si>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</si>
  <si>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</si>
  <si>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</si>
  <si>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</si>
  <si>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</si>
  <si>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</si>
  <si>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</si>
  <si>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</si>
  <si>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</si>
  <si>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</si>
  <si>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</si>
  <si>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</si>
  <si>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</si>
  <si>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</si>
  <si>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Al costo [miembro]</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</si>
  <si>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</si>
  <si>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</si>
  <si>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</si>
  <si>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</si>
  <si>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</si>
  <si>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</si>
  <si>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</si>
  <si>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</si>
  <si>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</si>
  <si>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</si>
  <si>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</si>
  <si>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</si>
  <si>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</si>
  <si>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</si>
  <si>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</si>
  <si>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</si>
  <si>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</si>
  <si>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</si>
  <si>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</si>
  <si>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</si>
  <si>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</si>
  <si>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</si>
  <si>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</si>
  <si>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</si>
  <si>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</si>
  <si>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</si>
  <si>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</si>
  <si>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</si>
  <si>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</si>
  <si>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</si>
  <si>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</si>
  <si>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</si>
  <si>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</si>
  <si>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</si>
  <si>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</si>
  <si>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</si>
  <si>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</si>
  <si>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</si>
  <si>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</si>
  <si>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</si>
  <si>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</si>
  <si>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</si>
  <si>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</si>
  <si>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</si>
  <si>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</si>
  <si>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</si>
  <si>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</si>
  <si>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</si>
  <si>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</si>
  <si>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</si>
  <si>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</si>
  <si>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</si>
  <si>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</si>
  <si>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</si>
  <si>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</si>
  <si>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</si>
  <si>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</si>
  <si>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</si>
  <si>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</si>
  <si>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</si>
  <si>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</si>
  <si>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</si>
  <si>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</si>
  <si>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</si>
  <si>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</si>
  <si>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</si>
  <si>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</si>
  <si>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</si>
  <si>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</si>
  <si>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</si>
  <si>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</si>
  <si>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</si>
  <si>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</si>
  <si>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</si>
  <si>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</si>
  <si>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</si>
  <si>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</si>
  <si>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</si>
  <si>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</si>
  <si>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</si>
  <si>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</si>
  <si>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</si>
  <si>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</si>
  <si>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</si>
  <si>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</si>
  <si>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</si>
  <si>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</si>
  <si>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</si>
  <si>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</si>
  <si>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</si>
  <si>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</si>
  <si>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</si>
  <si>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</si>
  <si>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</si>
  <si>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</si>
  <si>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</si>
  <si>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</si>
  <si>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</si>
  <si>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</si>
  <si>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</si>
  <si>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</si>
  <si>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</si>
  <si>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</si>
  <si>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</si>
  <si>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</si>
  <si>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</si>
  <si>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</si>
  <si>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</si>
  <si>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</si>
  <si>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</si>
  <si>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</si>
  <si>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</si>
  <si>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</si>
  <si>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</si>
  <si>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</si>
  <si>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</si>
  <si>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</si>
  <si>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</si>
  <si>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</si>
  <si>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</si>
  <si>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</si>
  <si>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</si>
  <si>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</si>
  <si>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</si>
  <si>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</si>
  <si>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</si>
  <si>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</si>
  <si>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</si>
  <si>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</si>
  <si>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</si>
  <si>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</si>
  <si>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</si>
  <si>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</si>
  <si>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</si>
  <si>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</si>
  <si>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</si>
  <si>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</si>
  <si>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</si>
  <si>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</si>
  <si>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</si>
  <si>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</si>
  <si>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</si>
  <si>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</si>
  <si>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</si>
  <si>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</si>
  <si>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</si>
  <si>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</si>
  <si>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</si>
  <si>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</si>
  <si>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</si>
  <si>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</si>
  <si>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</si>
  <si>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</si>
  <si>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</si>
  <si>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</si>
  <si>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</si>
  <si>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</si>
  <si>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</si>
  <si>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</si>
  <si>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</si>
  <si>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</si>
  <si>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</si>
  <si>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</si>
  <si>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</si>
  <si>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</si>
  <si>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</si>
  <si>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</si>
  <si>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</si>
  <si>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</si>
  <si>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</si>
  <si>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</si>
  <si>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</si>
  <si>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</si>
  <si>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</si>
  <si>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</si>
  <si>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</si>
  <si>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</si>
  <si>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</si>
  <si>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</si>
  <si>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</si>
  <si>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</si>
  <si>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</si>
  <si>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</si>
  <si>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</si>
  <si>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</si>
  <si>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</si>
  <si>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Métodos utilizados para determinar los ingresos de actividades ordinarias por contratos de construcción reconocidos</t>
  </si>
  <si>
    <t>Métodos utilizados para determinar el grado de avance de construcciones en curso</t>
  </si>
  <si>
    <t>Costos incurridos y ganancias reconocidas (menos pérdidas reconocidas)</t>
  </si>
  <si>
    <t>Anticipos recibidos por contratos en curso</t>
  </si>
  <si>
    <t>Retenciones por contratos en curso</t>
  </si>
  <si>
    <t>Facturaciones por avance de obra</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</si>
  <si>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</si>
  <si>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</si>
  <si>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</si>
  <si>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</si>
  <si>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</si>
  <si>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</si>
  <si>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</si>
  <si>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</si>
  <si>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Valores bruto pendiente por cobrar a los clientes por contratos de construcción como activo</t>
  </si>
  <si>
    <t>Valores brutos por pagar  a los clientes por contratos de construcción como pasivo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</si>
  <si>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</si>
  <si>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</si>
  <si>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</si>
  <si>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</si>
  <si>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</si>
  <si>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</si>
  <si>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</si>
  <si>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</si>
  <si>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</si>
  <si>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</si>
  <si>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</si>
  <si>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</si>
  <si>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</si>
  <si>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</si>
  <si>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</si>
  <si>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</si>
  <si>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</si>
  <si>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</si>
  <si>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</si>
  <si>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</si>
  <si>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</si>
  <si>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</si>
  <si>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</si>
  <si>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</si>
  <si>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</si>
  <si>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</si>
  <si>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</si>
  <si>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</si>
  <si>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</si>
  <si>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</si>
  <si>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</si>
  <si>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</si>
  <si>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</si>
  <si>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</si>
  <si>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</si>
  <si>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</si>
  <si>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</si>
  <si>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</si>
  <si>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</si>
  <si>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</si>
  <si>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</si>
  <si>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</si>
  <si>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</si>
  <si>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</si>
  <si>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</si>
  <si>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</si>
  <si>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</si>
  <si>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</si>
  <si>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</si>
  <si>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</si>
  <si>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</si>
  <si>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</si>
  <si>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</si>
  <si>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</si>
  <si>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</si>
  <si>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</si>
  <si>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</si>
  <si>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</si>
  <si>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</si>
  <si>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</si>
  <si>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</si>
  <si>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</si>
  <si>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</si>
  <si>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</si>
  <si>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</si>
  <si>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</si>
  <si>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</si>
  <si>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</si>
  <si>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</si>
  <si>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</si>
  <si>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</si>
  <si>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</si>
  <si>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</si>
  <si>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</si>
  <si>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</si>
  <si>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</si>
  <si>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</si>
  <si>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</si>
  <si>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</si>
  <si>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</si>
  <si>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</si>
  <si>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</si>
  <si>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</si>
  <si>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</si>
  <si>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</si>
  <si>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</si>
  <si>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</si>
  <si>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</si>
  <si>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</si>
  <si>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</si>
  <si>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</si>
  <si>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</si>
  <si>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</si>
  <si>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</si>
  <si>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</si>
  <si>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</si>
  <si>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</si>
  <si>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</si>
  <si>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</si>
  <si>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</si>
  <si>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</si>
  <si>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</si>
  <si>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</si>
  <si>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</si>
  <si>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</si>
  <si>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</si>
  <si>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</si>
  <si>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</si>
  <si>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</si>
  <si>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</si>
  <si>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</si>
  <si>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</si>
  <si>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</si>
  <si>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</si>
  <si>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</si>
  <si>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</si>
  <si>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</si>
  <si>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</si>
  <si>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</si>
  <si>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</si>
  <si>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</si>
  <si>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</si>
  <si>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</si>
  <si>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</si>
  <si>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</si>
  <si>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</si>
  <si>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</si>
  <si>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</si>
  <si>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</si>
  <si>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</si>
  <si>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</si>
  <si>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</si>
  <si>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</si>
  <si>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</si>
  <si>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</si>
  <si>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</si>
  <si>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</si>
  <si>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</si>
  <si>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</si>
  <si>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</si>
  <si>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</si>
  <si>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</si>
  <si>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</si>
  <si>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</si>
  <si>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</si>
  <si>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</si>
  <si>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</si>
  <si>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</si>
  <si>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</si>
  <si>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</si>
  <si>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</si>
  <si>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</si>
  <si>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</si>
  <si>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</si>
  <si>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</si>
  <si>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</si>
  <si>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</si>
  <si>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</si>
  <si>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</si>
  <si>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</si>
  <si>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</si>
  <si>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</si>
  <si>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</si>
  <si>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</si>
  <si>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</si>
  <si>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</si>
  <si>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</si>
  <si>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</si>
  <si>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</si>
  <si>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</si>
  <si>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</si>
  <si>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</si>
  <si>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</si>
  <si>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</si>
  <si>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</si>
  <si>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</si>
  <si>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</si>
  <si>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</si>
  <si>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</si>
  <si>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</si>
  <si>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</si>
  <si>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</si>
  <si>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</si>
  <si>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</si>
  <si>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</si>
  <si>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</si>
  <si>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</si>
  <si>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</si>
  <si>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</si>
  <si>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</si>
  <si>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</si>
  <si>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</si>
  <si>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</si>
  <si>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</si>
  <si>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</si>
  <si>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</si>
  <si>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</si>
  <si>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</si>
  <si>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</si>
  <si>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</si>
  <si>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</si>
  <si>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</si>
  <si>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</si>
  <si>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</si>
  <si>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</si>
  <si>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</si>
  <si>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</si>
  <si>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</si>
  <si>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</si>
  <si>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</si>
  <si>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</si>
  <si>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</si>
  <si>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</si>
  <si>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</si>
  <si>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</si>
  <si>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</si>
  <si>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</si>
  <si>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</si>
  <si>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</si>
  <si>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</si>
  <si>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</si>
  <si>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</si>
  <si>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</si>
  <si>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</si>
  <si>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</si>
  <si>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</si>
  <si>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</si>
  <si>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</si>
  <si>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</si>
  <si>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</si>
  <si>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</si>
  <si>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</si>
  <si>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</si>
  <si>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</si>
  <si>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</si>
  <si>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</si>
  <si>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</si>
  <si>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</si>
  <si>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</si>
  <si>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</si>
  <si>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</si>
  <si>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</si>
  <si>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</si>
  <si>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</si>
  <si>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</si>
  <si>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</si>
  <si>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</si>
  <si>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</si>
  <si>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</si>
  <si>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</si>
  <si>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</si>
  <si>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</si>
  <si>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</si>
  <si>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</si>
  <si>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</si>
  <si>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</si>
  <si>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</si>
  <si>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</si>
  <si>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</si>
  <si>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</si>
  <si>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</si>
  <si>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</si>
  <si>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</si>
  <si>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</si>
  <si>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</si>
  <si>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</si>
  <si>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</si>
  <si>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</si>
  <si>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</si>
  <si>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</si>
  <si>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</si>
  <si>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</si>
  <si>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</si>
  <si>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</si>
  <si>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</si>
  <si>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</si>
  <si>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</si>
  <si>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</si>
  <si>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</si>
  <si>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</si>
  <si>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</si>
  <si>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</si>
  <si>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</si>
  <si>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</si>
  <si>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</si>
  <si>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</si>
  <si>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</si>
  <si>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</si>
  <si>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</si>
  <si>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</si>
  <si>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</si>
  <si>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</si>
  <si>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</si>
  <si>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</si>
  <si>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</si>
  <si>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</si>
  <si>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</si>
  <si>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</si>
  <si>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</si>
  <si>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</si>
  <si>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</si>
  <si>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</si>
  <si>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</si>
  <si>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</si>
  <si>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</si>
  <si>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</si>
  <si>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</si>
  <si>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</si>
  <si>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</si>
  <si>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</si>
  <si>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</si>
  <si>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</si>
  <si>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</si>
  <si>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</si>
  <si>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</si>
  <si>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</si>
  <si>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</si>
  <si>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</si>
  <si>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</si>
  <si>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</si>
  <si>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</si>
  <si>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</si>
  <si>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</si>
  <si>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</si>
  <si>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</si>
  <si>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</si>
  <si>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</si>
  <si>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</si>
  <si>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</si>
  <si>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</si>
  <si>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</si>
  <si>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</si>
  <si>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</si>
  <si>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</si>
  <si>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</si>
  <si>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</si>
  <si>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</si>
  <si>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</si>
  <si>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</si>
  <si>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</si>
  <si>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</si>
  <si>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</si>
  <si>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</si>
  <si>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</si>
  <si>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</si>
  <si>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</si>
  <si>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</si>
  <si>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</si>
  <si>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</si>
  <si>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</si>
  <si>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</si>
  <si>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</si>
  <si>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</si>
  <si>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</si>
  <si>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</si>
  <si>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</si>
  <si>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</si>
  <si>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</si>
  <si>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</si>
  <si>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</si>
  <si>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</si>
  <si>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</si>
  <si>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</si>
  <si>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</si>
  <si>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</si>
  <si>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</si>
  <si>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</si>
  <si>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</si>
  <si>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</si>
  <si>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</si>
  <si>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</si>
  <si>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</si>
  <si>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</si>
  <si>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</si>
  <si>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</si>
  <si>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</si>
  <si>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</si>
  <si>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</si>
  <si>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</si>
  <si>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</si>
  <si>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</si>
  <si>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</si>
  <si>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</si>
  <si>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</si>
  <si>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</si>
  <si>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</si>
  <si>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</si>
  <si>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</si>
  <si>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</si>
  <si>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</si>
  <si>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</si>
  <si>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</si>
  <si>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</si>
  <si>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</si>
  <si>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</si>
  <si>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</si>
  <si>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</si>
  <si>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</si>
  <si>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</si>
  <si>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</si>
  <si>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</si>
  <si>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</si>
  <si>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</si>
  <si>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</si>
  <si>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</si>
  <si>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</si>
  <si>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</si>
  <si>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</si>
  <si>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</si>
  <si>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</si>
  <si>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</si>
  <si>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</si>
  <si>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</si>
  <si>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</si>
  <si>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</si>
  <si>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</si>
  <si>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</si>
  <si>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</si>
  <si>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</si>
  <si>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</si>
  <si>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</si>
  <si>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</si>
  <si>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</si>
  <si>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</si>
  <si>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</si>
  <si>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</si>
  <si>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</si>
  <si>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</si>
  <si>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</si>
  <si>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</si>
  <si>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</si>
  <si>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</si>
  <si>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</si>
  <si>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</si>
  <si>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</si>
  <si>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</si>
  <si>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</si>
  <si>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</si>
  <si>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</si>
  <si>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</si>
  <si>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</si>
  <si>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</si>
  <si>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</si>
  <si>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</si>
  <si>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</si>
  <si>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</si>
  <si>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</si>
  <si>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</si>
  <si>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</si>
  <si>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</si>
  <si>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</si>
  <si>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</si>
  <si>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</si>
  <si>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</si>
  <si>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</si>
  <si>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</si>
  <si>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</si>
  <si>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</si>
  <si>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</si>
  <si>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</si>
  <si>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</si>
  <si>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</si>
  <si>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</si>
  <si>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</si>
  <si>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</si>
  <si>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</si>
  <si>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</si>
  <si>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</si>
  <si>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</si>
  <si>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Información a revelar sobre prohibiciones de devolución de aportes (prohibición de rescate), transferencia entre pasivos financieros y patrimonio [bloque de texto]</t>
  </si>
  <si>
    <t>Transferencias entre pasivos financieros y patrimonio atribuible a cambios en la devolución de aportes (prohibición de rescate)</t>
  </si>
  <si>
    <t>Descripción del calendario y razones para transferencias entre pasivos financieros y patrimonio atribuible a un cambio en la devolución de aportes (prohibición de rescate)</t>
  </si>
  <si>
    <t>Monto o Importe del Capital Mínimo Irreductible legal</t>
  </si>
  <si>
    <t>Monto o Importe del Capital Mínimo Irreductible Estatutario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</si>
  <si>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</si>
  <si>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</si>
  <si>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</si>
  <si>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</si>
  <si>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</si>
  <si>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</si>
  <si>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</si>
  <si>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</si>
  <si>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</si>
  <si>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</si>
  <si>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</si>
  <si>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</si>
  <si>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</si>
  <si>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</si>
  <si>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</si>
  <si>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</si>
  <si>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</si>
  <si>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</si>
  <si>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</si>
  <si>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</si>
  <si>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</si>
  <si>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</si>
  <si>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</si>
  <si>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</si>
  <si>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</si>
  <si>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</si>
  <si>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</si>
  <si>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</si>
  <si>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</si>
  <si>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</si>
  <si>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</si>
  <si>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</si>
  <si>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</si>
  <si>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</si>
  <si>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</si>
  <si>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</si>
  <si>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</si>
  <si>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</si>
  <si>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</si>
  <si>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</si>
  <si>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</si>
  <si>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</si>
  <si>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</si>
  <si>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</si>
  <si>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</si>
  <si>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</si>
  <si>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</si>
  <si>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</si>
  <si>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</si>
  <si>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</si>
  <si>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</si>
  <si>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</si>
  <si>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</si>
  <si>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</si>
  <si>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</si>
  <si>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</si>
  <si>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</si>
  <si>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</si>
  <si>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</si>
  <si>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</si>
  <si>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</si>
  <si>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</si>
  <si>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</si>
  <si>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</si>
  <si>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</si>
  <si>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</si>
  <si>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</si>
  <si>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</si>
  <si>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</si>
  <si>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</si>
  <si>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</si>
  <si>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</si>
  <si>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</si>
  <si>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</si>
  <si>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</si>
  <si>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</si>
  <si>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</si>
  <si>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</si>
  <si>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</si>
  <si>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</si>
  <si>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</si>
  <si>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</si>
  <si>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</si>
  <si>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</si>
  <si>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</si>
  <si>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</si>
  <si>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</si>
  <si>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</si>
  <si>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</si>
  <si>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</si>
  <si>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</si>
  <si>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</si>
  <si>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</si>
  <si>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</si>
  <si>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</si>
  <si>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</si>
  <si>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</si>
  <si>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</si>
  <si>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</si>
  <si>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</si>
  <si>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</si>
  <si>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</si>
  <si>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</si>
  <si>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</si>
  <si>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</si>
  <si>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</si>
  <si>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</si>
  <si>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</si>
  <si>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</si>
  <si>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</si>
  <si>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</si>
  <si>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</si>
  <si>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</si>
  <si>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</si>
  <si>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</si>
  <si>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</si>
  <si>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</si>
  <si>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</si>
  <si>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</si>
  <si>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</si>
  <si>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</si>
  <si>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</si>
  <si>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</si>
  <si>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</si>
  <si>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</si>
  <si>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</si>
  <si>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</si>
  <si>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</si>
  <si>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</si>
  <si>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</si>
  <si>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</si>
  <si>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</si>
  <si>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</si>
  <si>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</si>
  <si>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</si>
  <si>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</si>
  <si>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</si>
  <si>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</si>
  <si>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</si>
  <si>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</si>
  <si>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</si>
  <si>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</si>
  <si>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</si>
  <si>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</si>
  <si>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</si>
  <si>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</si>
  <si>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</si>
  <si>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</si>
  <si>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</si>
  <si>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</si>
  <si>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</si>
  <si>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</si>
  <si>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</si>
  <si>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</si>
  <si>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</si>
  <si>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</si>
  <si>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</si>
  <si>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</si>
  <si>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</si>
  <si>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</si>
  <si>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</si>
  <si>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</si>
  <si>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</si>
  <si>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</si>
  <si>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</si>
  <si>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</si>
  <si>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</si>
  <si>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</si>
  <si>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</si>
  <si>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</si>
  <si>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</si>
  <si>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</si>
  <si>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</si>
  <si>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</si>
  <si>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</si>
  <si>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</si>
  <si>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</si>
  <si>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</si>
  <si>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</si>
  <si>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</si>
  <si>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</si>
  <si>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</si>
  <si>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</si>
  <si>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</si>
  <si>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</si>
  <si>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</si>
  <si>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</si>
  <si>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</si>
  <si>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</si>
  <si>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</si>
  <si>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</si>
  <si>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</si>
  <si>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</si>
  <si>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</si>
  <si>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</si>
  <si>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</si>
  <si>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</si>
  <si>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</si>
  <si>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</si>
  <si>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Exposición de crédito</t>
  </si>
  <si>
    <t>Total de la entidad por categorías de crédito interno [miembro]</t>
  </si>
  <si>
    <t>Graduación crediticia interna [miembro]</t>
  </si>
  <si>
    <t>Información a revelar sobre categorías crediticias internas [partidas]</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</si>
  <si>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</si>
  <si>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</si>
  <si>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</si>
  <si>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</si>
  <si>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</si>
  <si>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</si>
  <si>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</si>
  <si>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</si>
  <si>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</si>
  <si>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</si>
  <si>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</si>
  <si>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</si>
  <si>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</si>
  <si>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</si>
  <si>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</si>
  <si>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</si>
  <si>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</si>
  <si>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</si>
  <si>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</si>
  <si>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</si>
  <si>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</si>
  <si>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</si>
  <si>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</si>
  <si>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</si>
  <si>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</si>
  <si>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</si>
  <si>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</si>
  <si>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</si>
  <si>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</si>
  <si>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</si>
  <si>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</si>
  <si>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</si>
  <si>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</si>
  <si>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</si>
  <si>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</si>
  <si>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</si>
  <si>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</si>
  <si>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</si>
  <si>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</si>
  <si>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</si>
  <si>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</si>
  <si>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</si>
  <si>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</si>
  <si>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</si>
  <si>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</si>
  <si>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</si>
  <si>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</si>
  <si>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</si>
  <si>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</si>
  <si>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</si>
  <si>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</si>
  <si>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</si>
  <si>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</si>
  <si>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</si>
  <si>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</si>
  <si>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</si>
  <si>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</si>
  <si>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</si>
  <si>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</si>
  <si>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</si>
  <si>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</si>
  <si>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</si>
  <si>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</si>
  <si>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</si>
  <si>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</si>
  <si>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</si>
  <si>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</si>
  <si>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</si>
  <si>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</si>
  <si>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</si>
  <si>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</si>
  <si>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</si>
  <si>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</si>
  <si>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</si>
  <si>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</si>
  <si>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</si>
  <si>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</si>
  <si>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</si>
  <si>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</si>
  <si>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</si>
  <si>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</si>
  <si>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</si>
  <si>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</si>
  <si>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</si>
  <si>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</si>
  <si>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</si>
  <si>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</si>
  <si>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</si>
  <si>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</si>
  <si>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</si>
  <si>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</si>
  <si>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</si>
  <si>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</si>
  <si>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</si>
  <si>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</si>
  <si>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</si>
  <si>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</si>
  <si>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</si>
  <si>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</si>
  <si>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</si>
  <si>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</si>
  <si>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</si>
  <si>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</si>
  <si>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</si>
  <si>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</si>
  <si>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</si>
  <si>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</si>
  <si>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</si>
  <si>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</si>
  <si>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</si>
  <si>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</si>
  <si>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</si>
  <si>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</si>
  <si>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</si>
  <si>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</si>
  <si>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</si>
  <si>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</si>
  <si>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</si>
  <si>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</si>
  <si>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</si>
  <si>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</si>
  <si>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</si>
  <si>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</si>
  <si>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</si>
  <si>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</si>
  <si>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</si>
  <si>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</si>
  <si>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</si>
  <si>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</si>
  <si>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</si>
  <si>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</si>
  <si>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</si>
  <si>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</si>
  <si>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</si>
  <si>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</si>
  <si>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</si>
  <si>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</si>
  <si>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</si>
  <si>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</si>
  <si>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</si>
  <si>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</si>
  <si>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</si>
  <si>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</si>
  <si>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</si>
  <si>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</si>
  <si>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</si>
  <si>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</si>
  <si>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</si>
  <si>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</si>
  <si>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</si>
  <si>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</si>
  <si>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</si>
  <si>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</si>
  <si>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</si>
  <si>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</si>
  <si>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</si>
  <si>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</si>
  <si>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</si>
  <si>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</si>
  <si>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</si>
  <si>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</si>
  <si>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</si>
  <si>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</si>
  <si>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</si>
  <si>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</si>
  <si>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</si>
  <si>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</si>
  <si>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</si>
  <si>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</si>
  <si>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</si>
  <si>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</si>
  <si>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</si>
  <si>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</si>
  <si>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</si>
  <si>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</si>
  <si>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</si>
  <si>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</si>
  <si>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</si>
  <si>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</si>
  <si>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</si>
  <si>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</si>
  <si>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</si>
  <si>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</si>
  <si>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</si>
  <si>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</si>
  <si>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</si>
  <si>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</si>
  <si>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</si>
  <si>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</si>
  <si>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</si>
  <si>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</si>
  <si>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</si>
  <si>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</si>
  <si>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</si>
  <si>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</si>
  <si>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</si>
  <si>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</si>
  <si>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</si>
  <si>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</si>
  <si>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</si>
  <si>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</si>
  <si>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</si>
  <si>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</si>
  <si>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</si>
  <si>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</si>
  <si>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</si>
  <si>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</si>
  <si>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</si>
  <si>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</si>
  <si>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</si>
  <si>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</si>
  <si>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</si>
  <si>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</si>
  <si>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</si>
  <si>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</si>
  <si>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</si>
  <si>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</si>
  <si>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</si>
  <si>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</si>
  <si>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</si>
  <si>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</si>
  <si>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</si>
  <si>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</si>
  <si>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</si>
  <si>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</si>
  <si>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</si>
  <si>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</si>
  <si>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</si>
  <si>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</si>
  <si>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</si>
  <si>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</si>
  <si>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</si>
  <si>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</si>
  <si>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</si>
  <si>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</si>
  <si>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</si>
  <si>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</si>
  <si>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</si>
  <si>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</si>
  <si>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</si>
  <si>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</si>
  <si>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</si>
  <si>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</si>
  <si>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</si>
  <si>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</si>
  <si>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</si>
  <si>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</si>
  <si>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</si>
  <si>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</si>
  <si>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</si>
  <si>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</si>
  <si>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</si>
  <si>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</si>
  <si>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</si>
  <si>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</si>
  <si>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</si>
  <si>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</si>
  <si>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</si>
  <si>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</si>
  <si>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</si>
  <si>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</si>
  <si>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</si>
  <si>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</si>
  <si>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</si>
  <si>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</si>
  <si>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</si>
  <si>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</si>
  <si>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</si>
  <si>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</si>
  <si>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</si>
  <si>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</si>
  <si>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</si>
  <si>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</si>
  <si>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</si>
  <si>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</si>
  <si>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</si>
  <si>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</si>
  <si>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</si>
  <si>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</si>
  <si>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</si>
  <si>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</si>
  <si>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</si>
  <si>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</si>
  <si>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</si>
  <si>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</si>
  <si>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</si>
  <si>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</si>
  <si>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</si>
  <si>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</si>
  <si>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</si>
  <si>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</si>
  <si>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</si>
  <si>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</si>
  <si>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</si>
  <si>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</si>
  <si>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</si>
  <si>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</si>
  <si>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</si>
  <si>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</si>
  <si>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</si>
  <si>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</si>
  <si>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</si>
  <si>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</si>
  <si>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</si>
  <si>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</si>
  <si>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</si>
  <si>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</si>
  <si>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</si>
  <si>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</si>
  <si>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</si>
  <si>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</si>
  <si>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</si>
  <si>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</si>
  <si>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</si>
  <si>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</si>
  <si>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</si>
  <si>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</si>
  <si>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</si>
  <si>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</si>
  <si>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</si>
  <si>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</si>
  <si>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</si>
  <si>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</si>
  <si>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</si>
  <si>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</si>
  <si>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</si>
  <si>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</si>
  <si>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</si>
  <si>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</si>
  <si>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</si>
  <si>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</si>
  <si>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</si>
  <si>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</si>
  <si>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</si>
  <si>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</si>
  <si>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</si>
  <si>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</si>
  <si>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</si>
  <si>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</si>
  <si>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</si>
  <si>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</si>
  <si>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</si>
  <si>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</si>
  <si>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</si>
  <si>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</si>
  <si>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</si>
  <si>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</si>
  <si>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</si>
  <si>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</si>
  <si>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</si>
  <si>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</si>
  <si>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</si>
  <si>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</si>
  <si>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</si>
  <si>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</si>
  <si>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</si>
  <si>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</si>
  <si>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</si>
  <si>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</si>
  <si>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</si>
  <si>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</si>
  <si>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</si>
  <si>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</si>
  <si>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</si>
  <si>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</si>
  <si>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</si>
  <si>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</si>
  <si>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</si>
  <si>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</si>
  <si>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</si>
  <si>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</si>
  <si>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</si>
  <si>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</si>
  <si>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</si>
  <si>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</si>
  <si>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</si>
  <si>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</si>
  <si>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</si>
  <si>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</si>
  <si>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</si>
  <si>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</si>
  <si>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</si>
  <si>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</si>
  <si>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</si>
  <si>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</si>
  <si>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</si>
  <si>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</si>
  <si>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</si>
  <si>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</si>
  <si>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</si>
  <si>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</si>
  <si>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</si>
  <si>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</si>
  <si>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</si>
  <si>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</si>
  <si>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</si>
  <si>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</si>
  <si>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</si>
  <si>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</si>
  <si>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</si>
  <si>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</si>
  <si>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</si>
  <si>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</si>
  <si>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</si>
  <si>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</si>
  <si>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</si>
  <si>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</si>
  <si>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</si>
  <si>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</si>
  <si>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</si>
  <si>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</si>
  <si>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</si>
  <si>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</si>
  <si>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</si>
  <si>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</si>
  <si>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</si>
  <si>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</si>
  <si>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</si>
  <si>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</si>
  <si>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</si>
  <si>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</si>
  <si>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</si>
  <si>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</si>
  <si>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</si>
  <si>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</si>
  <si>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</si>
  <si>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</si>
  <si>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</si>
  <si>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</si>
  <si>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</si>
  <si>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</si>
  <si>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</si>
  <si>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</si>
  <si>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</si>
  <si>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</si>
  <si>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</si>
  <si>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</si>
  <si>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Activos que surgen de contratos de seguros</t>
  </si>
  <si>
    <t>Primas por recaudar - negocios directos</t>
  </si>
  <si>
    <t>Por cancelación automática</t>
  </si>
  <si>
    <t>Empleadores - ARL</t>
  </si>
  <si>
    <t>Administradoras - ARL</t>
  </si>
  <si>
    <t>Promotoras de salud - ARL</t>
  </si>
  <si>
    <t>Instituciones prestadoras de servicios de salud</t>
  </si>
  <si>
    <t>Otras cuentas por cobrar - ARL</t>
  </si>
  <si>
    <t>Coaseguradores cuenta corriente aceptados y cedidos</t>
  </si>
  <si>
    <t>Seguro de crédito a la exportación - cuenta corriente Bancoldex</t>
  </si>
  <si>
    <t>Siniestros pendientes garantizados por la Nación</t>
  </si>
  <si>
    <t>Préstamos sobre pólizas</t>
  </si>
  <si>
    <t>Por financiación de primas</t>
  </si>
  <si>
    <t>Fondo Nacional de Bomberos</t>
  </si>
  <si>
    <t>Cámara de Compensación del SOAT</t>
  </si>
  <si>
    <t>Cuentas por cobrar a intermediarios de seguros</t>
  </si>
  <si>
    <t>Otras cuentas por cobrar actividad aseguradora</t>
  </si>
  <si>
    <t>Deterioro activos contratos de seguros</t>
  </si>
  <si>
    <t>Activos derivados de contratos de seguro y contratos de reaseguro emitidos</t>
  </si>
  <si>
    <t>Compañías cedentes interior-exterior cuenta corriente</t>
  </si>
  <si>
    <t>Depósitos en poder de cedentes interior y exterior</t>
  </si>
  <si>
    <t>Costos de adquisición pagados por anticipado que surgen de contratos de seguro</t>
  </si>
  <si>
    <t>Activos intangibles relativos a contratos de seguro adquiridos en combinaciones de negocios o transferencias de cartera</t>
  </si>
  <si>
    <t>Activos derivados de contratos de reaseguro cedidos</t>
  </si>
  <si>
    <t>Importe a cargo de los reaseguradores por reservas técnicas</t>
  </si>
  <si>
    <t>Reaseguradores interior y exterior - cuenta corriente</t>
  </si>
  <si>
    <t>Costos pagados que surgen de contratos de reaseguro</t>
  </si>
  <si>
    <t>Depósitos sobre primas cedidas a reaseguraroes del exterior</t>
  </si>
  <si>
    <t>Pasivos derivados de contratos de seguro y contratos de reaseguro emitidos [resumen]</t>
  </si>
  <si>
    <t>Reserva de riesgos en curso - prima no devengada</t>
  </si>
  <si>
    <t>Reserva de riesgos en curso - por insuficiencia de primas</t>
  </si>
  <si>
    <t>Reserva matemática</t>
  </si>
  <si>
    <t>Reserva de seguro de vida de ahorro con participación</t>
  </si>
  <si>
    <t>Reserva de insuficiencia de activos</t>
  </si>
  <si>
    <t>Depósito de reserva sobre primas cedidas a reaseguradores del exterior</t>
  </si>
  <si>
    <t>Reserva de desviación de siniestralidad</t>
  </si>
  <si>
    <t>Reserva de riesgos catastróficos</t>
  </si>
  <si>
    <t>Reserva de siniestros pendientes - avisados</t>
  </si>
  <si>
    <t>Reserva de siniestros pendientes - ocurridos no avisados (IBNR)</t>
  </si>
  <si>
    <t>Reserva para siniestros pendientes garantizados por la nación</t>
  </si>
  <si>
    <t>Reservas especiales</t>
  </si>
  <si>
    <t>Siniestros liquidados por pagar</t>
  </si>
  <si>
    <t>Fondo de programas de prevención e investigación ATEP</t>
  </si>
  <si>
    <t>Comisiones y otras obligaciones por pagar a intermediarios de seguros</t>
  </si>
  <si>
    <t>Cuentasy dividendos por pagar a asegurados de vida</t>
  </si>
  <si>
    <t>Depósitos para expedición y sobrantes de primas</t>
  </si>
  <si>
    <t>Sistema general de riesgos laborales</t>
  </si>
  <si>
    <t>Pasivos derivados de contratos de reaseguro cedidos</t>
  </si>
  <si>
    <t>Comisiones recibidas por primas cedidas a reaseguradores</t>
  </si>
  <si>
    <t>Total pasivos derivados de contratos de seguro y contratos de reaseguro emitidos.</t>
  </si>
  <si>
    <t>Ingresos procedentes de contratos de seguros</t>
  </si>
  <si>
    <t>Primas emitidas</t>
  </si>
  <si>
    <t>Liberación de reservas</t>
  </si>
  <si>
    <t>Salvamentos y recobros</t>
  </si>
  <si>
    <t>Gastos procedentes de contratos de seguros</t>
  </si>
  <si>
    <t>Constitución de reservas</t>
  </si>
  <si>
    <t>Remuneración de intermediación</t>
  </si>
  <si>
    <t>Remuneración de intermediación - ARL</t>
  </si>
  <si>
    <t>Servicios mínimos de promoción y prevención ARL</t>
  </si>
  <si>
    <t>Ingresos por contratos con reaseguradoras</t>
  </si>
  <si>
    <t>Primas aceptadas</t>
  </si>
  <si>
    <t>Comisiones de reaseguro cedido</t>
  </si>
  <si>
    <t>Reembolso de siniestros</t>
  </si>
  <si>
    <t>Ingresos de contratos no proporcionales</t>
  </si>
  <si>
    <t>Otros ingresos por contratos de reaseguros</t>
  </si>
  <si>
    <t>Gastos por reclamaciones y beneficios de los asegurados (sin reducción por reaseguros mantenidos)</t>
  </si>
  <si>
    <t>Siniestros liquidados</t>
  </si>
  <si>
    <t>Gastos que surgen del reaseguro mantenido</t>
  </si>
  <si>
    <t xml:space="preserve">Primas cedidas </t>
  </si>
  <si>
    <t>Comisiones de reaseguro aceptado</t>
  </si>
  <si>
    <t>Flujos de efectivo procedentes de (utilizados en) contratos de seguro</t>
  </si>
  <si>
    <t>Ganancias (pérdidas) reconocidas en el resultado en compras de reaseguro</t>
  </si>
  <si>
    <t>Amortización de pérdidas (ganancias) que surgen en la compra de reaseguro</t>
  </si>
  <si>
    <t>Ganancias (pérdidas) no amortizadas restantes que surgen en compras de reaseguro al inicio del periodo</t>
  </si>
  <si>
    <t>Ganancias (pérdidas) no amortizadas restantes que surgen en la compra del reaseguro al final del periodo</t>
  </si>
  <si>
    <t>Explicación del proceso utilizado para determinar las suposiciones para medir los activos, pasivos, ingresos y gastos reconocidos que surgen de contratos de seguro</t>
  </si>
  <si>
    <t>Explicación del efecto de cambios en los supuestos para medir los activos por seguros y los pasivos por seguros</t>
  </si>
  <si>
    <t>Conciliación de cambios en pasivos derivados de contratos de seguro y contratos de reaseguro emitidos [resumen]</t>
  </si>
  <si>
    <t>Pasivos derivados de contratos de seguro y contratos de reaseguro emitidos al comienzo del periodo</t>
  </si>
  <si>
    <t>Cambios en pasivos derivados de contratos de seguro y contratos de reaseguro emitidos [resumen]</t>
  </si>
  <si>
    <t>Incorporaciones distintas de las de a través de combinaciones de negocios, pasivos por contratos de seguro y contratos de reaseguro emitidos</t>
  </si>
  <si>
    <t>Adquisiciones a través de combinaciones de negocios, pasivos por contratos de seguro y contratos de reaseguro emitidos</t>
  </si>
  <si>
    <t>Efectivo pagado, pasivos derivados de contratos de seguro y contratos de reaseguro emitidos</t>
  </si>
  <si>
    <t>Gasto (ingreso) incluido en el resultado del periodo, pasivos según contratos de seguro y contratos de reaseguro emitidos</t>
  </si>
  <si>
    <t>Incremento (disminución) por transferencias, pasivos derivados de contratos de seguro y contratos de reaseguro emitidos</t>
  </si>
  <si>
    <t>Incremento (disminución) por diferencias de cambio netas, pasivos derivados de contratos de seguro y contratos de reaseguro emitidos</t>
  </si>
  <si>
    <t>Incrementos (disminuciones) por ajustes que surgen del paso del tiempo, pasivos según contratos de seguro y contratos de reaseguro emitidos</t>
  </si>
  <si>
    <t>Incremento (disminución) por otros cambios, pasivos derivados de contratos de seguro y contratos de reaseguro emitidos</t>
  </si>
  <si>
    <t>Total incremento (disminución) de pasivos derivados de contratos de seguro y contratos de reaseguro emitidos</t>
  </si>
  <si>
    <t>Pasivos derivados de contratos de seguro y contratos de reaseguro emitidos al final del periodo</t>
  </si>
  <si>
    <t>Conciliación de cambios en costos de adquisición diferidos que surgen de contratos de seguro [resumen]</t>
  </si>
  <si>
    <t>Costos de adquisición diferidos que surgen de contratos de seguro al comienzo del periodo</t>
  </si>
  <si>
    <t>Cambios en costos de adquisición diferidos que surgen de contratos de seguro [resumen]</t>
  </si>
  <si>
    <t>Importes incurridos, costos de adquisición diferidos que surgen de contratos de seguro</t>
  </si>
  <si>
    <t>Adquisiciones a través de combinaciones de negocios, costos de adquisición diferidos que surgen de contratos de seguro</t>
  </si>
  <si>
    <t>Amortización, costos de adquisición diferidos que surgen de contratos de seguro</t>
  </si>
  <si>
    <t>Pérdida por deterioro de valor reconocida en el resultado del periodo, costos de adquisición diferidos que surgen de contratos de seguro</t>
  </si>
  <si>
    <t>Incrementos (disminuciones) por diferencias de cambio netas, costos de adquisición diferidos que surgen de contratos de seguro</t>
  </si>
  <si>
    <t>Incrementos (disminuciones) por contabilidad tácita, costos de adquisición diferidos que surgen de contratos de seguro</t>
  </si>
  <si>
    <t>Incremento (disminución) por otros cambios, costos de adquisición diferidos que surgen de contratos de seguro</t>
  </si>
  <si>
    <t>Total incremento (disminución) de costos de adquisición diferidos que surgen de contratos de seguro</t>
  </si>
  <si>
    <t>Costos de adquisición diferidos que surgen de contratos de seguro al final del periodo</t>
  </si>
  <si>
    <t>Conciliación de cambios en activos de reaseguro [resumen]</t>
  </si>
  <si>
    <t>Activos de reaseguro al inicio del periodo</t>
  </si>
  <si>
    <t>Cambios en activos de reaseguro [resumen]</t>
  </si>
  <si>
    <t>Incorporaciones distintas de las de a través de combinaciones de negocios, activos de reaseguro</t>
  </si>
  <si>
    <t>Adquisiciones a través de combinaciones de negocios, activos de reaseguro</t>
  </si>
  <si>
    <t>Incrementos (disminuciones) por diferencias de cambio netas, activos de reaseguro</t>
  </si>
  <si>
    <t>Incrementos (disminuciones) por ajustes que surgen del paso del tiempo, activos de reaseguro</t>
  </si>
  <si>
    <t>Incrementos (disminuciones) por otros cambios, activos de reaseguro</t>
  </si>
  <si>
    <t>Total incremento (disminución) en los activos de reaseguro</t>
  </si>
  <si>
    <t>Activos de reaseguro al final del periodo</t>
  </si>
  <si>
    <t>Información a revelar sobre la naturaleza y alcance de los riesgos que surgen de contratos de seguro [bloque de texto]</t>
  </si>
  <si>
    <t>Descripción de objetivos, políticas y procesos para gestionar riesgos que surjan de los contratos de seguro y métodos usados en dicha gestión de riesgos</t>
  </si>
  <si>
    <t>Información a revelar sobre riesgo de seguro [bloque de texto]</t>
  </si>
  <si>
    <t>Información a revelar sobre sensibilidad a los riesgos de seguro [bloque de texto]</t>
  </si>
  <si>
    <t>Análisis de sensibilidad al riesgo de seguro</t>
  </si>
  <si>
    <t>Información cualitativa sobre sensibilidad e información sobre aquellos términos y condiciones de contratos de seguros que tienen efectos significativos</t>
  </si>
  <si>
    <t>Descripción de concentraciones del riesgo de seguro</t>
  </si>
  <si>
    <t>Información a revelar sobre reclamaciones reales comparadas con estimaciones previas [bloque de texto]</t>
  </si>
  <si>
    <t>Información a revelar sobre riesgo de crédito de contratos de seguro [bloque de texto]</t>
  </si>
  <si>
    <t>Información a revelar sobre riesgo de liquidez de contratos de seguro [bloque de texto]</t>
  </si>
  <si>
    <t>Información a revelar sobre riesgo de mercado de contratos de seguro [bloque de texto]</t>
  </si>
  <si>
    <t>Información sobre exposiciones al riesgo de mercado que surgen de derivados implícitos contenidos en contratos de seguro anfitriones</t>
  </si>
  <si>
    <t>Contratos de seguro [miembro]</t>
  </si>
  <si>
    <t>Contratos de seguro de vida [miembro]</t>
  </si>
  <si>
    <t>Información a revelar sobre tipos de contratos de seguro [resumen]</t>
  </si>
  <si>
    <t>Información a revelar sobre tipos de contratos de seguro [partidas]</t>
  </si>
  <si>
    <t>Importes netos que surgen de contratos de seguro [miembro]</t>
  </si>
  <si>
    <t>Importes brutos que surgen de contratos de seguro [miembro]</t>
  </si>
  <si>
    <t>Parte de la reaseguradora del importe que surge de contratos de seguro [miembro]</t>
  </si>
  <si>
    <t>Información a revelar sobre el neto, bruto y parte de la reaseguradora de importes que surgen de contratos de seguro [resumen]</t>
  </si>
  <si>
    <t>Información a revelar sobre el neto, bruto y participación de la reaseguradora en importes que surgen de contratos de seguro [partidas]</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</si>
  <si>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</si>
  <si>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</si>
  <si>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</si>
  <si>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</si>
  <si>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</si>
  <si>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</si>
  <si>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</si>
  <si>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</si>
  <si>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</si>
  <si>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</si>
  <si>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</si>
  <si>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</si>
  <si>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</si>
  <si>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</si>
  <si>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</si>
  <si>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</si>
  <si>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</si>
  <si>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</si>
  <si>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</si>
  <si>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</si>
  <si>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</si>
  <si>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</si>
  <si>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</si>
  <si>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</si>
  <si>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</si>
  <si>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</si>
  <si>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</si>
  <si>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</si>
  <si>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</si>
  <si>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</si>
  <si>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</si>
  <si>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</si>
  <si>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</si>
  <si>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[831710] Notas - Contratos de construcción</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</si>
  <si>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</si>
  <si>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</si>
  <si>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</si>
  <si>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</si>
  <si>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</si>
  <si>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</si>
  <si>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[836500] Notas - Contratos de seguro</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</si>
  <si>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</si>
  <si>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</si>
  <si>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</si>
  <si>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</si>
  <si>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</si>
  <si>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[868500] Notas - Aportaciones de socios de entidades cooperativas e instrumentos similares</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</si>
  <si>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</si>
  <si>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</si>
  <si>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</si>
  <si>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</si>
  <si>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</si>
  <si>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</si>
  <si>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</si>
  <si>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</si>
  <si>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</si>
  <si>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</si>
  <si>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</si>
  <si>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</si>
  <si>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</si>
  <si>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</si>
  <si>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</si>
  <si>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</si>
  <si>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</si>
  <si>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</si>
  <si>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</si>
  <si>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</si>
  <si>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</si>
  <si>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</si>
  <si>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</si>
  <si>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</si>
  <si>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</si>
  <si>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</si>
  <si>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</si>
  <si>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</si>
  <si>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</si>
  <si>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</si>
  <si>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</si>
  <si>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</si>
  <si>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</si>
  <si>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</si>
  <si>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</si>
  <si>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</si>
  <si>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</si>
  <si>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</si>
  <si>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</si>
  <si>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</si>
  <si>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</si>
  <si>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</si>
  <si>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</si>
  <si>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</si>
  <si>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</si>
  <si>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</si>
  <si>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</si>
  <si>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</si>
  <si>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</si>
  <si>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</si>
  <si>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</si>
  <si>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</si>
  <si>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</si>
  <si>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</si>
  <si>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</si>
  <si>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</si>
  <si>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</si>
  <si>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</si>
  <si>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</si>
  <si>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</si>
  <si>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</si>
  <si>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</si>
  <si>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</si>
  <si>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</si>
  <si>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</si>
  <si>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</si>
  <si>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</si>
  <si>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</si>
  <si>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</si>
  <si>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</si>
  <si>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</si>
  <si>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</si>
  <si>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</si>
  <si>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</si>
  <si>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</si>
  <si>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</si>
  <si>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</si>
  <si>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</si>
  <si>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</si>
  <si>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</si>
  <si>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</si>
  <si>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</si>
  <si>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</si>
  <si>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</si>
  <si>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</si>
  <si>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</si>
  <si>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</si>
  <si>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</si>
  <si>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</si>
  <si>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</si>
  <si>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</si>
  <si>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</si>
  <si>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</si>
  <si>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</si>
  <si>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</si>
  <si>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</si>
  <si>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</si>
  <si>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</si>
  <si>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</si>
  <si>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</si>
  <si>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</si>
  <si>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</si>
  <si>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</si>
  <si>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</si>
  <si>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</si>
  <si>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</si>
  <si>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</si>
  <si>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</si>
  <si>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</si>
  <si>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</si>
  <si>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</si>
  <si>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</si>
  <si>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</si>
  <si>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</si>
  <si>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</si>
  <si>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</si>
  <si>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</si>
  <si>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</si>
  <si>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</si>
  <si>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</si>
  <si>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</si>
  <si>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</si>
  <si>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</si>
  <si>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</si>
  <si>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</si>
  <si>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</si>
  <si>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</si>
  <si>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</si>
  <si>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</si>
  <si>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</si>
  <si>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</si>
  <si>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</si>
  <si>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</si>
  <si>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</si>
  <si>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</si>
  <si>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</si>
  <si>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</si>
  <si>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</si>
  <si>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</si>
  <si>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</si>
  <si>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</si>
  <si>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</si>
  <si>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</si>
  <si>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</si>
  <si>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</si>
  <si>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</si>
  <si>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</si>
  <si>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</si>
  <si>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</si>
  <si>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</si>
  <si>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</si>
  <si>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</si>
  <si>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</si>
  <si>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</si>
  <si>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</si>
  <si>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</si>
  <si>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</si>
  <si>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</si>
  <si>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</si>
  <si>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</si>
  <si>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</si>
  <si>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</si>
  <si>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</si>
  <si>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</si>
  <si>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</si>
  <si>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</si>
  <si>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</si>
  <si>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</si>
  <si>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</si>
  <si>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</si>
  <si>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</si>
  <si>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</si>
  <si>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</si>
  <si>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</si>
  <si>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</si>
  <si>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</si>
  <si>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</si>
  <si>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</si>
  <si>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</si>
  <si>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</si>
  <si>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</si>
  <si>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</si>
  <si>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</si>
  <si>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</si>
  <si>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</si>
  <si>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</si>
  <si>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</si>
  <si>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</si>
  <si>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</si>
  <si>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</si>
  <si>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</si>
  <si>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</si>
  <si>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</si>
  <si>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</si>
  <si>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</si>
  <si>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</si>
  <si>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</si>
  <si>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</si>
  <si>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</si>
  <si>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</si>
  <si>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</si>
  <si>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</si>
  <si>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</si>
  <si>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</si>
  <si>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</si>
  <si>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</si>
  <si>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</si>
  <si>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</si>
  <si>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</si>
  <si>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</si>
  <si>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</si>
  <si>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</si>
  <si>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</si>
  <si>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</si>
  <si>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</si>
  <si>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</si>
  <si>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</si>
  <si>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</si>
  <si>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</si>
  <si>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</si>
  <si>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</si>
  <si>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</si>
  <si>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</si>
  <si>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</si>
  <si>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</si>
  <si>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</si>
  <si>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</si>
  <si>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</si>
  <si>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</si>
  <si>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</si>
  <si>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</si>
  <si>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</si>
  <si>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</si>
  <si>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</si>
  <si>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</si>
  <si>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</si>
  <si>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</si>
  <si>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</si>
  <si>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</si>
  <si>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</si>
  <si>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</si>
  <si>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</si>
  <si>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</si>
  <si>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</si>
  <si>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</si>
  <si>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</si>
  <si>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</si>
  <si>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</si>
  <si>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</si>
  <si>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</si>
  <si>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</si>
  <si>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</si>
  <si>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</si>
  <si>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</si>
  <si>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</si>
  <si>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</si>
  <si>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</si>
  <si>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</si>
  <si>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</si>
  <si>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</si>
  <si>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</si>
  <si>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</si>
  <si>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</si>
  <si>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</si>
  <si>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</si>
  <si>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</si>
  <si>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</si>
  <si>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</si>
  <si>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</si>
  <si>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</si>
  <si>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</si>
  <si>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</si>
  <si>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</si>
  <si>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</si>
  <si>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</si>
  <si>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</si>
  <si>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</si>
  <si>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</si>
  <si>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</si>
  <si>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</si>
  <si>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</si>
  <si>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</si>
  <si>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</si>
  <si>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</si>
  <si>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</si>
  <si>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</si>
  <si>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</si>
  <si>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</si>
  <si>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</si>
  <si>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</si>
  <si>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</si>
  <si>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</si>
  <si>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</si>
  <si>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</si>
  <si>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</si>
  <si>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</si>
  <si>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</si>
  <si>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</si>
  <si>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</si>
  <si>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</si>
  <si>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</si>
  <si>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</si>
  <si>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</si>
  <si>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</si>
  <si>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</si>
  <si>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</si>
  <si>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</si>
  <si>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</si>
  <si>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</si>
  <si>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</si>
  <si>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</si>
  <si>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</si>
  <si>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</si>
  <si>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</si>
  <si>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</si>
  <si>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</si>
  <si>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</si>
  <si>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</si>
  <si>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</si>
  <si>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</si>
  <si>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</si>
  <si>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</si>
  <si>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</si>
  <si>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</si>
  <si>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</si>
  <si>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</si>
  <si>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</si>
  <si>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</si>
  <si>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</si>
  <si>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</si>
  <si>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</si>
  <si>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</si>
  <si>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</si>
  <si>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</si>
  <si>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</si>
  <si>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</si>
  <si>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</si>
  <si>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</si>
  <si>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</si>
  <si>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</si>
  <si>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</si>
  <si>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</si>
  <si>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</si>
  <si>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</si>
  <si>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</si>
  <si>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</si>
  <si>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</si>
  <si>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</si>
  <si>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</si>
  <si>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</si>
  <si>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</si>
  <si>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</si>
  <si>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</si>
  <si>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</si>
  <si>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</si>
  <si>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</si>
  <si>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</si>
  <si>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</si>
  <si>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</si>
  <si>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</si>
  <si>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</si>
  <si>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</si>
  <si>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</si>
  <si>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</si>
  <si>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</si>
  <si>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</si>
  <si>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</si>
  <si>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</si>
  <si>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</si>
  <si>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</si>
  <si>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</si>
  <si>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</si>
  <si>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</si>
  <si>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</si>
  <si>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</si>
  <si>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</si>
  <si>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</si>
  <si>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</si>
  <si>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</si>
  <si>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</si>
  <si>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</si>
  <si>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</si>
  <si>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</si>
  <si>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</si>
  <si>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</si>
  <si>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</si>
  <si>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</si>
  <si>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</si>
  <si>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</si>
  <si>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</si>
  <si>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</si>
  <si>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</si>
  <si>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</si>
  <si>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</si>
  <si>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</si>
  <si>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</si>
  <si>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</si>
  <si>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</si>
  <si>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</si>
  <si>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</si>
  <si>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</si>
  <si>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</si>
  <si>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</si>
  <si>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</si>
  <si>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</si>
  <si>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</si>
  <si>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</si>
  <si>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</si>
  <si>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</si>
  <si>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</si>
  <si>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</si>
  <si>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</si>
  <si>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</si>
  <si>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</si>
  <si>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</si>
  <si>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</si>
  <si>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</si>
  <si>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</si>
  <si>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</si>
  <si>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</si>
  <si>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</si>
  <si>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</si>
  <si>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</si>
  <si>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</si>
  <si>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</si>
  <si>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</si>
  <si>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</si>
  <si>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</si>
  <si>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</si>
  <si>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</si>
  <si>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</si>
  <si>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</si>
  <si>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</si>
  <si>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</si>
  <si>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</si>
  <si>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</si>
  <si>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</si>
  <si>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</si>
  <si>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</si>
  <si>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</si>
  <si>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</si>
  <si>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</si>
  <si>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</si>
  <si>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</si>
  <si>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</si>
  <si>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</si>
  <si>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</si>
  <si>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</si>
  <si>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</si>
  <si>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</si>
  <si>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</si>
  <si>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</si>
  <si>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</si>
  <si>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</si>
  <si>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</si>
  <si>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</si>
  <si>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</si>
  <si>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</si>
  <si>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</si>
  <si>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</si>
  <si>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</si>
  <si>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</si>
  <si>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</si>
  <si>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</si>
  <si>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</si>
  <si>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</si>
  <si>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</si>
  <si>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</si>
  <si>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</si>
  <si>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</si>
  <si>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</si>
  <si>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</si>
  <si>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</si>
  <si>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</si>
  <si>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</si>
  <si>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</si>
  <si>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</si>
  <si>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</si>
  <si>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</si>
  <si>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</si>
  <si>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</si>
  <si>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</si>
  <si>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</si>
  <si>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</si>
  <si>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</si>
  <si>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</si>
  <si>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</si>
  <si>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</si>
  <si>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</si>
  <si>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</si>
  <si>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</si>
  <si>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</si>
  <si>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</si>
  <si>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</si>
  <si>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</si>
  <si>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</si>
  <si>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</si>
  <si>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</si>
  <si>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</si>
  <si>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</si>
  <si>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</si>
  <si>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</si>
  <si>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</si>
  <si>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</si>
  <si>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</si>
  <si>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</si>
  <si>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</si>
  <si>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</si>
  <si>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</si>
  <si>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</si>
  <si>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</si>
  <si>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</si>
  <si>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</si>
  <si>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</si>
  <si>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</si>
  <si>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</si>
  <si>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</si>
  <si>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</si>
  <si>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</si>
  <si>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</si>
  <si>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</si>
  <si>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</si>
  <si>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</si>
  <si>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</si>
  <si>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</si>
  <si>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</si>
  <si>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</si>
  <si>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</si>
  <si>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</si>
  <si>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</si>
  <si>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</si>
  <si>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</si>
  <si>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</si>
  <si>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</si>
  <si>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</si>
  <si>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</si>
  <si>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</si>
  <si>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</si>
  <si>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</si>
  <si>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</si>
  <si>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</si>
  <si>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</si>
  <si>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</si>
  <si>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</si>
  <si>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</si>
  <si>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</si>
  <si>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</si>
  <si>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</si>
  <si>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</si>
  <si>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</si>
  <si>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</si>
  <si>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</si>
  <si>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</si>
  <si>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</si>
  <si>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</si>
  <si>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</si>
  <si>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</si>
  <si>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</si>
  <si>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</si>
  <si>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</si>
  <si>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</si>
  <si>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</si>
  <si>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</si>
  <si>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</si>
  <si>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</si>
  <si>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</si>
  <si>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</si>
  <si>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</si>
  <si>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</si>
  <si>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</si>
  <si>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</si>
  <si>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</si>
  <si>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</si>
  <si>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Compras</t>
  </si>
  <si>
    <t>Ventas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</si>
  <si>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</si>
  <si>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</si>
  <si>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</si>
  <si>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</si>
  <si>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</si>
  <si>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</si>
  <si>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</si>
  <si>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</si>
  <si>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</si>
  <si>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</si>
  <si>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</si>
  <si>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</si>
  <si>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</si>
  <si>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</si>
  <si>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</si>
  <si>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</si>
  <si>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</si>
  <si>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</si>
  <si>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</si>
  <si>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</si>
  <si>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</si>
  <si>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</si>
  <si>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</si>
  <si>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</si>
  <si>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</si>
  <si>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</si>
  <si>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</si>
  <si>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</si>
  <si>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</si>
  <si>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</si>
  <si>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</si>
  <si>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</si>
  <si>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</si>
  <si>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</si>
  <si>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</si>
  <si>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</si>
  <si>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</si>
  <si>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</si>
  <si>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</si>
  <si>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</si>
  <si>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</si>
  <si>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</si>
  <si>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</si>
  <si>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</si>
  <si>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</si>
  <si>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</si>
  <si>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</si>
  <si>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</si>
  <si>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</si>
  <si>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</si>
  <si>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</si>
  <si>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</si>
  <si>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</si>
  <si>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</si>
  <si>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</si>
  <si>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</si>
  <si>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</si>
  <si>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</si>
  <si>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</si>
  <si>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</si>
  <si>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</si>
  <si>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</si>
  <si>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</si>
  <si>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</si>
  <si>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</si>
  <si>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</si>
  <si>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</si>
  <si>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</si>
  <si>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</si>
  <si>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</si>
  <si>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</si>
  <si>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</si>
  <si>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</si>
  <si>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</si>
  <si>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</si>
  <si>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</si>
  <si>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</si>
  <si>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</si>
  <si>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</si>
  <si>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</si>
  <si>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</si>
  <si>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</si>
  <si>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</si>
  <si>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</si>
  <si>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</si>
  <si>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</si>
  <si>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</si>
  <si>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</si>
  <si>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</si>
  <si>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</si>
  <si>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</si>
  <si>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</si>
  <si>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</si>
  <si>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</si>
  <si>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</si>
  <si>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</si>
  <si>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</si>
  <si>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</si>
  <si>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</si>
  <si>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</si>
  <si>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</si>
  <si>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</si>
  <si>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</si>
  <si>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</si>
  <si>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</si>
  <si>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</si>
  <si>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</si>
  <si>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</si>
  <si>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</si>
  <si>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</si>
  <si>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</si>
  <si>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</si>
  <si>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</si>
  <si>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</si>
  <si>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</si>
  <si>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</si>
  <si>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</si>
  <si>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</si>
  <si>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</si>
  <si>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</si>
  <si>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</si>
  <si>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</si>
  <si>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</si>
  <si>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</si>
  <si>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</si>
  <si>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</si>
  <si>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</si>
  <si>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</si>
  <si>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</si>
  <si>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</si>
  <si>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</si>
  <si>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</si>
  <si>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</si>
  <si>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</si>
  <si>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</si>
  <si>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</si>
  <si>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</si>
  <si>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</si>
  <si>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</si>
  <si>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</si>
  <si>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</si>
  <si>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</si>
  <si>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</si>
  <si>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</si>
  <si>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</si>
  <si>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</si>
  <si>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</si>
  <si>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</si>
  <si>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</si>
  <si>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</si>
  <si>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</si>
  <si>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</si>
  <si>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</si>
  <si>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</si>
  <si>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</si>
  <si>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</si>
  <si>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</si>
  <si>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</si>
  <si>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ifrs_7</t>
  </si>
  <si>
    <t>ifrs_13</t>
  </si>
  <si>
    <t>ias_38</t>
  </si>
  <si>
    <t>ias_40</t>
  </si>
  <si>
    <t>ias_27</t>
  </si>
  <si>
    <t>[825500] Notas - Participaciones en negocios conjuntos</t>
  </si>
  <si>
    <t>ifrs_12</t>
  </si>
  <si>
    <t>ifrs_5</t>
  </si>
  <si>
    <t>ias_37</t>
  </si>
  <si>
    <t>ias_18</t>
  </si>
  <si>
    <t>ifric_2</t>
  </si>
  <si>
    <t>ifrs_8</t>
  </si>
  <si>
    <t>ias_36</t>
  </si>
  <si>
    <t>ias_17</t>
  </si>
  <si>
    <t>ifrs_2</t>
  </si>
  <si>
    <t>ias_12</t>
  </si>
  <si>
    <t>ias_23</t>
  </si>
  <si>
    <t>ifrs_4</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</si>
  <si>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</si>
  <si>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</si>
  <si>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</si>
  <si>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</si>
  <si>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</si>
  <si>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Detalle y valor de los ingresos de actividades ordinarias procedentes de contratos de construcción</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</si>
  <si>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</si>
  <si>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</si>
  <si>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</si>
  <si>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</si>
  <si>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</si>
  <si>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</si>
  <si>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</si>
  <si>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</si>
  <si>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</si>
  <si>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</si>
  <si>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</si>
  <si>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</si>
  <si>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</si>
  <si>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</si>
  <si>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</si>
  <si>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</si>
  <si>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</si>
  <si>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</si>
  <si>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</si>
  <si>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</si>
  <si>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</si>
  <si>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</si>
  <si>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</si>
  <si>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</si>
  <si>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</si>
  <si>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</si>
  <si>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</si>
  <si>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</si>
  <si>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</si>
  <si>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</si>
  <si>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</si>
  <si>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</si>
  <si>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</si>
  <si>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</si>
  <si>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</si>
  <si>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</si>
  <si>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</si>
  <si>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</si>
  <si>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</si>
  <si>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</si>
  <si>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</si>
  <si>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</si>
  <si>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</si>
  <si>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</si>
  <si>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</si>
  <si>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</si>
  <si>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</si>
  <si>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</si>
  <si>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</si>
  <si>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</si>
  <si>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</si>
  <si>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</si>
  <si>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</si>
  <si>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</si>
  <si>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</si>
  <si>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</si>
  <si>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</si>
  <si>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</si>
  <si>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</si>
  <si>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</si>
  <si>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</si>
  <si>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</si>
  <si>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</si>
  <si>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</si>
  <si>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</si>
  <si>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</si>
  <si>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</si>
  <si>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</si>
  <si>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</si>
  <si>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</si>
  <si>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</si>
  <si>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</si>
  <si>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</si>
  <si>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</si>
  <si>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</si>
  <si>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</si>
  <si>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</si>
  <si>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</si>
  <si>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</si>
  <si>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</si>
  <si>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</si>
  <si>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</si>
  <si>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</si>
  <si>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</si>
  <si>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</si>
  <si>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</si>
  <si>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</si>
  <si>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</si>
  <si>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</si>
  <si>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</si>
  <si>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</si>
  <si>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</si>
  <si>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</si>
  <si>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</si>
  <si>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</si>
  <si>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</si>
  <si>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</si>
  <si>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</si>
  <si>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</si>
  <si>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</si>
  <si>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</si>
  <si>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</si>
  <si>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</si>
  <si>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</si>
  <si>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</si>
  <si>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</si>
  <si>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</si>
  <si>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</si>
  <si>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</si>
  <si>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</si>
  <si>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</si>
  <si>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</si>
  <si>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</si>
  <si>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</si>
  <si>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</si>
  <si>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</si>
  <si>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</si>
  <si>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</si>
  <si>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</si>
  <si>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</si>
  <si>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</si>
  <si>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</si>
  <si>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</si>
  <si>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</si>
  <si>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</si>
  <si>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</si>
  <si>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</si>
  <si>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</si>
  <si>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</si>
  <si>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</si>
  <si>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</si>
  <si>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</si>
  <si>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</si>
  <si>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</si>
  <si>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</si>
  <si>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</si>
  <si>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</si>
  <si>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</si>
  <si>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</si>
  <si>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</si>
  <si>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</si>
  <si>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</si>
  <si>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</si>
  <si>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</si>
  <si>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</si>
  <si>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</si>
  <si>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</si>
  <si>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</si>
  <si>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</si>
  <si>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</si>
  <si>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</si>
  <si>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</si>
  <si>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</si>
  <si>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</si>
  <si>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</si>
  <si>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</si>
  <si>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</si>
  <si>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</si>
  <si>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</si>
  <si>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</si>
  <si>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</si>
  <si>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</si>
  <si>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</si>
  <si>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</si>
  <si>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</si>
  <si>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</si>
  <si>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</si>
  <si>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</si>
  <si>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</si>
  <si>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</si>
  <si>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</si>
  <si>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</si>
  <si>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</si>
  <si>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</si>
  <si>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</si>
  <si>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</si>
  <si>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</si>
  <si>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</si>
  <si>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</si>
  <si>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</si>
  <si>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</si>
  <si>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</si>
  <si>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</si>
  <si>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</si>
  <si>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</si>
  <si>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</si>
  <si>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</si>
  <si>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</si>
  <si>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</si>
  <si>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</si>
  <si>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</si>
  <si>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</si>
  <si>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</si>
  <si>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</si>
  <si>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</si>
  <si>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</si>
  <si>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</si>
  <si>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</si>
  <si>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</si>
  <si>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</si>
  <si>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</si>
  <si>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</si>
  <si>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</si>
  <si>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</si>
  <si>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</si>
  <si>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</si>
  <si>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</si>
  <si>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</si>
  <si>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</si>
  <si>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</si>
  <si>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</si>
  <si>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Primas por recaudar - coaseguro aceptado</t>
  </si>
  <si>
    <t>Otros gastos por contratos de reaseguros</t>
  </si>
  <si>
    <t>Contratos de seguro distintos de los de vida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</si>
  <si>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</si>
  <si>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</si>
  <si>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</si>
  <si>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</si>
  <si>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</si>
  <si>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</si>
  <si>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</si>
  <si>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</si>
  <si>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</si>
  <si>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</si>
  <si>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</si>
  <si>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</si>
  <si>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</si>
  <si>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</si>
  <si>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</si>
  <si>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</si>
  <si>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</si>
  <si>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</si>
  <si>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</si>
  <si>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</si>
  <si>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</si>
  <si>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</si>
  <si>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</si>
  <si>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</si>
  <si>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</si>
  <si>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</si>
  <si>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</si>
  <si>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</si>
  <si>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</si>
  <si>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</si>
  <si>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</si>
  <si>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</si>
  <si>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</si>
  <si>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</si>
  <si>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</si>
  <si>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</si>
  <si>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</si>
  <si>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</si>
  <si>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</si>
  <si>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</si>
  <si>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</si>
  <si>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</si>
  <si>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</si>
  <si>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</si>
  <si>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</si>
  <si>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</si>
  <si>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</si>
  <si>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</si>
  <si>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</si>
  <si>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</si>
  <si>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</si>
  <si>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</si>
  <si>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Información a revelar de importes procedentes de contratos de seguro [bloque de texto]</t>
  </si>
  <si>
    <t>Primas por recaudar - coaseguro cedido</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</si>
  <si>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</si>
  <si>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</si>
  <si>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</si>
  <si>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</si>
  <si>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</si>
  <si>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</si>
  <si>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</si>
  <si>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</si>
  <si>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</si>
  <si>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</si>
  <si>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</si>
  <si>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categorías crediticias internas, por clase [resumen]</t>
  </si>
  <si>
    <t>Información a revelar sobre categorías crediticias internas, por graduación [resumen]</t>
  </si>
  <si>
    <t>Información a revelar sobre pasivos financieros [bloque de texto]</t>
  </si>
  <si>
    <t>Información a revelar sobre categorías crediticias internas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</si>
  <si>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</si>
  <si>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</si>
  <si>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</si>
  <si>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</si>
  <si>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</si>
  <si>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</si>
  <si>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</si>
  <si>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</si>
  <si>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</si>
  <si>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</si>
  <si>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</si>
  <si>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</si>
  <si>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</si>
  <si>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</si>
  <si>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</si>
  <si>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</si>
  <si>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</si>
  <si>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</si>
  <si>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</si>
  <si>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</si>
  <si>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</si>
  <si>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</si>
  <si>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</si>
  <si>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</si>
  <si>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</si>
  <si>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</si>
  <si>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</si>
  <si>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</si>
  <si>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</si>
  <si>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</si>
  <si>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</si>
  <si>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</si>
  <si>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</si>
  <si>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</si>
  <si>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</si>
  <si>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</si>
  <si>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</si>
  <si>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</si>
  <si>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</si>
  <si>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</si>
  <si>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</si>
  <si>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</si>
  <si>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</si>
  <si>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</si>
  <si>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</si>
  <si>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</si>
  <si>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</si>
  <si>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</si>
  <si>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</si>
  <si>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</si>
  <si>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</si>
  <si>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</si>
  <si>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</si>
  <si>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</si>
  <si>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</si>
  <si>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</si>
  <si>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</si>
  <si>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</si>
  <si>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</si>
  <si>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</si>
  <si>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</si>
  <si>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</si>
  <si>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</si>
  <si>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</si>
  <si>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</si>
  <si>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</si>
  <si>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</si>
  <si>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</si>
  <si>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</si>
  <si>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</si>
  <si>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</si>
  <si>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</si>
  <si>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</si>
  <si>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</si>
  <si>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</si>
  <si>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</si>
  <si>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</si>
  <si>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</si>
  <si>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</si>
  <si>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</si>
  <si>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</si>
  <si>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</si>
  <si>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</si>
  <si>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</si>
  <si>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</si>
  <si>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</si>
  <si>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[822390-14] Notas - Instrumentos  financieros: Información a revelar sobre categorías crediticias internas</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</si>
  <si>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</si>
  <si>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</si>
  <si>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</si>
  <si>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</si>
  <si>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</si>
  <si>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</si>
  <si>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Información a revelar sobre compensación de pasivos financieros [bloque de texto]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</si>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</sst>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34">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rgb="FFFFFFFF"/>
      <name val="Calibri"/>
      <family val="2"/>
    </font>
    <font>
      <sz val="11"/>
      <color rgb="FF000000"/>
      <name val="Calibri"/>
      <family val="2"/>
    </font>
    <font>
      <b/>
      <sz val="11"/>
      <color rgb="FF000000"/>
      <name val="Calibri"/>
      <family val="2"/>
    </font>
    <font>
      <b/>
      <sz val="16"/>
      <color indexed="9"/>
      <name val="Calibri"/>
      <family val="2"/>
    </font>
    <font>
      <sz val="11"/>
      <name val="Calibri"/>
      <family val="2"/>
    </font>
    <font>
      <sz val="8"/>
      <color rgb="FF000070"/>
      <name val="Arial"/>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rgb="FF215967"/>
        <bgColor rgb="FF000000"/>
      </patternFill>
    </fill>
    <fill>
      <patternFill patternType="solid">
        <fgColor rgb="FFFFFFFF"/>
        <bgColor rgb="FF000000"/>
      </patternFill>
    </fill>
    <fill>
      <patternFill patternType="solid">
        <fgColor rgb="FFE3E9E6"/>
        <bgColor rgb="FF000000"/>
      </patternFill>
    </fill>
    <fill>
      <patternFill patternType="solid">
        <fgColor rgb="FFF0F0FF"/>
        <bgColor rgb="FF000000"/>
      </patternFill>
    </fill>
    <fill>
      <patternFill patternType="solid">
        <fgColor rgb="FFA6A6A6"/>
        <bgColor rgb="FF000000"/>
      </patternFill>
    </fill>
    <fill>
      <patternFill patternType="solid">
        <fgColor rgb="FFFAFAFA"/>
        <bgColor rgb="FF000000"/>
      </patternFill>
    </fill>
    <fill>
      <patternFill patternType="solid">
        <fgColor rgb="FFFFFFB9"/>
        <bgColor rgb="FF000000"/>
      </patternFill>
    </fill>
    <fill>
      <patternFill patternType="solid">
        <fgColor rgb="FFE6E6E6"/>
        <bgColor rgb="FF000000"/>
      </patternFill>
    </fill>
    <fill>
      <patternFill patternType="solid">
        <fgColor theme="1" tint="0.499984740745262"/>
        <bgColor indexed="64"/>
      </patternFill>
    </fill>
    <fill>
      <patternFill patternType="solid">
        <fgColor theme="0" tint="-0.34998626667073579"/>
        <bgColor indexed="64"/>
      </patternFill>
    </fill>
    <fill>
      <patternFill patternType="solid">
        <fgColor rgb="FFFFFFCC"/>
        <bgColor indexed="64"/>
      </patternFill>
    </fill>
    <fill>
      <patternFill patternType="solid">
        <fgColor rgb="FFFFFF00"/>
        <bgColor rgb="FF000000"/>
      </patternFill>
    </fill>
    <fill>
      <patternFill patternType="solid">
        <fgColor rgb="FF00B050"/>
        <bgColor rgb="FF000000"/>
      </patternFill>
    </fill>
    <fill>
      <patternFill patternType="solid">
        <fgColor rgb="FF0070C0"/>
        <bgColor indexed="64"/>
      </patternFill>
    </fill>
    <fill>
      <patternFill patternType="solid">
        <fgColor theme="7"/>
        <bgColor indexed="64"/>
      </patternFill>
    </fill>
  </fills>
  <borders count="2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thin">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rgb="FF000000"/>
      </left>
      <right/>
      <top style="thin">
        <color indexed="64"/>
      </top>
      <bottom/>
      <diagonal/>
    </border>
  </borders>
  <cellStyleXfs count="398">
    <xf numFmtId="0" fontId="0" fillId="0" borderId="0" applyNumberFormat="0" applyFill="0" applyBorder="0">
      <alignment vertical="center"/>
    </xf>
    <xf numFmtId="0" fontId="47" fillId="0" borderId="0" applyNumberFormat="0" applyFill="0" applyBorder="0" applyAlignment="0" applyProtection="0"/>
    <xf numFmtId="0" fontId="48" fillId="0" borderId="1"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0" fillId="0" borderId="0" applyNumberFormat="0" applyFill="0" applyBorder="0" applyAlignment="0" applyProtection="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4" applyNumberFormat="0" applyAlignment="0" applyProtection="0"/>
    <xf numFmtId="0" fontId="55" fillId="6" borderId="5" applyNumberFormat="0" applyAlignment="0" applyProtection="0"/>
    <xf numFmtId="0" fontId="56" fillId="6" borderId="4" applyNumberFormat="0" applyAlignment="0" applyProtection="0"/>
    <xf numFmtId="0" fontId="57" fillId="0" borderId="6" applyNumberFormat="0" applyFill="0" applyAlignment="0" applyProtection="0"/>
    <xf numFmtId="0" fontId="58" fillId="7" borderId="7" applyNumberFormat="0" applyAlignment="0" applyProtection="0"/>
    <xf numFmtId="0" fontId="59" fillId="0" borderId="0" applyNumberFormat="0" applyFill="0" applyBorder="0" applyAlignment="0" applyProtection="0"/>
    <xf numFmtId="0" fontId="46" fillId="8" borderId="8" applyNumberFormat="0" applyFont="0" applyAlignment="0" applyProtection="0"/>
    <xf numFmtId="0" fontId="60" fillId="0" borderId="0" applyNumberFormat="0" applyFill="0" applyBorder="0" applyAlignment="0" applyProtection="0"/>
    <xf numFmtId="0" fontId="61" fillId="0" borderId="9" applyNumberFormat="0" applyFill="0" applyAlignment="0" applyProtection="0"/>
    <xf numFmtId="0" fontId="62"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62" fillId="32" borderId="0" applyNumberFormat="0" applyBorder="0" applyAlignment="0" applyProtection="0"/>
    <xf numFmtId="0" fontId="63" fillId="0" borderId="0"/>
    <xf numFmtId="0" fontId="45" fillId="0" borderId="0"/>
    <xf numFmtId="0" fontId="44" fillId="0" borderId="0"/>
    <xf numFmtId="0" fontId="44" fillId="0" borderId="0"/>
    <xf numFmtId="0" fontId="43" fillId="0" borderId="0"/>
    <xf numFmtId="0" fontId="42" fillId="0" borderId="0"/>
    <xf numFmtId="0" fontId="41" fillId="0" borderId="0"/>
    <xf numFmtId="0" fontId="41" fillId="0" borderId="0"/>
    <xf numFmtId="0" fontId="41" fillId="0" borderId="0"/>
    <xf numFmtId="0" fontId="73"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89" fillId="0" borderId="0" applyNumberFormat="0" applyFill="0" applyBorder="0" applyAlignment="0" applyProtection="0">
      <alignment vertical="center"/>
    </xf>
    <xf numFmtId="0" fontId="30" fillId="0" borderId="0"/>
    <xf numFmtId="0" fontId="90"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3"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3"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3" fillId="0" borderId="0" applyNumberFormat="0" applyFill="0" applyBorder="0">
      <alignment vertical="center"/>
    </xf>
    <xf numFmtId="0" fontId="73" fillId="0" borderId="0" applyNumberFormat="0" applyFill="0" applyBorder="0">
      <alignment vertical="center"/>
    </xf>
    <xf numFmtId="0" fontId="73"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31" fillId="0" borderId="0">
      <alignment vertical="center"/>
    </xf>
    <xf numFmtId="0" fontId="132" fillId="0" borderId="0" applyNumberFormat="0" applyFill="0" applyBorder="0" applyAlignment="0" applyProtection="0"/>
    <xf numFmtId="0" fontId="133" fillId="0" borderId="0" applyNumberFormat="0" applyFill="0" applyBorder="0" applyAlignment="0" applyProtection="0">
      <alignment vertical="top"/>
      <protection locked="0"/>
    </xf>
    <xf numFmtId="0" fontId="131" fillId="0" borderId="0">
      <alignment vertical="center"/>
    </xf>
  </cellStyleXfs>
  <cellXfs count="2131">
    <xf numFmtId="0" fontId="0" fillId="0" borderId="0" xfId="0">
      <alignment vertical="center"/>
    </xf>
    <xf numFmtId="0" fontId="44" fillId="0" borderId="0" xfId="44"/>
    <xf numFmtId="0" fontId="66" fillId="38" borderId="26" xfId="44" applyFont="1" applyFill="1" applyBorder="1" applyAlignment="1">
      <alignment horizontal="center" vertical="top" wrapText="1"/>
    </xf>
    <xf numFmtId="0" fontId="44" fillId="39" borderId="29" xfId="44" applyFill="1" applyBorder="1" applyAlignment="1">
      <alignment horizontal="left" vertical="top" wrapText="1"/>
    </xf>
    <xf numFmtId="0" fontId="66" fillId="38" borderId="26" xfId="44" applyFont="1" applyFill="1" applyBorder="1" applyAlignment="1">
      <alignment horizontal="left" vertical="top" wrapText="1"/>
    </xf>
    <xf numFmtId="0" fontId="44" fillId="35" borderId="29" xfId="44" applyFill="1" applyBorder="1" applyAlignment="1">
      <alignment horizontal="left" vertical="top" wrapText="1"/>
    </xf>
    <xf numFmtId="0" fontId="44" fillId="35" borderId="29" xfId="44" applyFill="1" applyBorder="1" applyAlignment="1">
      <alignment horizontal="right" vertical="top" wrapText="1"/>
    </xf>
    <xf numFmtId="0" fontId="44" fillId="38" borderId="34" xfId="44" applyFill="1" applyBorder="1" applyAlignment="1">
      <alignment horizontal="center" vertical="top" wrapText="1"/>
    </xf>
    <xf numFmtId="0" fontId="61" fillId="35" borderId="29" xfId="44" applyFont="1" applyFill="1" applyBorder="1" applyAlignment="1">
      <alignment horizontal="right" vertical="top" wrapText="1"/>
    </xf>
    <xf numFmtId="0" fontId="65" fillId="40" borderId="26" xfId="44" applyFont="1" applyFill="1" applyBorder="1" applyAlignment="1">
      <alignment horizontal="center" vertical="top" wrapText="1"/>
    </xf>
    <xf numFmtId="0" fontId="66" fillId="40" borderId="26" xfId="44" applyFont="1" applyFill="1" applyBorder="1" applyAlignment="1">
      <alignment horizontal="center" vertical="top" wrapText="1"/>
    </xf>
    <xf numFmtId="0" fontId="65" fillId="38" borderId="26" xfId="44" applyFont="1" applyFill="1" applyBorder="1" applyAlignment="1">
      <alignment horizontal="center" vertical="top" wrapText="1"/>
    </xf>
    <xf numFmtId="0" fontId="69" fillId="36" borderId="67" xfId="44" applyFont="1" applyFill="1" applyBorder="1" applyAlignment="1">
      <alignment wrapText="1"/>
    </xf>
    <xf numFmtId="0" fontId="43" fillId="0" borderId="0" xfId="46"/>
    <xf numFmtId="0" fontId="43" fillId="36" borderId="51" xfId="46" applyFont="1" applyFill="1" applyBorder="1" applyAlignment="1">
      <alignment wrapText="1"/>
    </xf>
    <xf numFmtId="0" fontId="43" fillId="35" borderId="51" xfId="46" applyFont="1" applyFill="1" applyBorder="1" applyAlignment="1">
      <alignment wrapText="1"/>
    </xf>
    <xf numFmtId="0" fontId="43" fillId="35" borderId="16" xfId="46" applyFont="1" applyFill="1" applyBorder="1" applyAlignment="1">
      <alignment wrapText="1"/>
    </xf>
    <xf numFmtId="0" fontId="43" fillId="0" borderId="52" xfId="46" applyFont="1" applyBorder="1"/>
    <xf numFmtId="0" fontId="43" fillId="36" borderId="16" xfId="46" applyFont="1" applyFill="1" applyBorder="1" applyAlignment="1">
      <alignment wrapText="1"/>
    </xf>
    <xf numFmtId="0" fontId="43" fillId="36" borderId="16" xfId="46" applyFont="1" applyFill="1" applyBorder="1" applyAlignment="1">
      <alignment horizontal="left" wrapText="1"/>
    </xf>
    <xf numFmtId="0" fontId="43" fillId="35" borderId="16" xfId="46" applyFont="1" applyFill="1" applyBorder="1" applyAlignment="1">
      <alignment horizontal="left" wrapText="1"/>
    </xf>
    <xf numFmtId="0" fontId="43" fillId="36" borderId="54" xfId="46" applyFont="1" applyFill="1" applyBorder="1" applyAlignment="1">
      <alignment wrapText="1"/>
    </xf>
    <xf numFmtId="0" fontId="43" fillId="39" borderId="29" xfId="46" applyFill="1" applyBorder="1" applyAlignment="1">
      <alignment horizontal="left" vertical="top" wrapText="1"/>
    </xf>
    <xf numFmtId="0" fontId="66" fillId="38" borderId="26" xfId="46" applyFont="1" applyFill="1" applyBorder="1" applyAlignment="1">
      <alignment horizontal="left" vertical="top" wrapText="1"/>
    </xf>
    <xf numFmtId="0" fontId="43" fillId="35" borderId="29" xfId="46" applyFill="1" applyBorder="1" applyAlignment="1">
      <alignment horizontal="right" vertical="top" wrapText="1"/>
    </xf>
    <xf numFmtId="0" fontId="43" fillId="35" borderId="54" xfId="46" applyFont="1" applyFill="1" applyBorder="1" applyAlignment="1">
      <alignment wrapText="1"/>
    </xf>
    <xf numFmtId="0" fontId="43" fillId="0" borderId="56" xfId="46" applyFont="1" applyFill="1" applyBorder="1"/>
    <xf numFmtId="0" fontId="43" fillId="38" borderId="34" xfId="46" applyFill="1" applyBorder="1" applyAlignment="1">
      <alignment horizontal="center" vertical="top" wrapText="1"/>
    </xf>
    <xf numFmtId="0" fontId="66" fillId="38" borderId="26" xfId="46" applyFont="1" applyFill="1" applyBorder="1" applyAlignment="1">
      <alignment horizontal="center" vertical="top" wrapText="1"/>
    </xf>
    <xf numFmtId="0" fontId="43" fillId="35" borderId="29" xfId="46" applyFill="1" applyBorder="1" applyAlignment="1">
      <alignment horizontal="left" vertical="top" wrapText="1"/>
    </xf>
    <xf numFmtId="0" fontId="43" fillId="0" borderId="60" xfId="46" applyFont="1" applyBorder="1"/>
    <xf numFmtId="0" fontId="43" fillId="0" borderId="50" xfId="46" applyFont="1" applyFill="1" applyBorder="1" applyAlignment="1">
      <alignment wrapText="1"/>
    </xf>
    <xf numFmtId="0" fontId="43" fillId="0" borderId="52" xfId="46" applyFont="1" applyFill="1" applyBorder="1" applyAlignment="1">
      <alignment wrapText="1"/>
    </xf>
    <xf numFmtId="0" fontId="72" fillId="0" borderId="50" xfId="46" applyFont="1" applyFill="1" applyBorder="1" applyAlignment="1">
      <alignment wrapText="1"/>
    </xf>
    <xf numFmtId="0" fontId="72" fillId="0" borderId="52" xfId="46" applyFont="1" applyFill="1" applyBorder="1" applyAlignment="1">
      <alignment wrapText="1"/>
    </xf>
    <xf numFmtId="0" fontId="43" fillId="0" borderId="56" xfId="46" applyFill="1" applyBorder="1"/>
    <xf numFmtId="0" fontId="43" fillId="0" borderId="50" xfId="46" applyFont="1" applyFill="1" applyBorder="1" applyAlignment="1">
      <alignment horizontal="center" wrapText="1"/>
    </xf>
    <xf numFmtId="0" fontId="43" fillId="0" borderId="52" xfId="46" applyFont="1" applyFill="1" applyBorder="1"/>
    <xf numFmtId="0" fontId="43" fillId="35" borderId="50" xfId="46" applyFont="1" applyFill="1" applyBorder="1" applyAlignment="1">
      <alignment wrapText="1"/>
    </xf>
    <xf numFmtId="0" fontId="43" fillId="0" borderId="56" xfId="46" applyFont="1" applyBorder="1"/>
    <xf numFmtId="0" fontId="43" fillId="36" borderId="67" xfId="46" applyFont="1" applyFill="1" applyBorder="1" applyAlignment="1">
      <alignment wrapText="1"/>
    </xf>
    <xf numFmtId="0" fontId="43" fillId="36" borderId="50" xfId="46" applyFont="1" applyFill="1" applyBorder="1" applyAlignment="1">
      <alignment wrapText="1"/>
    </xf>
    <xf numFmtId="0" fontId="43" fillId="36" borderId="55" xfId="46" applyFont="1" applyFill="1" applyBorder="1" applyAlignment="1">
      <alignment horizontal="left" wrapText="1"/>
    </xf>
    <xf numFmtId="0" fontId="41" fillId="0" borderId="0" xfId="48"/>
    <xf numFmtId="0" fontId="41" fillId="0" borderId="52" xfId="48" applyBorder="1"/>
    <xf numFmtId="0" fontId="41" fillId="0" borderId="56" xfId="48" applyBorder="1"/>
    <xf numFmtId="0" fontId="66" fillId="38" borderId="32" xfId="48" applyFont="1" applyFill="1" applyBorder="1" applyAlignment="1">
      <alignment horizontal="center" vertical="top" wrapText="1"/>
    </xf>
    <xf numFmtId="0" fontId="66" fillId="38" borderId="26" xfId="48" applyFont="1" applyFill="1" applyBorder="1" applyAlignment="1">
      <alignment horizontal="center" vertical="top" wrapText="1"/>
    </xf>
    <xf numFmtId="0" fontId="41" fillId="39" borderId="29" xfId="48" applyFill="1" applyBorder="1" applyAlignment="1">
      <alignment horizontal="left" vertical="top" wrapText="1"/>
    </xf>
    <xf numFmtId="0" fontId="41" fillId="35" borderId="29" xfId="48" applyFill="1" applyBorder="1" applyAlignment="1">
      <alignment horizontal="left" vertical="top" wrapText="1"/>
    </xf>
    <xf numFmtId="0" fontId="66" fillId="38" borderId="26" xfId="48" applyFont="1" applyFill="1" applyBorder="1" applyAlignment="1">
      <alignment horizontal="left" vertical="top" wrapText="1"/>
    </xf>
    <xf numFmtId="0" fontId="41" fillId="35" borderId="29" xfId="48" applyFill="1" applyBorder="1" applyAlignment="1">
      <alignment horizontal="right" vertical="top" wrapText="1"/>
    </xf>
    <xf numFmtId="0" fontId="66" fillId="44" borderId="26" xfId="48" applyFont="1" applyFill="1" applyBorder="1" applyAlignment="1">
      <alignment horizontal="left" vertical="top" wrapText="1"/>
    </xf>
    <xf numFmtId="0" fontId="41" fillId="0" borderId="0" xfId="50"/>
    <xf numFmtId="0" fontId="41" fillId="36" borderId="54" xfId="50" applyFont="1" applyFill="1" applyBorder="1" applyAlignment="1">
      <alignment wrapText="1"/>
    </xf>
    <xf numFmtId="0" fontId="41" fillId="35" borderId="29" xfId="50" applyFill="1" applyBorder="1" applyAlignment="1">
      <alignment horizontal="left" vertical="top" wrapText="1"/>
    </xf>
    <xf numFmtId="0" fontId="41" fillId="0" borderId="50" xfId="50" applyFont="1" applyFill="1" applyBorder="1" applyAlignment="1">
      <alignment horizontal="center" wrapText="1"/>
    </xf>
    <xf numFmtId="0" fontId="41" fillId="36" borderId="51" xfId="50" applyFont="1" applyFill="1" applyBorder="1" applyAlignment="1">
      <alignment wrapText="1"/>
    </xf>
    <xf numFmtId="0" fontId="41" fillId="0" borderId="52" xfId="50" applyFont="1" applyFill="1" applyBorder="1" applyAlignment="1">
      <alignment wrapText="1"/>
    </xf>
    <xf numFmtId="0" fontId="41" fillId="35" borderId="51" xfId="50" applyFont="1" applyFill="1" applyBorder="1" applyAlignment="1">
      <alignment wrapText="1"/>
    </xf>
    <xf numFmtId="0" fontId="41" fillId="0" borderId="56" xfId="50" applyFont="1" applyFill="1" applyBorder="1"/>
    <xf numFmtId="0" fontId="41" fillId="0" borderId="0" xfId="49"/>
    <xf numFmtId="0" fontId="41" fillId="46" borderId="0" xfId="49" applyFill="1"/>
    <xf numFmtId="0" fontId="61" fillId="35" borderId="29" xfId="49" applyFont="1" applyFill="1" applyBorder="1" applyAlignment="1">
      <alignment horizontal="right" vertical="top" wrapText="1"/>
    </xf>
    <xf numFmtId="0" fontId="40" fillId="44" borderId="16" xfId="46" applyFont="1" applyFill="1" applyBorder="1" applyAlignment="1">
      <alignment horizontal="left" wrapText="1"/>
    </xf>
    <xf numFmtId="0" fontId="43" fillId="0" borderId="0" xfId="46" applyAlignment="1">
      <alignment vertical="center"/>
    </xf>
    <xf numFmtId="0" fontId="39" fillId="35" borderId="16" xfId="46" applyFont="1" applyFill="1" applyBorder="1" applyAlignment="1">
      <alignment vertical="center" wrapText="1"/>
    </xf>
    <xf numFmtId="0" fontId="39" fillId="36" borderId="16" xfId="46" applyFont="1" applyFill="1" applyBorder="1" applyAlignment="1">
      <alignment vertical="center" wrapText="1"/>
    </xf>
    <xf numFmtId="0" fontId="39" fillId="0" borderId="16" xfId="46" applyFont="1" applyBorder="1" applyAlignment="1">
      <alignment vertical="center"/>
    </xf>
    <xf numFmtId="0" fontId="66" fillId="40" borderId="26" xfId="46" applyFont="1" applyFill="1" applyBorder="1" applyAlignment="1">
      <alignment horizontal="center" vertical="center" wrapText="1"/>
    </xf>
    <xf numFmtId="0" fontId="43" fillId="39" borderId="29" xfId="46" applyFill="1" applyBorder="1" applyAlignment="1">
      <alignment horizontal="left" vertical="center" wrapText="1"/>
    </xf>
    <xf numFmtId="0" fontId="66" fillId="38" borderId="26" xfId="46" applyFont="1" applyFill="1" applyBorder="1" applyAlignment="1">
      <alignment horizontal="left" vertical="center" wrapText="1"/>
    </xf>
    <xf numFmtId="0" fontId="43" fillId="35" borderId="29" xfId="46" applyFill="1" applyBorder="1" applyAlignment="1">
      <alignment horizontal="right" vertical="center" wrapText="1"/>
    </xf>
    <xf numFmtId="0" fontId="61" fillId="35" borderId="29" xfId="46" applyFont="1" applyFill="1" applyBorder="1" applyAlignment="1">
      <alignment horizontal="right" vertical="center" wrapText="1"/>
    </xf>
    <xf numFmtId="0" fontId="39" fillId="0" borderId="16" xfId="46" applyFont="1" applyFill="1" applyBorder="1" applyAlignment="1">
      <alignment horizontal="center" vertical="center" wrapText="1"/>
    </xf>
    <xf numFmtId="0" fontId="39" fillId="0" borderId="16" xfId="46" applyFont="1" applyFill="1" applyBorder="1" applyAlignment="1">
      <alignment vertical="center" wrapText="1"/>
    </xf>
    <xf numFmtId="0" fontId="39" fillId="46" borderId="16" xfId="46" applyFont="1" applyFill="1" applyBorder="1" applyAlignment="1">
      <alignment vertical="center" wrapText="1"/>
    </xf>
    <xf numFmtId="0" fontId="39" fillId="46" borderId="16" xfId="46" applyFont="1" applyFill="1" applyBorder="1" applyAlignment="1">
      <alignment vertical="center"/>
    </xf>
    <xf numFmtId="0" fontId="38" fillId="0" borderId="60" xfId="46" applyFont="1" applyFill="1" applyBorder="1" applyAlignment="1">
      <alignment horizontal="left" wrapText="1"/>
    </xf>
    <xf numFmtId="0" fontId="37" fillId="35" borderId="52" xfId="46" applyFont="1" applyFill="1" applyBorder="1" applyAlignment="1">
      <alignment wrapText="1"/>
    </xf>
    <xf numFmtId="0" fontId="37" fillId="36" borderId="51" xfId="46" applyFont="1" applyFill="1" applyBorder="1" applyAlignment="1">
      <alignment wrapText="1"/>
    </xf>
    <xf numFmtId="0" fontId="37" fillId="41" borderId="52" xfId="46" applyFont="1" applyFill="1" applyBorder="1" applyAlignment="1">
      <alignment wrapText="1"/>
    </xf>
    <xf numFmtId="0" fontId="37" fillId="35" borderId="51"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4" xfId="46" applyFont="1" applyFill="1" applyBorder="1" applyAlignment="1">
      <alignment wrapText="1"/>
    </xf>
    <xf numFmtId="0" fontId="37" fillId="0" borderId="67" xfId="46" applyFont="1" applyBorder="1"/>
    <xf numFmtId="0" fontId="37" fillId="0" borderId="60" xfId="46" applyFont="1" applyBorder="1"/>
    <xf numFmtId="0" fontId="59" fillId="45" borderId="0" xfId="46" applyFont="1" applyFill="1"/>
    <xf numFmtId="0" fontId="43" fillId="35" borderId="0" xfId="46" applyFill="1" applyBorder="1" applyAlignment="1">
      <alignment horizontal="left" vertical="top" wrapText="1"/>
    </xf>
    <xf numFmtId="0" fontId="43" fillId="35" borderId="0" xfId="46" applyFill="1" applyBorder="1" applyAlignment="1">
      <alignment horizontal="right" vertical="top" wrapText="1"/>
    </xf>
    <xf numFmtId="0" fontId="59" fillId="0" borderId="29" xfId="46" applyFont="1" applyFill="1" applyBorder="1" applyAlignment="1">
      <alignment horizontal="left" vertical="top" wrapText="1"/>
    </xf>
    <xf numFmtId="0" fontId="59" fillId="0" borderId="29" xfId="46" applyFont="1" applyFill="1" applyBorder="1" applyAlignment="1">
      <alignment horizontal="right" vertical="top" wrapText="1"/>
    </xf>
    <xf numFmtId="0" fontId="59" fillId="0" borderId="0" xfId="46" applyFont="1" applyFill="1"/>
    <xf numFmtId="0" fontId="34" fillId="0" borderId="52" xfId="44" applyFont="1" applyFill="1" applyBorder="1" applyAlignment="1">
      <alignment wrapText="1"/>
    </xf>
    <xf numFmtId="0" fontId="34" fillId="36" borderId="51" xfId="44" applyFont="1" applyFill="1" applyBorder="1" applyAlignment="1">
      <alignment wrapText="1"/>
    </xf>
    <xf numFmtId="0" fontId="34" fillId="35" borderId="51" xfId="44" applyFont="1" applyFill="1" applyBorder="1" applyAlignment="1">
      <alignment wrapText="1"/>
    </xf>
    <xf numFmtId="0" fontId="34" fillId="0" borderId="52" xfId="44" applyFont="1" applyBorder="1"/>
    <xf numFmtId="0" fontId="34" fillId="36" borderId="54" xfId="44" applyFont="1" applyFill="1" applyBorder="1" applyAlignment="1">
      <alignment wrapText="1"/>
    </xf>
    <xf numFmtId="0" fontId="34" fillId="0" borderId="56" xfId="44" applyFont="1" applyBorder="1"/>
    <xf numFmtId="0" fontId="34" fillId="0" borderId="0" xfId="44" applyFont="1"/>
    <xf numFmtId="0" fontId="34" fillId="0" borderId="56" xfId="44" applyFont="1" applyFill="1" applyBorder="1" applyAlignment="1">
      <alignment wrapText="1"/>
    </xf>
    <xf numFmtId="0" fontId="34" fillId="0" borderId="60" xfId="44" applyFont="1" applyBorder="1"/>
    <xf numFmtId="0" fontId="34" fillId="0" borderId="52" xfId="48" applyFont="1" applyBorder="1"/>
    <xf numFmtId="0" fontId="34" fillId="0" borderId="0" xfId="48" applyFont="1"/>
    <xf numFmtId="0" fontId="34" fillId="36" borderId="51" xfId="48" applyFont="1" applyFill="1" applyBorder="1" applyAlignment="1">
      <alignment wrapText="1"/>
    </xf>
    <xf numFmtId="0" fontId="34" fillId="35" borderId="51" xfId="48" applyFont="1" applyFill="1" applyBorder="1" applyAlignment="1">
      <alignment wrapText="1"/>
    </xf>
    <xf numFmtId="0" fontId="34" fillId="36" borderId="54"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6" fillId="38" borderId="88"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79" fillId="0" borderId="0" xfId="0" applyFont="1" applyBorder="1" applyAlignment="1" applyProtection="1">
      <alignment horizontal="left" vertical="center"/>
    </xf>
    <xf numFmtId="0" fontId="79" fillId="0" borderId="0" xfId="0" applyFont="1">
      <alignment vertical="center"/>
    </xf>
    <xf numFmtId="0" fontId="80" fillId="0" borderId="0" xfId="0" applyFont="1">
      <alignment vertical="center"/>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61" fillId="35" borderId="29" xfId="67" applyFont="1" applyFill="1" applyBorder="1" applyAlignment="1">
      <alignment horizontal="right"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2" fillId="36" borderId="16" xfId="67" applyFont="1" applyFill="1" applyBorder="1" applyAlignment="1">
      <alignment horizontal="left" wrapText="1"/>
    </xf>
    <xf numFmtId="0" fontId="33" fillId="38" borderId="36" xfId="67" applyFill="1" applyBorder="1" applyAlignment="1">
      <alignment horizontal="left" vertical="top" wrapText="1"/>
    </xf>
    <xf numFmtId="0" fontId="82" fillId="0" borderId="16" xfId="67" applyFont="1" applyFill="1" applyBorder="1" applyAlignment="1">
      <alignment wrapText="1"/>
    </xf>
    <xf numFmtId="0" fontId="82"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1" xfId="89" applyFont="1" applyFill="1" applyBorder="1" applyAlignment="1">
      <alignment wrapText="1"/>
    </xf>
    <xf numFmtId="0" fontId="32" fillId="35" borderId="51"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1" xfId="89" applyFont="1" applyFill="1" applyBorder="1" applyAlignment="1">
      <alignment wrapText="1"/>
    </xf>
    <xf numFmtId="0" fontId="32" fillId="0" borderId="16" xfId="89" applyFont="1" applyFill="1" applyBorder="1" applyAlignment="1">
      <alignment wrapText="1"/>
    </xf>
    <xf numFmtId="0" fontId="32" fillId="36" borderId="54" xfId="89" applyFont="1" applyFill="1" applyBorder="1" applyAlignment="1">
      <alignment wrapText="1"/>
    </xf>
    <xf numFmtId="0" fontId="32" fillId="36" borderId="55" xfId="89" applyFont="1" applyFill="1" applyBorder="1" applyAlignment="1">
      <alignment wrapText="1"/>
    </xf>
    <xf numFmtId="0" fontId="63" fillId="0" borderId="0" xfId="0" applyNumberFormat="1" applyFont="1" applyFill="1" applyBorder="1" applyAlignment="1" applyProtection="1"/>
    <xf numFmtId="0" fontId="63" fillId="47" borderId="98" xfId="0" applyNumberFormat="1" applyFont="1" applyFill="1" applyBorder="1" applyAlignment="1" applyProtection="1"/>
    <xf numFmtId="0" fontId="63" fillId="0" borderId="98" xfId="0" applyNumberFormat="1" applyFont="1" applyFill="1" applyBorder="1" applyAlignment="1" applyProtection="1"/>
    <xf numFmtId="0" fontId="85" fillId="0" borderId="98" xfId="0" applyNumberFormat="1" applyFont="1" applyFill="1" applyBorder="1" applyAlignment="1" applyProtection="1"/>
    <xf numFmtId="0" fontId="63" fillId="47" borderId="99" xfId="0" applyNumberFormat="1" applyFont="1" applyFill="1" applyBorder="1" applyAlignment="1" applyProtection="1"/>
    <xf numFmtId="0" fontId="63" fillId="35" borderId="100" xfId="0" applyNumberFormat="1" applyFont="1" applyFill="1" applyBorder="1" applyAlignment="1" applyProtection="1">
      <alignment wrapText="1"/>
    </xf>
    <xf numFmtId="0" fontId="85" fillId="0" borderId="101" xfId="0" applyNumberFormat="1" applyFont="1" applyFill="1" applyBorder="1" applyAlignment="1" applyProtection="1"/>
    <xf numFmtId="0" fontId="86" fillId="0" borderId="100" xfId="0" applyNumberFormat="1" applyFont="1" applyFill="1" applyBorder="1" applyAlignment="1" applyProtection="1">
      <alignment wrapText="1"/>
    </xf>
    <xf numFmtId="0" fontId="87" fillId="38" borderId="36" xfId="0" applyNumberFormat="1" applyFont="1" applyFill="1" applyBorder="1" applyAlignment="1" applyProtection="1">
      <alignment horizontal="center" vertical="top" wrapText="1"/>
    </xf>
    <xf numFmtId="0" fontId="63" fillId="39" borderId="29" xfId="0" applyNumberFormat="1" applyFont="1" applyFill="1" applyBorder="1" applyAlignment="1" applyProtection="1">
      <alignment horizontal="left" vertical="top" wrapText="1"/>
    </xf>
    <xf numFmtId="0" fontId="63" fillId="35" borderId="29" xfId="0" applyNumberFormat="1" applyFont="1" applyFill="1" applyBorder="1" applyAlignment="1" applyProtection="1">
      <alignment horizontal="right" vertical="top" wrapText="1"/>
    </xf>
    <xf numFmtId="0" fontId="85" fillId="35" borderId="29" xfId="0" applyNumberFormat="1" applyFont="1" applyFill="1" applyBorder="1" applyAlignment="1" applyProtection="1">
      <alignment horizontal="right" vertical="top" wrapText="1"/>
    </xf>
    <xf numFmtId="0" fontId="63" fillId="0" borderId="100" xfId="0" applyNumberFormat="1" applyFont="1" applyFill="1" applyBorder="1" applyAlignment="1" applyProtection="1">
      <alignment wrapText="1"/>
    </xf>
    <xf numFmtId="0" fontId="63" fillId="0" borderId="102" xfId="0" applyNumberFormat="1" applyFont="1" applyFill="1" applyBorder="1" applyAlignment="1" applyProtection="1"/>
    <xf numFmtId="0" fontId="63" fillId="0" borderId="100" xfId="0" applyNumberFormat="1" applyFont="1" applyFill="1" applyBorder="1" applyAlignment="1" applyProtection="1"/>
    <xf numFmtId="0" fontId="32" fillId="0" borderId="52" xfId="85" applyFont="1" applyBorder="1"/>
    <xf numFmtId="0" fontId="32" fillId="36" borderId="54" xfId="85" applyFont="1" applyFill="1" applyBorder="1" applyAlignment="1">
      <alignment wrapText="1"/>
    </xf>
    <xf numFmtId="0" fontId="32" fillId="0" borderId="56" xfId="85" applyFont="1" applyBorder="1"/>
    <xf numFmtId="0" fontId="64" fillId="33" borderId="63" xfId="85" applyFont="1" applyFill="1" applyBorder="1" applyAlignment="1" applyProtection="1">
      <alignment horizontal="left" vertical="center"/>
    </xf>
    <xf numFmtId="0" fontId="64" fillId="33" borderId="50" xfId="85" applyFont="1" applyFill="1" applyBorder="1" applyAlignment="1" applyProtection="1">
      <alignment horizontal="left" vertical="center"/>
    </xf>
    <xf numFmtId="0" fontId="32" fillId="36" borderId="55" xfId="85" applyFont="1" applyFill="1" applyBorder="1" applyAlignment="1">
      <alignment horizontal="left" wrapText="1"/>
    </xf>
    <xf numFmtId="0" fontId="63" fillId="0" borderId="103" xfId="0" applyNumberFormat="1" applyFont="1" applyFill="1" applyBorder="1" applyAlignment="1" applyProtection="1">
      <alignment wrapText="1"/>
    </xf>
    <xf numFmtId="0" fontId="63" fillId="48" borderId="103" xfId="0" applyNumberFormat="1" applyFont="1" applyFill="1" applyBorder="1" applyAlignment="1" applyProtection="1"/>
    <xf numFmtId="0" fontId="85" fillId="0" borderId="103" xfId="0" applyNumberFormat="1" applyFont="1" applyFill="1" applyBorder="1" applyAlignment="1" applyProtection="1">
      <alignment wrapText="1"/>
    </xf>
    <xf numFmtId="0" fontId="63" fillId="0" borderId="104" xfId="0" applyNumberFormat="1" applyFont="1" applyFill="1" applyBorder="1" applyAlignment="1" applyProtection="1"/>
    <xf numFmtId="0" fontId="31" fillId="36" borderId="51" xfId="108" applyFont="1" applyFill="1" applyBorder="1" applyAlignment="1">
      <alignment wrapText="1"/>
    </xf>
    <xf numFmtId="0" fontId="31" fillId="35" borderId="51" xfId="108" applyFont="1" applyFill="1" applyBorder="1" applyAlignment="1">
      <alignment wrapText="1"/>
    </xf>
    <xf numFmtId="0" fontId="31" fillId="35" borderId="100" xfId="108" applyFont="1" applyFill="1" applyBorder="1" applyAlignment="1">
      <alignment wrapText="1"/>
    </xf>
    <xf numFmtId="0" fontId="31" fillId="36" borderId="100" xfId="108" applyFont="1" applyFill="1" applyBorder="1" applyAlignment="1">
      <alignment wrapText="1"/>
    </xf>
    <xf numFmtId="0" fontId="31" fillId="36" borderId="100" xfId="108" applyFont="1" applyFill="1" applyBorder="1" applyAlignment="1">
      <alignment horizontal="left" wrapText="1"/>
    </xf>
    <xf numFmtId="0" fontId="31" fillId="35" borderId="100" xfId="108" applyFont="1" applyFill="1" applyBorder="1" applyAlignment="1">
      <alignment horizontal="left" wrapText="1"/>
    </xf>
    <xf numFmtId="0" fontId="31" fillId="36" borderId="54" xfId="108" applyFont="1" applyFill="1" applyBorder="1" applyAlignment="1">
      <alignment wrapText="1"/>
    </xf>
    <xf numFmtId="0" fontId="65" fillId="38" borderId="26" xfId="106" applyFont="1" applyFill="1" applyBorder="1" applyAlignment="1">
      <alignment horizontal="center" vertical="top" wrapText="1"/>
    </xf>
    <xf numFmtId="0" fontId="66" fillId="44" borderId="26" xfId="106" applyFont="1" applyFill="1" applyBorder="1" applyAlignment="1">
      <alignment horizontal="left" vertical="top" wrapText="1"/>
    </xf>
    <xf numFmtId="0" fontId="66" fillId="44" borderId="26" xfId="106" applyFont="1" applyFill="1" applyBorder="1" applyAlignment="1">
      <alignment horizontal="center" vertical="top" wrapText="1"/>
    </xf>
    <xf numFmtId="0" fontId="66" fillId="40" borderId="26" xfId="106" applyFont="1" applyFill="1" applyBorder="1" applyAlignment="1">
      <alignment horizontal="center" vertical="top" wrapText="1"/>
    </xf>
    <xf numFmtId="0" fontId="66" fillId="38" borderId="26" xfId="106" applyFont="1" applyFill="1" applyBorder="1" applyAlignment="1">
      <alignment horizontal="left" vertical="top" wrapText="1"/>
    </xf>
    <xf numFmtId="0" fontId="66" fillId="38" borderId="26" xfId="106" applyFont="1" applyFill="1" applyBorder="1" applyAlignment="1">
      <alignment horizontal="center" vertical="top" wrapText="1"/>
    </xf>
    <xf numFmtId="0" fontId="30" fillId="0" borderId="0" xfId="112"/>
    <xf numFmtId="0" fontId="30" fillId="0" borderId="50" xfId="116" applyBorder="1" applyAlignment="1">
      <alignment wrapText="1"/>
    </xf>
    <xf numFmtId="0" fontId="66"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6" fillId="38" borderId="26" xfId="116" applyFont="1" applyFill="1" applyBorder="1" applyAlignment="1">
      <alignment horizontal="left" vertical="top" wrapText="1"/>
    </xf>
    <xf numFmtId="0" fontId="30" fillId="0" borderId="60" xfId="116" applyFont="1" applyFill="1" applyBorder="1" applyAlignment="1">
      <alignment wrapText="1"/>
    </xf>
    <xf numFmtId="0" fontId="66" fillId="40" borderId="26" xfId="116" applyFont="1" applyFill="1" applyBorder="1" applyAlignment="1">
      <alignment horizontal="center" vertical="top" wrapText="1"/>
    </xf>
    <xf numFmtId="0" fontId="30" fillId="0" borderId="0" xfId="116"/>
    <xf numFmtId="0" fontId="30" fillId="0" borderId="50" xfId="114" applyFont="1" applyBorder="1"/>
    <xf numFmtId="0" fontId="30" fillId="0" borderId="74" xfId="114" applyBorder="1"/>
    <xf numFmtId="0" fontId="30" fillId="0" borderId="104" xfId="114" applyFont="1" applyBorder="1"/>
    <xf numFmtId="0" fontId="66"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6" fillId="38" borderId="26" xfId="114" applyFont="1" applyFill="1" applyBorder="1" applyAlignment="1">
      <alignment horizontal="left" vertical="top" wrapText="1"/>
    </xf>
    <xf numFmtId="0" fontId="30" fillId="35" borderId="51" xfId="114" applyFont="1" applyFill="1" applyBorder="1" applyAlignment="1">
      <alignment wrapText="1"/>
    </xf>
    <xf numFmtId="0" fontId="30" fillId="36" borderId="51" xfId="114" applyFont="1" applyFill="1" applyBorder="1" applyAlignment="1">
      <alignment wrapText="1"/>
    </xf>
    <xf numFmtId="0" fontId="69" fillId="0" borderId="0" xfId="114" applyFont="1" applyFill="1" applyBorder="1" applyAlignment="1">
      <alignment horizontal="left" wrapText="1"/>
    </xf>
    <xf numFmtId="0" fontId="30" fillId="0" borderId="0" xfId="114" applyFill="1" applyBorder="1"/>
    <xf numFmtId="0" fontId="30" fillId="39" borderId="75" xfId="114" applyFill="1" applyBorder="1" applyAlignment="1">
      <alignment horizontal="left" vertical="top" wrapText="1"/>
    </xf>
    <xf numFmtId="0" fontId="30" fillId="39" borderId="110" xfId="114" applyFill="1" applyBorder="1" applyAlignment="1">
      <alignment horizontal="left" vertical="top" wrapText="1"/>
    </xf>
    <xf numFmtId="0" fontId="66" fillId="38" borderId="78" xfId="114" applyFont="1" applyFill="1" applyBorder="1" applyAlignment="1">
      <alignment horizontal="left" vertical="top" wrapText="1"/>
    </xf>
    <xf numFmtId="0" fontId="30" fillId="35" borderId="112" xfId="114" applyFill="1" applyBorder="1" applyAlignment="1">
      <alignment horizontal="right" vertical="top" wrapText="1"/>
    </xf>
    <xf numFmtId="0" fontId="30" fillId="0" borderId="0" xfId="114" applyFill="1" applyBorder="1" applyAlignment="1">
      <alignment horizontal="left" vertical="top" wrapText="1"/>
    </xf>
    <xf numFmtId="0" fontId="66"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4" xfId="114" applyFont="1" applyFill="1" applyBorder="1" applyAlignment="1">
      <alignment wrapText="1"/>
    </xf>
    <xf numFmtId="0" fontId="63" fillId="0" borderId="116" xfId="0" applyNumberFormat="1" applyFont="1" applyFill="1" applyBorder="1" applyAlignment="1" applyProtection="1"/>
    <xf numFmtId="0" fontId="63" fillId="0" borderId="115" xfId="0" applyNumberFormat="1" applyFont="1" applyFill="1" applyBorder="1" applyAlignment="1" applyProtection="1"/>
    <xf numFmtId="0" fontId="63" fillId="48" borderId="113" xfId="0" applyNumberFormat="1" applyFont="1" applyFill="1" applyBorder="1" applyAlignment="1" applyProtection="1">
      <alignment horizontal="center" wrapText="1"/>
    </xf>
    <xf numFmtId="0" fontId="63" fillId="39" borderId="75" xfId="0" applyNumberFormat="1" applyFont="1" applyFill="1" applyBorder="1" applyAlignment="1" applyProtection="1">
      <alignment horizontal="left" vertical="top" wrapText="1"/>
    </xf>
    <xf numFmtId="0" fontId="63" fillId="39" borderId="117" xfId="0" applyNumberFormat="1" applyFont="1" applyFill="1" applyBorder="1" applyAlignment="1" applyProtection="1">
      <alignment horizontal="left" vertical="top" wrapText="1"/>
    </xf>
    <xf numFmtId="0" fontId="63" fillId="35" borderId="118" xfId="0" applyNumberFormat="1" applyFont="1" applyFill="1" applyBorder="1" applyAlignment="1" applyProtection="1">
      <alignment horizontal="right" vertical="top" wrapText="1"/>
    </xf>
    <xf numFmtId="0" fontId="63" fillId="35" borderId="119" xfId="0" applyNumberFormat="1" applyFont="1" applyFill="1" applyBorder="1" applyAlignment="1" applyProtection="1">
      <alignment horizontal="right" vertical="top" wrapText="1"/>
    </xf>
    <xf numFmtId="0" fontId="63" fillId="0" borderId="0" xfId="0" applyNumberFormat="1" applyFont="1" applyFill="1" applyBorder="1" applyAlignment="1" applyProtection="1">
      <alignment horizontal="right" vertical="top" wrapText="1"/>
    </xf>
    <xf numFmtId="0" fontId="63" fillId="0" borderId="114" xfId="0" applyNumberFormat="1" applyFont="1" applyFill="1" applyBorder="1" applyAlignment="1" applyProtection="1">
      <alignment wrapText="1"/>
    </xf>
    <xf numFmtId="0" fontId="85" fillId="0" borderId="115" xfId="0" applyNumberFormat="1" applyFont="1" applyFill="1" applyBorder="1" applyAlignment="1" applyProtection="1"/>
    <xf numFmtId="0" fontId="86" fillId="0" borderId="113" xfId="0" applyNumberFormat="1" applyFont="1" applyFill="1" applyBorder="1" applyAlignment="1" applyProtection="1">
      <alignment horizontal="center" wrapText="1"/>
    </xf>
    <xf numFmtId="0" fontId="91" fillId="0" borderId="114" xfId="0" applyNumberFormat="1" applyFont="1" applyFill="1" applyBorder="1" applyAlignment="1" applyProtection="1">
      <alignment wrapText="1"/>
    </xf>
    <xf numFmtId="0" fontId="30" fillId="36" borderId="51" xfId="114" applyFont="1" applyFill="1" applyBorder="1" applyAlignment="1">
      <alignment wrapText="1"/>
    </xf>
    <xf numFmtId="0" fontId="30" fillId="0" borderId="103" xfId="114" applyFont="1" applyFill="1" applyBorder="1" applyAlignment="1">
      <alignment wrapText="1"/>
    </xf>
    <xf numFmtId="0" fontId="30" fillId="35" borderId="54" xfId="114" applyFont="1" applyFill="1" applyBorder="1" applyAlignment="1">
      <alignment wrapText="1"/>
    </xf>
    <xf numFmtId="0" fontId="64" fillId="33" borderId="62" xfId="114" applyFont="1" applyFill="1" applyBorder="1" applyAlignment="1" applyProtection="1">
      <alignment horizontal="left" vertical="center"/>
    </xf>
    <xf numFmtId="0" fontId="64" fillId="33" borderId="63" xfId="114" applyFont="1" applyFill="1" applyBorder="1" applyAlignment="1" applyProtection="1">
      <alignment horizontal="left" vertical="center"/>
    </xf>
    <xf numFmtId="0" fontId="64" fillId="33" borderId="50" xfId="114" applyFont="1" applyFill="1" applyBorder="1" applyAlignment="1" applyProtection="1">
      <alignment horizontal="left" vertical="center"/>
    </xf>
    <xf numFmtId="0" fontId="30" fillId="36" borderId="100" xfId="114" applyFont="1" applyFill="1" applyBorder="1" applyAlignment="1">
      <alignment horizontal="left" wrapText="1"/>
    </xf>
    <xf numFmtId="0" fontId="30" fillId="35" borderId="55" xfId="114" applyFont="1" applyFill="1" applyBorder="1" applyAlignment="1">
      <alignment horizontal="left" wrapText="1"/>
    </xf>
    <xf numFmtId="0" fontId="30" fillId="0" borderId="104" xfId="114" applyFont="1" applyFill="1" applyBorder="1" applyAlignment="1">
      <alignment wrapText="1"/>
    </xf>
    <xf numFmtId="0" fontId="63" fillId="0" borderId="127" xfId="0" applyNumberFormat="1" applyFont="1" applyFill="1" applyBorder="1" applyAlignment="1" applyProtection="1">
      <alignment wrapText="1"/>
    </xf>
    <xf numFmtId="0" fontId="63" fillId="36" borderId="123" xfId="0" applyNumberFormat="1" applyFont="1" applyFill="1" applyBorder="1" applyAlignment="1" applyProtection="1">
      <alignment wrapText="1"/>
    </xf>
    <xf numFmtId="0" fontId="63" fillId="35" borderId="123" xfId="0" applyNumberFormat="1" applyFont="1" applyFill="1" applyBorder="1" applyAlignment="1" applyProtection="1">
      <alignment wrapText="1"/>
    </xf>
    <xf numFmtId="0" fontId="63" fillId="35" borderId="129" xfId="0" applyNumberFormat="1" applyFont="1" applyFill="1" applyBorder="1" applyAlignment="1" applyProtection="1">
      <alignment wrapText="1"/>
    </xf>
    <xf numFmtId="0" fontId="63" fillId="0" borderId="133" xfId="0" applyNumberFormat="1" applyFont="1" applyFill="1" applyBorder="1" applyAlignment="1" applyProtection="1"/>
    <xf numFmtId="0" fontId="87" fillId="38" borderId="26" xfId="0" applyNumberFormat="1" applyFont="1" applyFill="1" applyBorder="1" applyAlignment="1" applyProtection="1">
      <alignment horizontal="center" vertical="top" wrapText="1"/>
    </xf>
    <xf numFmtId="0" fontId="63" fillId="38" borderId="36" xfId="0" applyNumberFormat="1" applyFont="1" applyFill="1" applyBorder="1" applyAlignment="1" applyProtection="1">
      <alignment horizontal="left" vertical="top" wrapText="1"/>
    </xf>
    <xf numFmtId="0" fontId="87" fillId="38" borderId="26" xfId="0" applyNumberFormat="1" applyFont="1" applyFill="1" applyBorder="1" applyAlignment="1" applyProtection="1">
      <alignment horizontal="left" vertical="top" wrapText="1"/>
    </xf>
    <xf numFmtId="3" fontId="63" fillId="35" borderId="29" xfId="0" applyNumberFormat="1" applyFont="1" applyFill="1" applyBorder="1" applyAlignment="1" applyProtection="1">
      <alignment horizontal="right" vertical="top" wrapText="1"/>
    </xf>
    <xf numFmtId="0" fontId="63" fillId="0" borderId="139" xfId="0" applyNumberFormat="1" applyFont="1" applyFill="1" applyBorder="1" applyAlignment="1" applyProtection="1"/>
    <xf numFmtId="0" fontId="87" fillId="43" borderId="26" xfId="0" applyNumberFormat="1" applyFont="1" applyFill="1" applyBorder="1" applyAlignment="1" applyProtection="1">
      <alignment horizontal="center" vertical="top" wrapText="1"/>
    </xf>
    <xf numFmtId="0" fontId="87" fillId="38" borderId="93" xfId="0" applyNumberFormat="1" applyFont="1" applyFill="1" applyBorder="1" applyAlignment="1" applyProtection="1">
      <alignment vertical="top" wrapText="1"/>
    </xf>
    <xf numFmtId="0" fontId="63" fillId="43" borderId="29" xfId="0" applyNumberFormat="1" applyFont="1" applyFill="1" applyBorder="1" applyAlignment="1" applyProtection="1">
      <alignment horizontal="left" vertical="top" wrapText="1"/>
    </xf>
    <xf numFmtId="0" fontId="63" fillId="38" borderId="30" xfId="0" applyNumberFormat="1" applyFont="1" applyFill="1" applyBorder="1" applyAlignment="1" applyProtection="1">
      <alignment horizontal="left" vertical="top" wrapText="1"/>
    </xf>
    <xf numFmtId="0" fontId="87" fillId="38" borderId="88" xfId="0" applyNumberFormat="1" applyFont="1" applyFill="1" applyBorder="1" applyAlignment="1" applyProtection="1">
      <alignment horizontal="left" vertical="top" wrapText="1"/>
    </xf>
    <xf numFmtId="0" fontId="63" fillId="43" borderId="75" xfId="0" applyNumberFormat="1" applyFont="1" applyFill="1" applyBorder="1" applyAlignment="1" applyProtection="1">
      <alignment horizontal="right" vertical="top" wrapText="1"/>
    </xf>
    <xf numFmtId="3" fontId="63" fillId="35" borderId="75" xfId="0" applyNumberFormat="1" applyFont="1" applyFill="1" applyBorder="1" applyAlignment="1" applyProtection="1">
      <alignment horizontal="right" vertical="top" wrapText="1"/>
    </xf>
    <xf numFmtId="0" fontId="86" fillId="0" borderId="142" xfId="0" applyNumberFormat="1" applyFont="1" applyFill="1" applyBorder="1" applyAlignment="1" applyProtection="1">
      <alignment horizontal="center" wrapText="1"/>
    </xf>
    <xf numFmtId="0" fontId="63" fillId="0" borderId="127" xfId="0" applyNumberFormat="1" applyFont="1" applyFill="1" applyBorder="1" applyAlignment="1" applyProtection="1"/>
    <xf numFmtId="3" fontId="63" fillId="0" borderId="0" xfId="0" applyNumberFormat="1" applyFont="1" applyFill="1" applyBorder="1" applyAlignment="1" applyProtection="1"/>
    <xf numFmtId="0" fontId="63" fillId="0" borderId="0" xfId="0" applyNumberFormat="1" applyFont="1" applyFill="1" applyBorder="1" applyAlignment="1" applyProtection="1">
      <alignment horizontal="left" vertical="top" wrapText="1"/>
    </xf>
    <xf numFmtId="0" fontId="87" fillId="0" borderId="0" xfId="0" applyNumberFormat="1" applyFont="1" applyFill="1" applyBorder="1" applyAlignment="1" applyProtection="1">
      <alignment horizontal="left" vertical="top" wrapText="1"/>
    </xf>
    <xf numFmtId="3" fontId="63" fillId="0" borderId="0" xfId="0" applyNumberFormat="1" applyFont="1" applyFill="1" applyBorder="1" applyAlignment="1" applyProtection="1">
      <alignment horizontal="right" vertical="top" wrapText="1"/>
    </xf>
    <xf numFmtId="0" fontId="93" fillId="0" borderId="0" xfId="46" applyFont="1" applyFill="1" applyBorder="1"/>
    <xf numFmtId="0" fontId="93" fillId="0" borderId="113" xfId="46" applyFont="1" applyFill="1" applyBorder="1" applyAlignment="1">
      <alignment wrapText="1"/>
    </xf>
    <xf numFmtId="0" fontId="93" fillId="52" borderId="51" xfId="46" applyFont="1" applyFill="1" applyBorder="1" applyAlignment="1">
      <alignment wrapText="1"/>
    </xf>
    <xf numFmtId="0" fontId="93" fillId="51" borderId="51" xfId="46" applyFont="1" applyFill="1" applyBorder="1" applyAlignment="1">
      <alignment wrapText="1"/>
    </xf>
    <xf numFmtId="0" fontId="93" fillId="51" borderId="100" xfId="46" applyFont="1" applyFill="1" applyBorder="1" applyAlignment="1">
      <alignment wrapText="1"/>
    </xf>
    <xf numFmtId="0" fontId="93" fillId="0" borderId="114" xfId="46" applyFont="1" applyFill="1" applyBorder="1" applyAlignment="1">
      <alignment wrapText="1"/>
    </xf>
    <xf numFmtId="0" fontId="93" fillId="52" borderId="100" xfId="46" applyFont="1" applyFill="1" applyBorder="1" applyAlignment="1">
      <alignment wrapText="1"/>
    </xf>
    <xf numFmtId="0" fontId="93" fillId="0" borderId="51" xfId="46" applyFont="1" applyFill="1" applyBorder="1" applyAlignment="1">
      <alignment wrapText="1"/>
    </xf>
    <xf numFmtId="0" fontId="93" fillId="0" borderId="100" xfId="46" applyFont="1" applyFill="1" applyBorder="1" applyAlignment="1">
      <alignment wrapText="1"/>
    </xf>
    <xf numFmtId="0" fontId="93" fillId="0" borderId="100" xfId="46" applyFont="1" applyFill="1" applyBorder="1" applyAlignment="1">
      <alignment horizontal="left" wrapText="1"/>
    </xf>
    <xf numFmtId="0" fontId="93" fillId="52" borderId="100" xfId="46" applyFont="1" applyFill="1" applyBorder="1" applyAlignment="1">
      <alignment horizontal="left" wrapText="1"/>
    </xf>
    <xf numFmtId="0" fontId="93" fillId="51" borderId="100" xfId="46" applyFont="1" applyFill="1" applyBorder="1" applyAlignment="1">
      <alignment horizontal="left" wrapText="1"/>
    </xf>
    <xf numFmtId="0" fontId="93" fillId="53" borderId="51" xfId="46" applyFont="1" applyFill="1" applyBorder="1" applyAlignment="1">
      <alignment wrapText="1"/>
    </xf>
    <xf numFmtId="0" fontId="93" fillId="53" borderId="100" xfId="46" applyFont="1" applyFill="1" applyBorder="1" applyAlignment="1">
      <alignment wrapText="1"/>
    </xf>
    <xf numFmtId="0" fontId="93" fillId="53" borderId="99" xfId="46" applyFont="1" applyFill="1" applyBorder="1" applyAlignment="1">
      <alignment wrapText="1"/>
    </xf>
    <xf numFmtId="0" fontId="93" fillId="0" borderId="100" xfId="46" applyFont="1" applyFill="1" applyBorder="1"/>
    <xf numFmtId="0" fontId="93" fillId="0" borderId="14" xfId="46" applyFont="1" applyFill="1" applyBorder="1"/>
    <xf numFmtId="0" fontId="93" fillId="54" borderId="114" xfId="46" applyFont="1" applyFill="1" applyBorder="1"/>
    <xf numFmtId="0" fontId="94" fillId="0" borderId="114" xfId="46" applyFont="1" applyFill="1" applyBorder="1" applyAlignment="1">
      <alignment wrapText="1"/>
    </xf>
    <xf numFmtId="0" fontId="93" fillId="53" borderId="100" xfId="46" applyFont="1" applyFill="1" applyBorder="1" applyAlignment="1">
      <alignment horizontal="left" wrapText="1"/>
    </xf>
    <xf numFmtId="0" fontId="93" fillId="53" borderId="53" xfId="46" applyFont="1" applyFill="1" applyBorder="1" applyAlignment="1">
      <alignment wrapText="1"/>
    </xf>
    <xf numFmtId="0" fontId="93" fillId="53" borderId="47" xfId="46" applyFont="1" applyFill="1" applyBorder="1" applyAlignment="1">
      <alignment wrapText="1"/>
    </xf>
    <xf numFmtId="0" fontId="93" fillId="51" borderId="54" xfId="46" applyFont="1" applyFill="1" applyBorder="1" applyAlignment="1">
      <alignment wrapText="1"/>
    </xf>
    <xf numFmtId="0" fontId="93" fillId="51" borderId="55" xfId="46" applyFont="1" applyFill="1" applyBorder="1" applyAlignment="1">
      <alignment wrapText="1"/>
    </xf>
    <xf numFmtId="0" fontId="93" fillId="0" borderId="115" xfId="46" applyFont="1" applyFill="1" applyBorder="1" applyAlignment="1">
      <alignment wrapText="1"/>
    </xf>
    <xf numFmtId="0" fontId="97" fillId="0" borderId="0" xfId="46" applyFont="1" applyFill="1" applyBorder="1" applyAlignment="1">
      <alignment vertical="top" wrapText="1"/>
    </xf>
    <xf numFmtId="0" fontId="66" fillId="56" borderId="26" xfId="46" applyFont="1" applyFill="1" applyBorder="1" applyAlignment="1">
      <alignment horizontal="center" vertical="top" wrapText="1"/>
    </xf>
    <xf numFmtId="0" fontId="93" fillId="57" borderId="29" xfId="46" applyFont="1" applyFill="1" applyBorder="1" applyAlignment="1">
      <alignment horizontal="left" vertical="top" wrapText="1"/>
    </xf>
    <xf numFmtId="0" fontId="66" fillId="56" borderId="26" xfId="46" applyFont="1" applyFill="1" applyBorder="1" applyAlignment="1">
      <alignment horizontal="left" vertical="top" wrapText="1"/>
    </xf>
    <xf numFmtId="0" fontId="93" fillId="51" borderId="29" xfId="46" applyFont="1" applyFill="1" applyBorder="1" applyAlignment="1">
      <alignment horizontal="right" vertical="top" wrapText="1"/>
    </xf>
    <xf numFmtId="0" fontId="63" fillId="0" borderId="153" xfId="0" applyNumberFormat="1" applyFont="1" applyFill="1" applyBorder="1" applyAlignment="1" applyProtection="1">
      <alignment wrapText="1"/>
    </xf>
    <xf numFmtId="0" fontId="63" fillId="36" borderId="149" xfId="0" applyNumberFormat="1" applyFont="1" applyFill="1" applyBorder="1" applyAlignment="1" applyProtection="1">
      <alignment wrapText="1"/>
    </xf>
    <xf numFmtId="0" fontId="63" fillId="35" borderId="149" xfId="0" applyNumberFormat="1" applyFont="1" applyFill="1" applyBorder="1" applyAlignment="1" applyProtection="1">
      <alignment wrapText="1"/>
    </xf>
    <xf numFmtId="0" fontId="63" fillId="35" borderId="154" xfId="0" applyNumberFormat="1" applyFont="1" applyFill="1" applyBorder="1" applyAlignment="1" applyProtection="1">
      <alignment horizontal="left" wrapText="1"/>
    </xf>
    <xf numFmtId="0" fontId="63" fillId="36" borderId="149" xfId="0" applyNumberFormat="1" applyFont="1" applyFill="1" applyBorder="1" applyAlignment="1" applyProtection="1"/>
    <xf numFmtId="0" fontId="63" fillId="36" borderId="154" xfId="0" applyNumberFormat="1" applyFont="1" applyFill="1" applyBorder="1" applyAlignment="1" applyProtection="1">
      <alignment horizontal="left"/>
    </xf>
    <xf numFmtId="0" fontId="63" fillId="47" borderId="153" xfId="0" applyNumberFormat="1" applyFont="1" applyFill="1" applyBorder="1" applyAlignment="1" applyProtection="1"/>
    <xf numFmtId="0" fontId="63" fillId="35" borderId="154" xfId="0" applyNumberFormat="1" applyFont="1" applyFill="1" applyBorder="1" applyAlignment="1" applyProtection="1">
      <alignment wrapText="1"/>
    </xf>
    <xf numFmtId="0" fontId="63" fillId="36" borderId="156" xfId="0" applyNumberFormat="1" applyFont="1" applyFill="1" applyBorder="1" applyAlignment="1" applyProtection="1">
      <alignment wrapText="1"/>
    </xf>
    <xf numFmtId="0" fontId="63" fillId="36" borderId="157" xfId="0" applyNumberFormat="1" applyFont="1" applyFill="1" applyBorder="1" applyAlignment="1" applyProtection="1">
      <alignment wrapText="1"/>
    </xf>
    <xf numFmtId="0" fontId="63" fillId="36" borderId="157" xfId="0" applyNumberFormat="1" applyFont="1" applyFill="1" applyBorder="1" applyAlignment="1" applyProtection="1">
      <alignment horizontal="left" wrapText="1"/>
    </xf>
    <xf numFmtId="0" fontId="63" fillId="0" borderId="158" xfId="0" applyNumberFormat="1" applyFont="1" applyFill="1" applyBorder="1" applyAlignment="1" applyProtection="1"/>
    <xf numFmtId="0" fontId="63" fillId="38" borderId="36" xfId="0" applyNumberFormat="1" applyFont="1" applyFill="1" applyBorder="1" applyAlignment="1" applyProtection="1">
      <alignment horizontal="left" vertical="top" wrapText="1"/>
    </xf>
    <xf numFmtId="0" fontId="28" fillId="0" borderId="0" xfId="153"/>
    <xf numFmtId="0" fontId="28" fillId="36" borderId="149" xfId="153" applyFont="1" applyFill="1" applyBorder="1" applyAlignment="1">
      <alignment wrapText="1"/>
    </xf>
    <xf numFmtId="0" fontId="28" fillId="35" borderId="149" xfId="153" applyFont="1" applyFill="1" applyBorder="1" applyAlignment="1">
      <alignment wrapText="1"/>
    </xf>
    <xf numFmtId="0" fontId="28" fillId="36" borderId="154" xfId="153" applyFont="1" applyFill="1" applyBorder="1" applyAlignment="1">
      <alignment horizontal="left" wrapText="1"/>
    </xf>
    <xf numFmtId="0" fontId="28" fillId="35" borderId="154" xfId="153" applyFont="1" applyFill="1" applyBorder="1" applyAlignment="1">
      <alignment horizontal="left" wrapText="1"/>
    </xf>
    <xf numFmtId="0" fontId="28" fillId="36" borderId="156" xfId="153" applyFont="1" applyFill="1" applyBorder="1" applyAlignment="1">
      <alignment wrapText="1"/>
    </xf>
    <xf numFmtId="0" fontId="28" fillId="39" borderId="29" xfId="153" applyFill="1" applyBorder="1" applyAlignment="1">
      <alignment horizontal="left" vertical="top" wrapText="1"/>
    </xf>
    <xf numFmtId="0" fontId="66"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58" xfId="153" applyFont="1" applyFill="1" applyBorder="1"/>
    <xf numFmtId="0" fontId="66"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3" xfId="153" applyFont="1" applyFill="1" applyBorder="1" applyAlignment="1">
      <alignment wrapText="1"/>
    </xf>
    <xf numFmtId="0" fontId="64" fillId="33" borderId="62" xfId="153" applyFont="1" applyFill="1" applyBorder="1" applyAlignment="1" applyProtection="1">
      <alignment horizontal="left" vertical="center"/>
    </xf>
    <xf numFmtId="0" fontId="64" fillId="33" borderId="63" xfId="153" applyFont="1" applyFill="1" applyBorder="1" applyAlignment="1" applyProtection="1">
      <alignment horizontal="left" vertical="center"/>
    </xf>
    <xf numFmtId="0" fontId="64" fillId="33" borderId="142" xfId="153" applyFont="1" applyFill="1" applyBorder="1" applyAlignment="1" applyProtection="1">
      <alignment horizontal="left" vertical="center"/>
    </xf>
    <xf numFmtId="0" fontId="28" fillId="36" borderId="157" xfId="153" applyFont="1" applyFill="1" applyBorder="1" applyAlignment="1">
      <alignment horizontal="left" wrapText="1"/>
    </xf>
    <xf numFmtId="0" fontId="64" fillId="0" borderId="0" xfId="153" applyFont="1" applyFill="1" applyBorder="1" applyAlignment="1" applyProtection="1">
      <alignment horizontal="left" vertical="center"/>
    </xf>
    <xf numFmtId="0" fontId="28" fillId="35" borderId="159" xfId="153" applyFont="1" applyFill="1" applyBorder="1" applyAlignment="1">
      <alignment horizontal="left"/>
    </xf>
    <xf numFmtId="0" fontId="63" fillId="0" borderId="164" xfId="0" applyNumberFormat="1" applyFont="1" applyFill="1" applyBorder="1" applyAlignment="1" applyProtection="1">
      <alignment wrapText="1"/>
    </xf>
    <xf numFmtId="0" fontId="63" fillId="36" borderId="165" xfId="0" applyNumberFormat="1" applyFont="1" applyFill="1" applyBorder="1" applyAlignment="1" applyProtection="1">
      <alignment wrapText="1"/>
    </xf>
    <xf numFmtId="0" fontId="63" fillId="48" borderId="170" xfId="0" applyNumberFormat="1" applyFont="1" applyFill="1" applyBorder="1" applyAlignment="1" applyProtection="1"/>
    <xf numFmtId="0" fontId="63" fillId="35" borderId="165" xfId="0" applyNumberFormat="1" applyFont="1" applyFill="1" applyBorder="1" applyAlignment="1" applyProtection="1">
      <alignment wrapText="1"/>
    </xf>
    <xf numFmtId="0" fontId="63" fillId="35" borderId="166" xfId="0" applyNumberFormat="1" applyFont="1" applyFill="1" applyBorder="1" applyAlignment="1" applyProtection="1">
      <alignment wrapText="1"/>
    </xf>
    <xf numFmtId="0" fontId="63" fillId="36" borderId="166" xfId="0" applyNumberFormat="1" applyFont="1" applyFill="1" applyBorder="1" applyAlignment="1" applyProtection="1">
      <alignment wrapText="1"/>
    </xf>
    <xf numFmtId="0" fontId="63" fillId="0" borderId="170" xfId="0" applyNumberFormat="1" applyFont="1" applyFill="1" applyBorder="1" applyAlignment="1" applyProtection="1">
      <alignment wrapText="1"/>
    </xf>
    <xf numFmtId="0" fontId="85" fillId="0" borderId="170" xfId="0" applyNumberFormat="1" applyFont="1" applyFill="1" applyBorder="1" applyAlignment="1" applyProtection="1">
      <alignment wrapText="1"/>
    </xf>
    <xf numFmtId="0" fontId="63" fillId="36" borderId="171" xfId="0" applyNumberFormat="1" applyFont="1" applyFill="1" applyBorder="1" applyAlignment="1" applyProtection="1">
      <alignment wrapText="1"/>
    </xf>
    <xf numFmtId="0" fontId="63" fillId="0" borderId="176" xfId="0" applyNumberFormat="1" applyFont="1" applyFill="1" applyBorder="1" applyAlignment="1" applyProtection="1"/>
    <xf numFmtId="0" fontId="63" fillId="0" borderId="164" xfId="0" applyNumberFormat="1" applyFont="1" applyFill="1" applyBorder="1" applyAlignment="1" applyProtection="1">
      <alignment horizontal="center" wrapText="1"/>
    </xf>
    <xf numFmtId="0" fontId="63" fillId="36" borderId="172" xfId="0" applyNumberFormat="1" applyFont="1" applyFill="1" applyBorder="1" applyAlignment="1" applyProtection="1">
      <alignment wrapText="1"/>
    </xf>
    <xf numFmtId="0" fontId="85" fillId="0" borderId="176" xfId="0" applyNumberFormat="1" applyFont="1" applyFill="1" applyBorder="1" applyAlignment="1" applyProtection="1"/>
    <xf numFmtId="0" fontId="27" fillId="35" borderId="154" xfId="155" applyFont="1" applyFill="1" applyBorder="1" applyAlignment="1">
      <alignment horizontal="left"/>
    </xf>
    <xf numFmtId="0" fontId="27" fillId="36" borderId="149" xfId="155" applyFont="1" applyFill="1" applyBorder="1" applyAlignment="1"/>
    <xf numFmtId="0" fontId="27" fillId="36" borderId="154" xfId="155" applyFont="1" applyFill="1" applyBorder="1" applyAlignment="1">
      <alignment horizontal="left"/>
    </xf>
    <xf numFmtId="0" fontId="27" fillId="35" borderId="149" xfId="155" applyFont="1" applyFill="1" applyBorder="1" applyAlignment="1"/>
    <xf numFmtId="0" fontId="27" fillId="36" borderId="154" xfId="155" applyFont="1" applyFill="1" applyBorder="1" applyAlignment="1"/>
    <xf numFmtId="0" fontId="27" fillId="35" borderId="154" xfId="155" applyFont="1" applyFill="1" applyBorder="1" applyAlignment="1"/>
    <xf numFmtId="0" fontId="27" fillId="36" borderId="156" xfId="155" applyFont="1" applyFill="1" applyBorder="1" applyAlignment="1"/>
    <xf numFmtId="0" fontId="27" fillId="36" borderId="157" xfId="155" applyFont="1" applyFill="1" applyBorder="1" applyAlignment="1"/>
    <xf numFmtId="0" fontId="63" fillId="0" borderId="180" xfId="0" applyNumberFormat="1" applyFont="1" applyFill="1" applyBorder="1" applyAlignment="1" applyProtection="1"/>
    <xf numFmtId="0" fontId="87" fillId="44" borderId="26" xfId="0" applyNumberFormat="1" applyFont="1" applyFill="1" applyBorder="1" applyAlignment="1" applyProtection="1">
      <alignment horizontal="center" vertical="top" wrapText="1"/>
    </xf>
    <xf numFmtId="0" fontId="87" fillId="44" borderId="26" xfId="0" applyNumberFormat="1" applyFont="1" applyFill="1" applyBorder="1" applyAlignment="1" applyProtection="1">
      <alignment horizontal="left" vertical="top" wrapText="1"/>
    </xf>
    <xf numFmtId="0" fontId="0" fillId="0" borderId="0" xfId="0">
      <alignment vertical="center"/>
    </xf>
    <xf numFmtId="0" fontId="63" fillId="0" borderId="189" xfId="0" applyNumberFormat="1" applyFont="1" applyFill="1" applyBorder="1" applyAlignment="1" applyProtection="1">
      <alignment wrapText="1"/>
    </xf>
    <xf numFmtId="0" fontId="63" fillId="36" borderId="185" xfId="0" applyNumberFormat="1" applyFont="1" applyFill="1" applyBorder="1" applyAlignment="1" applyProtection="1">
      <alignment wrapText="1"/>
    </xf>
    <xf numFmtId="0" fontId="63" fillId="36" borderId="190" xfId="0" applyNumberFormat="1" applyFont="1" applyFill="1" applyBorder="1" applyAlignment="1" applyProtection="1">
      <alignment horizontal="left" wrapText="1"/>
    </xf>
    <xf numFmtId="0" fontId="63" fillId="35" borderId="185" xfId="0" applyNumberFormat="1" applyFont="1" applyFill="1" applyBorder="1" applyAlignment="1" applyProtection="1">
      <alignment wrapText="1"/>
    </xf>
    <xf numFmtId="0" fontId="63" fillId="35" borderId="190" xfId="0" applyNumberFormat="1" applyFont="1" applyFill="1" applyBorder="1" applyAlignment="1" applyProtection="1">
      <alignment horizontal="left" wrapText="1"/>
    </xf>
    <xf numFmtId="0" fontId="63" fillId="36" borderId="192" xfId="0" applyNumberFormat="1" applyFont="1" applyFill="1" applyBorder="1" applyAlignment="1" applyProtection="1">
      <alignment wrapText="1"/>
    </xf>
    <xf numFmtId="0" fontId="63" fillId="47" borderId="189" xfId="0" applyNumberFormat="1" applyFont="1" applyFill="1" applyBorder="1" applyAlignment="1" applyProtection="1">
      <alignment wrapText="1"/>
    </xf>
    <xf numFmtId="0" fontId="63" fillId="35" borderId="192" xfId="0" applyNumberFormat="1" applyFont="1" applyFill="1" applyBorder="1" applyAlignment="1" applyProtection="1">
      <alignment wrapText="1"/>
    </xf>
    <xf numFmtId="0" fontId="63" fillId="35" borderId="193" xfId="0" applyNumberFormat="1" applyFont="1" applyFill="1" applyBorder="1" applyAlignment="1" applyProtection="1">
      <alignment wrapText="1"/>
    </xf>
    <xf numFmtId="0" fontId="63" fillId="36" borderId="190" xfId="0" applyNumberFormat="1" applyFont="1" applyFill="1" applyBorder="1" applyAlignment="1" applyProtection="1">
      <alignment wrapText="1"/>
    </xf>
    <xf numFmtId="0" fontId="63" fillId="35" borderId="190" xfId="0" applyNumberFormat="1" applyFont="1" applyFill="1" applyBorder="1" applyAlignment="1" applyProtection="1">
      <alignment wrapText="1"/>
    </xf>
    <xf numFmtId="0" fontId="85" fillId="0" borderId="189" xfId="0" applyNumberFormat="1" applyFont="1" applyFill="1" applyBorder="1" applyAlignment="1" applyProtection="1">
      <alignment wrapText="1"/>
    </xf>
    <xf numFmtId="0" fontId="63" fillId="35" borderId="194" xfId="0" applyNumberFormat="1" applyFont="1" applyFill="1" applyBorder="1" applyAlignment="1" applyProtection="1">
      <alignment wrapText="1"/>
    </xf>
    <xf numFmtId="0" fontId="63" fillId="0" borderId="198" xfId="0" applyNumberFormat="1" applyFont="1" applyFill="1" applyBorder="1" applyAlignment="1" applyProtection="1"/>
    <xf numFmtId="0" fontId="0" fillId="0" borderId="0" xfId="0" applyNumberFormat="1" applyFont="1" applyFill="1" applyBorder="1" applyAlignment="1" applyProtection="1">
      <alignment vertical="center"/>
    </xf>
    <xf numFmtId="0" fontId="95" fillId="49" borderId="199" xfId="0" applyNumberFormat="1" applyFont="1" applyFill="1" applyBorder="1" applyAlignment="1" applyProtection="1">
      <alignment horizontal="left" vertical="center"/>
    </xf>
    <xf numFmtId="0" fontId="95" fillId="49" borderId="200" xfId="0" applyNumberFormat="1" applyFont="1" applyFill="1" applyBorder="1" applyAlignment="1" applyProtection="1">
      <alignment horizontal="left" vertical="center"/>
    </xf>
    <xf numFmtId="0" fontId="95" fillId="49" borderId="201" xfId="0" applyNumberFormat="1" applyFont="1" applyFill="1" applyBorder="1" applyAlignment="1" applyProtection="1">
      <alignment horizontal="left" vertical="center"/>
    </xf>
    <xf numFmtId="0" fontId="99" fillId="35" borderId="203" xfId="0" applyNumberFormat="1" applyFont="1" applyFill="1" applyBorder="1" applyAlignment="1" applyProtection="1">
      <alignment horizontal="left"/>
    </xf>
    <xf numFmtId="0" fontId="102" fillId="47" borderId="204" xfId="0" applyNumberFormat="1" applyFont="1" applyFill="1" applyBorder="1" applyAlignment="1" applyProtection="1"/>
    <xf numFmtId="0" fontId="99" fillId="35" borderId="205" xfId="0" applyNumberFormat="1" applyFont="1" applyFill="1" applyBorder="1" applyAlignment="1" applyProtection="1">
      <alignment horizontal="left"/>
    </xf>
    <xf numFmtId="0" fontId="100" fillId="44" borderId="203" xfId="0" applyNumberFormat="1" applyFont="1" applyFill="1" applyBorder="1" applyAlignment="1" applyProtection="1">
      <alignment horizontal="left"/>
    </xf>
    <xf numFmtId="0" fontId="102" fillId="47" borderId="206" xfId="0" applyNumberFormat="1" applyFont="1" applyFill="1" applyBorder="1" applyAlignment="1" applyProtection="1"/>
    <xf numFmtId="0" fontId="100" fillId="35" borderId="203" xfId="0" applyNumberFormat="1" applyFont="1" applyFill="1" applyBorder="1" applyAlignment="1" applyProtection="1"/>
    <xf numFmtId="0" fontId="100" fillId="44" borderId="203" xfId="0" applyNumberFormat="1" applyFont="1" applyFill="1" applyBorder="1" applyAlignment="1" applyProtection="1"/>
    <xf numFmtId="0" fontId="102" fillId="35" borderId="206" xfId="0" applyNumberFormat="1" applyFont="1" applyFill="1" applyBorder="1" applyAlignment="1" applyProtection="1"/>
    <xf numFmtId="0" fontId="101" fillId="35" borderId="206" xfId="0" applyNumberFormat="1" applyFont="1" applyFill="1" applyBorder="1" applyAlignment="1" applyProtection="1"/>
    <xf numFmtId="0" fontId="99" fillId="36" borderId="205" xfId="0" applyNumberFormat="1" applyFont="1" applyFill="1" applyBorder="1" applyAlignment="1" applyProtection="1"/>
    <xf numFmtId="0" fontId="99" fillId="36" borderId="203" xfId="0" applyNumberFormat="1" applyFont="1" applyFill="1" applyBorder="1" applyAlignment="1" applyProtection="1">
      <alignment horizontal="left"/>
    </xf>
    <xf numFmtId="0" fontId="99" fillId="35" borderId="202" xfId="0" applyNumberFormat="1" applyFont="1" applyFill="1" applyBorder="1" applyAlignment="1" applyProtection="1"/>
    <xf numFmtId="0" fontId="99" fillId="35" borderId="203" xfId="0" applyNumberFormat="1" applyFont="1" applyFill="1" applyBorder="1" applyAlignment="1" applyProtection="1"/>
    <xf numFmtId="0" fontId="99" fillId="36" borderId="202" xfId="0" applyNumberFormat="1" applyFont="1" applyFill="1" applyBorder="1" applyAlignment="1" applyProtection="1"/>
    <xf numFmtId="0" fontId="99" fillId="36" borderId="203" xfId="0" applyNumberFormat="1" applyFont="1" applyFill="1" applyBorder="1" applyAlignment="1" applyProtection="1"/>
    <xf numFmtId="0" fontId="99" fillId="35" borderId="204" xfId="0" applyNumberFormat="1" applyFont="1" applyFill="1" applyBorder="1" applyAlignment="1" applyProtection="1">
      <alignment horizontal="right"/>
    </xf>
    <xf numFmtId="0" fontId="99" fillId="35" borderId="204" xfId="0" applyNumberFormat="1" applyFont="1" applyFill="1" applyBorder="1" applyAlignment="1" applyProtection="1"/>
    <xf numFmtId="0" fontId="101" fillId="35" borderId="204" xfId="0" applyNumberFormat="1" applyFont="1" applyFill="1" applyBorder="1" applyAlignment="1" applyProtection="1"/>
    <xf numFmtId="0" fontId="101" fillId="47" borderId="204" xfId="0" applyNumberFormat="1" applyFont="1" applyFill="1" applyBorder="1" applyAlignment="1" applyProtection="1"/>
    <xf numFmtId="0" fontId="99" fillId="35" borderId="207" xfId="0" applyNumberFormat="1" applyFont="1" applyFill="1" applyBorder="1" applyAlignment="1" applyProtection="1"/>
    <xf numFmtId="0" fontId="103" fillId="47" borderId="206" xfId="0" applyNumberFormat="1" applyFont="1" applyFill="1" applyBorder="1" applyAlignment="1" applyProtection="1"/>
    <xf numFmtId="0" fontId="99" fillId="44" borderId="203" xfId="0" applyNumberFormat="1" applyFont="1" applyFill="1" applyBorder="1" applyAlignment="1" applyProtection="1">
      <alignment horizontal="left"/>
    </xf>
    <xf numFmtId="0" fontId="99" fillId="35" borderId="207" xfId="0" applyNumberFormat="1" applyFont="1" applyFill="1" applyBorder="1" applyAlignment="1" applyProtection="1">
      <alignment horizontal="left"/>
    </xf>
    <xf numFmtId="0" fontId="63" fillId="0" borderId="203" xfId="0" applyNumberFormat="1" applyFont="1" applyFill="1" applyBorder="1" applyAlignment="1" applyProtection="1"/>
    <xf numFmtId="3" fontId="101" fillId="35" borderId="206" xfId="0" applyNumberFormat="1" applyFont="1" applyFill="1" applyBorder="1" applyAlignment="1" applyProtection="1"/>
    <xf numFmtId="0" fontId="99" fillId="36" borderId="207" xfId="0" applyNumberFormat="1" applyFont="1" applyFill="1" applyBorder="1" applyAlignment="1" applyProtection="1">
      <alignment horizontal="left"/>
    </xf>
    <xf numFmtId="3" fontId="101" fillId="35" borderId="204" xfId="0" applyNumberFormat="1" applyFont="1" applyFill="1" applyBorder="1" applyAlignment="1" applyProtection="1"/>
    <xf numFmtId="0" fontId="63" fillId="35" borderId="203" xfId="0" applyNumberFormat="1" applyFont="1" applyFill="1" applyBorder="1" applyAlignment="1" applyProtection="1"/>
    <xf numFmtId="0" fontId="101" fillId="35" borderId="203" xfId="0" applyNumberFormat="1" applyFont="1" applyFill="1" applyBorder="1" applyAlignment="1" applyProtection="1">
      <alignment horizontal="right"/>
    </xf>
    <xf numFmtId="3" fontId="101" fillId="35" borderId="203" xfId="0" applyNumberFormat="1" applyFont="1" applyFill="1" applyBorder="1" applyAlignment="1" applyProtection="1"/>
    <xf numFmtId="3" fontId="99" fillId="35" borderId="203" xfId="0" applyNumberFormat="1" applyFont="1" applyFill="1" applyBorder="1" applyAlignment="1" applyProtection="1"/>
    <xf numFmtId="3" fontId="101" fillId="0" borderId="203" xfId="0" applyNumberFormat="1" applyFont="1" applyFill="1" applyBorder="1" applyAlignment="1" applyProtection="1"/>
    <xf numFmtId="0" fontId="99" fillId="44" borderId="207" xfId="0" applyNumberFormat="1" applyFont="1" applyFill="1" applyBorder="1" applyAlignment="1" applyProtection="1">
      <alignment horizontal="left"/>
    </xf>
    <xf numFmtId="0" fontId="101" fillId="35" borderId="203" xfId="0" applyNumberFormat="1" applyFont="1" applyFill="1" applyBorder="1" applyAlignment="1" applyProtection="1"/>
    <xf numFmtId="0" fontId="101" fillId="0" borderId="203" xfId="0" applyNumberFormat="1" applyFont="1" applyFill="1" applyBorder="1" applyAlignment="1" applyProtection="1"/>
    <xf numFmtId="0" fontId="99" fillId="0" borderId="203" xfId="0" applyNumberFormat="1" applyFont="1" applyFill="1" applyBorder="1" applyAlignment="1" applyProtection="1"/>
    <xf numFmtId="0" fontId="105" fillId="35" borderId="203" xfId="0" applyNumberFormat="1" applyFont="1" applyFill="1" applyBorder="1" applyAlignment="1" applyProtection="1"/>
    <xf numFmtId="0" fontId="105" fillId="47" borderId="203" xfId="0" applyNumberFormat="1" applyFont="1" applyFill="1" applyBorder="1" applyAlignment="1" applyProtection="1"/>
    <xf numFmtId="0" fontId="102" fillId="35" borderId="203" xfId="0" applyNumberFormat="1" applyFont="1" applyFill="1" applyBorder="1" applyAlignment="1" applyProtection="1"/>
    <xf numFmtId="0" fontId="85" fillId="35" borderId="203" xfId="0" applyNumberFormat="1" applyFont="1" applyFill="1" applyBorder="1" applyAlignment="1" applyProtection="1"/>
    <xf numFmtId="0" fontId="104" fillId="35" borderId="203" xfId="0" applyNumberFormat="1" applyFont="1" applyFill="1" applyBorder="1" applyAlignment="1" applyProtection="1"/>
    <xf numFmtId="0" fontId="99" fillId="0" borderId="203" xfId="0" applyNumberFormat="1" applyFont="1" applyFill="1" applyBorder="1" applyAlignment="1" applyProtection="1">
      <alignment horizontal="left"/>
    </xf>
    <xf numFmtId="0" fontId="99" fillId="0" borderId="207" xfId="0" applyNumberFormat="1" applyFont="1" applyFill="1" applyBorder="1" applyAlignment="1" applyProtection="1">
      <alignment horizontal="left"/>
    </xf>
    <xf numFmtId="0" fontId="100" fillId="0" borderId="207" xfId="0" applyNumberFormat="1" applyFont="1" applyFill="1" applyBorder="1" applyAlignment="1" applyProtection="1">
      <alignment horizontal="left"/>
    </xf>
    <xf numFmtId="0" fontId="106" fillId="47" borderId="203" xfId="0" applyNumberFormat="1" applyFont="1" applyFill="1" applyBorder="1" applyAlignment="1" applyProtection="1"/>
    <xf numFmtId="0" fontId="99" fillId="35" borderId="207"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100" fillId="0" borderId="203" xfId="0" applyNumberFormat="1" applyFont="1" applyFill="1" applyBorder="1" applyAlignment="1" applyProtection="1"/>
    <xf numFmtId="0" fontId="0" fillId="35" borderId="203" xfId="0" applyNumberFormat="1" applyFont="1" applyFill="1" applyBorder="1" applyAlignment="1" applyProtection="1"/>
    <xf numFmtId="3" fontId="104" fillId="35" borderId="203" xfId="0" applyNumberFormat="1" applyFont="1" applyFill="1" applyBorder="1" applyAlignment="1" applyProtection="1"/>
    <xf numFmtId="0" fontId="99" fillId="47" borderId="203" xfId="0" applyNumberFormat="1" applyFont="1" applyFill="1" applyBorder="1" applyAlignment="1" applyProtection="1"/>
    <xf numFmtId="0" fontId="86" fillId="35" borderId="0" xfId="0" applyNumberFormat="1" applyFont="1" applyFill="1" applyBorder="1" applyAlignment="1" applyProtection="1">
      <alignment wrapText="1"/>
    </xf>
    <xf numFmtId="0" fontId="101" fillId="58" borderId="203" xfId="0" applyNumberFormat="1" applyFont="1" applyFill="1" applyBorder="1" applyAlignment="1" applyProtection="1"/>
    <xf numFmtId="0" fontId="63" fillId="0" borderId="204" xfId="0" applyNumberFormat="1" applyFont="1" applyFill="1" applyBorder="1" applyAlignment="1" applyProtection="1"/>
    <xf numFmtId="0" fontId="63" fillId="36" borderId="202" xfId="0" applyNumberFormat="1" applyFont="1" applyFill="1" applyBorder="1" applyAlignment="1" applyProtection="1">
      <alignment wrapText="1"/>
    </xf>
    <xf numFmtId="0" fontId="63" fillId="36" borderId="203" xfId="0" applyNumberFormat="1" applyFont="1" applyFill="1" applyBorder="1" applyAlignment="1" applyProtection="1">
      <alignment horizontal="left" wrapText="1"/>
    </xf>
    <xf numFmtId="0" fontId="63" fillId="35" borderId="202" xfId="0" applyNumberFormat="1" applyFont="1" applyFill="1" applyBorder="1" applyAlignment="1" applyProtection="1">
      <alignment wrapText="1"/>
    </xf>
    <xf numFmtId="0" fontId="63" fillId="35" borderId="203" xfId="0" applyNumberFormat="1" applyFont="1" applyFill="1" applyBorder="1" applyAlignment="1" applyProtection="1">
      <alignment horizontal="left" wrapText="1"/>
    </xf>
    <xf numFmtId="0" fontId="63" fillId="0" borderId="215" xfId="0" applyNumberFormat="1" applyFont="1" applyFill="1" applyBorder="1" applyAlignment="1" applyProtection="1"/>
    <xf numFmtId="0" fontId="63" fillId="36" borderId="203" xfId="0" applyNumberFormat="1" applyFont="1" applyFill="1" applyBorder="1" applyAlignment="1" applyProtection="1">
      <alignment wrapText="1"/>
    </xf>
    <xf numFmtId="0" fontId="63" fillId="36" borderId="202" xfId="0" applyNumberFormat="1" applyFont="1" applyFill="1" applyBorder="1" applyAlignment="1" applyProtection="1"/>
    <xf numFmtId="0" fontId="63" fillId="35" borderId="203" xfId="0" applyNumberFormat="1" applyFont="1" applyFill="1" applyBorder="1" applyAlignment="1" applyProtection="1">
      <alignment horizontal="left"/>
    </xf>
    <xf numFmtId="0" fontId="63" fillId="35" borderId="202" xfId="0" applyNumberFormat="1" applyFont="1" applyFill="1" applyBorder="1" applyAlignment="1" applyProtection="1"/>
    <xf numFmtId="0" fontId="63" fillId="35" borderId="203" xfId="0" applyNumberFormat="1" applyFont="1" applyFill="1" applyBorder="1" applyAlignment="1" applyProtection="1">
      <alignment wrapText="1"/>
    </xf>
    <xf numFmtId="0" fontId="63" fillId="47" borderId="204" xfId="0" applyNumberFormat="1" applyFont="1" applyFill="1" applyBorder="1" applyAlignment="1" applyProtection="1"/>
    <xf numFmtId="0" fontId="63" fillId="36" borderId="203" xfId="0" applyNumberFormat="1" applyFont="1" applyFill="1" applyBorder="1" applyAlignment="1" applyProtection="1">
      <alignment horizontal="left"/>
    </xf>
    <xf numFmtId="0" fontId="85" fillId="0" borderId="204" xfId="0" applyNumberFormat="1" applyFont="1" applyFill="1" applyBorder="1" applyAlignment="1" applyProtection="1"/>
    <xf numFmtId="0" fontId="43" fillId="38" borderId="36" xfId="46" applyFill="1" applyBorder="1" applyAlignment="1">
      <alignment horizontal="left" vertical="top" wrapText="1"/>
    </xf>
    <xf numFmtId="0" fontId="24" fillId="35" borderId="203" xfId="46" applyFont="1" applyFill="1" applyBorder="1" applyAlignment="1">
      <alignment wrapText="1"/>
    </xf>
    <xf numFmtId="0" fontId="24" fillId="36" borderId="203" xfId="46" applyFont="1" applyFill="1" applyBorder="1" applyAlignment="1">
      <alignment wrapText="1"/>
    </xf>
    <xf numFmtId="0" fontId="24" fillId="0" borderId="203" xfId="46" applyFont="1" applyBorder="1"/>
    <xf numFmtId="0" fontId="43" fillId="0" borderId="203" xfId="46" applyBorder="1"/>
    <xf numFmtId="0" fontId="24" fillId="0" borderId="0" xfId="46" applyFont="1"/>
    <xf numFmtId="0" fontId="43" fillId="0" borderId="203" xfId="46" applyFill="1" applyBorder="1"/>
    <xf numFmtId="0" fontId="82" fillId="38" borderId="36" xfId="46" applyFont="1" applyFill="1" applyBorder="1" applyAlignment="1">
      <alignment horizontal="left" vertical="top" wrapText="1"/>
    </xf>
    <xf numFmtId="0" fontId="24" fillId="46" borderId="203" xfId="46" applyFont="1" applyFill="1" applyBorder="1"/>
    <xf numFmtId="0" fontId="24" fillId="0" borderId="203" xfId="46" applyFont="1" applyFill="1" applyBorder="1"/>
    <xf numFmtId="0" fontId="61" fillId="0" borderId="203" xfId="46" applyFont="1" applyBorder="1"/>
    <xf numFmtId="0" fontId="43" fillId="0" borderId="201" xfId="46" applyBorder="1"/>
    <xf numFmtId="0" fontId="23" fillId="36" borderId="223" xfId="46" applyFont="1" applyFill="1" applyBorder="1" applyAlignment="1">
      <alignment wrapText="1"/>
    </xf>
    <xf numFmtId="0" fontId="43" fillId="0" borderId="225" xfId="46" applyBorder="1"/>
    <xf numFmtId="0" fontId="61" fillId="35" borderId="29" xfId="46" applyFont="1" applyFill="1" applyBorder="1" applyAlignment="1">
      <alignment horizontal="right" vertical="top" wrapText="1"/>
    </xf>
    <xf numFmtId="0" fontId="43" fillId="0" borderId="180" xfId="46" applyBorder="1"/>
    <xf numFmtId="0" fontId="66" fillId="40" borderId="26" xfId="46" applyFont="1" applyFill="1" applyBorder="1" applyAlignment="1">
      <alignment horizontal="center" vertical="top" wrapText="1"/>
    </xf>
    <xf numFmtId="0" fontId="43" fillId="0" borderId="219" xfId="46" applyBorder="1"/>
    <xf numFmtId="0" fontId="69" fillId="0" borderId="219" xfId="46" applyFont="1" applyFill="1" applyBorder="1" applyAlignment="1">
      <alignment wrapText="1"/>
    </xf>
    <xf numFmtId="0" fontId="23" fillId="35" borderId="219" xfId="46" applyFont="1" applyFill="1" applyBorder="1" applyAlignment="1">
      <alignment wrapText="1"/>
    </xf>
    <xf numFmtId="0" fontId="69" fillId="0" borderId="0" xfId="46" applyFont="1" applyFill="1" applyBorder="1" applyAlignment="1">
      <alignment wrapText="1"/>
    </xf>
    <xf numFmtId="0" fontId="110" fillId="42" borderId="16" xfId="44" applyFont="1" applyFill="1" applyBorder="1" applyAlignment="1">
      <alignment horizontal="center"/>
    </xf>
    <xf numFmtId="0" fontId="111" fillId="0" borderId="0" xfId="44" applyFont="1"/>
    <xf numFmtId="0" fontId="110" fillId="42" borderId="97" xfId="44" applyFont="1" applyFill="1" applyBorder="1" applyAlignment="1">
      <alignment horizontal="center"/>
    </xf>
    <xf numFmtId="0" fontId="113" fillId="0" borderId="211" xfId="111" applyFont="1" applyFill="1" applyBorder="1" applyAlignment="1" applyProtection="1">
      <alignment vertical="center"/>
    </xf>
    <xf numFmtId="0" fontId="64" fillId="33" borderId="62" xfId="85" applyFont="1" applyFill="1" applyBorder="1" applyAlignment="1" applyProtection="1">
      <alignment horizontal="left" vertical="center"/>
    </xf>
    <xf numFmtId="0" fontId="113" fillId="43" borderId="211" xfId="111" applyFont="1" applyFill="1" applyBorder="1" applyAlignment="1" applyProtection="1">
      <alignment vertical="center"/>
    </xf>
    <xf numFmtId="0" fontId="22" fillId="35" borderId="154" xfId="153" applyFont="1" applyFill="1" applyBorder="1" applyAlignment="1">
      <alignment horizontal="left" wrapText="1"/>
    </xf>
    <xf numFmtId="0" fontId="22" fillId="44" borderId="16" xfId="46" applyFont="1" applyFill="1" applyBorder="1" applyAlignment="1">
      <alignment horizontal="left" wrapText="1"/>
    </xf>
    <xf numFmtId="0" fontId="32" fillId="36" borderId="0" xfId="89" applyFont="1" applyFill="1" applyBorder="1" applyAlignment="1">
      <alignment horizontal="right" wrapText="1"/>
    </xf>
    <xf numFmtId="0" fontId="32" fillId="35" borderId="207" xfId="89" applyFont="1" applyFill="1" applyBorder="1" applyAlignment="1">
      <alignment wrapText="1"/>
    </xf>
    <xf numFmtId="0" fontId="32" fillId="36" borderId="207" xfId="89" applyFont="1" applyFill="1" applyBorder="1" applyAlignment="1">
      <alignment wrapText="1"/>
    </xf>
    <xf numFmtId="0" fontId="80" fillId="0" borderId="223" xfId="0" applyFont="1" applyBorder="1" applyAlignment="1" applyProtection="1">
      <alignment horizontal="left" vertical="center"/>
    </xf>
    <xf numFmtId="0" fontId="80" fillId="0" borderId="224" xfId="0" applyFont="1" applyBorder="1" applyAlignment="1">
      <alignment vertical="center" wrapText="1"/>
    </xf>
    <xf numFmtId="0" fontId="80" fillId="0" borderId="225" xfId="0" applyFont="1" applyBorder="1" applyAlignment="1">
      <alignment vertical="center" wrapText="1"/>
    </xf>
    <xf numFmtId="0" fontId="80" fillId="0" borderId="203" xfId="0" applyFont="1" applyBorder="1" applyAlignment="1">
      <alignment vertical="center" wrapText="1"/>
    </xf>
    <xf numFmtId="0" fontId="81" fillId="0" borderId="203" xfId="0" applyFont="1" applyBorder="1" applyAlignment="1">
      <alignment vertical="center" wrapText="1"/>
    </xf>
    <xf numFmtId="0" fontId="80" fillId="41" borderId="204" xfId="0" applyFont="1" applyFill="1" applyBorder="1" applyAlignment="1">
      <alignment vertical="center" wrapText="1"/>
    </xf>
    <xf numFmtId="0" fontId="80" fillId="0" borderId="204" xfId="0" applyFont="1" applyBorder="1" applyAlignment="1">
      <alignment vertical="center" wrapText="1"/>
    </xf>
    <xf numFmtId="0" fontId="81" fillId="0" borderId="204" xfId="0" applyFont="1" applyBorder="1" applyAlignment="1">
      <alignment vertical="center" wrapText="1"/>
    </xf>
    <xf numFmtId="0" fontId="80" fillId="0" borderId="202" xfId="0" applyFont="1" applyBorder="1" applyAlignment="1" applyProtection="1">
      <alignment horizontal="left" vertical="center"/>
    </xf>
    <xf numFmtId="0" fontId="79" fillId="35" borderId="243" xfId="0" applyFont="1" applyFill="1" applyBorder="1" applyAlignment="1">
      <alignment vertical="center" wrapText="1"/>
    </xf>
    <xf numFmtId="0" fontId="114" fillId="35" borderId="243" xfId="0" applyFont="1" applyFill="1" applyBorder="1" applyAlignment="1">
      <alignment horizontal="center" vertical="center" wrapText="1"/>
    </xf>
    <xf numFmtId="0" fontId="114" fillId="35" borderId="243" xfId="0" applyFont="1" applyFill="1" applyBorder="1" applyAlignment="1">
      <alignment vertical="center" wrapText="1"/>
    </xf>
    <xf numFmtId="0" fontId="79" fillId="35" borderId="243" xfId="0" applyFont="1" applyFill="1" applyBorder="1" applyAlignment="1">
      <alignment vertical="center" wrapText="1"/>
    </xf>
    <xf numFmtId="0" fontId="114" fillId="35" borderId="243" xfId="0" applyFont="1" applyFill="1" applyBorder="1" applyAlignment="1">
      <alignment horizontal="center" vertical="center" wrapText="1"/>
    </xf>
    <xf numFmtId="0" fontId="28" fillId="0" borderId="0" xfId="153" applyFill="1"/>
    <xf numFmtId="0" fontId="114" fillId="0" borderId="0" xfId="0" applyFont="1" applyFill="1" applyBorder="1" applyAlignment="1">
      <alignment vertical="center" wrapText="1"/>
    </xf>
    <xf numFmtId="0" fontId="114" fillId="0" borderId="0" xfId="0" applyFont="1" applyFill="1" applyBorder="1" applyAlignment="1">
      <alignment horizontal="left" vertical="center" wrapText="1"/>
    </xf>
    <xf numFmtId="0" fontId="79" fillId="0" borderId="0" xfId="0" applyFont="1" applyFill="1" applyBorder="1" applyAlignment="1">
      <alignment vertical="center" wrapText="1"/>
    </xf>
    <xf numFmtId="0" fontId="114" fillId="0" borderId="0" xfId="0" applyFont="1" applyFill="1" applyBorder="1" applyAlignment="1">
      <alignment horizontal="center" vertical="center" wrapText="1"/>
    </xf>
    <xf numFmtId="0" fontId="114" fillId="0" borderId="201" xfId="0" applyFont="1" applyFill="1" applyBorder="1" applyAlignment="1">
      <alignment vertical="center" wrapText="1"/>
    </xf>
    <xf numFmtId="0" fontId="114" fillId="0" borderId="225" xfId="0" applyFont="1" applyFill="1" applyBorder="1" applyAlignment="1">
      <alignment vertical="center" wrapText="1"/>
    </xf>
    <xf numFmtId="0" fontId="114" fillId="35" borderId="244" xfId="0" applyFont="1" applyFill="1" applyBorder="1" applyAlignment="1">
      <alignment vertical="center" wrapText="1"/>
    </xf>
    <xf numFmtId="0" fontId="28" fillId="0" borderId="0" xfId="153" applyBorder="1"/>
    <xf numFmtId="0" fontId="114" fillId="35" borderId="0" xfId="0" applyFont="1" applyFill="1" applyBorder="1" applyAlignment="1">
      <alignment vertical="center" wrapText="1"/>
    </xf>
    <xf numFmtId="0" fontId="114" fillId="35" borderId="80" xfId="0" applyFont="1" applyFill="1" applyBorder="1" applyAlignment="1">
      <alignment vertical="center" wrapText="1"/>
    </xf>
    <xf numFmtId="0" fontId="114" fillId="0" borderId="180" xfId="0" applyFont="1" applyFill="1" applyBorder="1" applyAlignment="1">
      <alignment vertical="center" wrapText="1"/>
    </xf>
    <xf numFmtId="0" fontId="76" fillId="36" borderId="223" xfId="0" applyFont="1" applyFill="1" applyBorder="1" applyAlignment="1">
      <alignment vertical="center" wrapText="1"/>
    </xf>
    <xf numFmtId="0" fontId="69" fillId="0" borderId="201" xfId="153" applyFont="1" applyFill="1" applyBorder="1" applyAlignment="1">
      <alignment horizontal="left" wrapText="1"/>
    </xf>
    <xf numFmtId="0" fontId="114" fillId="0" borderId="243" xfId="0" applyFont="1" applyFill="1" applyBorder="1" applyAlignment="1">
      <alignment vertical="center" wrapText="1"/>
    </xf>
    <xf numFmtId="0" fontId="79" fillId="0" borderId="243" xfId="0" applyFont="1" applyFill="1" applyBorder="1" applyAlignment="1">
      <alignment vertical="center" wrapText="1"/>
    </xf>
    <xf numFmtId="0" fontId="114" fillId="0" borderId="243" xfId="0" applyFont="1" applyFill="1" applyBorder="1" applyAlignment="1">
      <alignment horizontal="center" vertical="center" wrapText="1"/>
    </xf>
    <xf numFmtId="0" fontId="20" fillId="0" borderId="201" xfId="153" applyFont="1" applyBorder="1"/>
    <xf numFmtId="0" fontId="76" fillId="35" borderId="225" xfId="0" applyFont="1" applyFill="1" applyBorder="1" applyAlignment="1">
      <alignment vertical="center" wrapText="1"/>
    </xf>
    <xf numFmtId="0" fontId="99" fillId="36" borderId="207" xfId="0" applyNumberFormat="1" applyFont="1" applyFill="1" applyBorder="1" applyAlignment="1" applyProtection="1">
      <alignment horizontal="left"/>
    </xf>
    <xf numFmtId="0" fontId="99" fillId="35" borderId="207" xfId="0" applyNumberFormat="1" applyFont="1" applyFill="1" applyBorder="1" applyAlignment="1" applyProtection="1">
      <alignment horizontal="left"/>
    </xf>
    <xf numFmtId="0" fontId="99" fillId="43" borderId="203" xfId="0" applyNumberFormat="1" applyFont="1" applyFill="1" applyBorder="1" applyAlignment="1" applyProtection="1">
      <alignment horizontal="left"/>
    </xf>
    <xf numFmtId="0" fontId="99" fillId="43" borderId="207" xfId="0" applyNumberFormat="1" applyFont="1" applyFill="1" applyBorder="1" applyAlignment="1" applyProtection="1">
      <alignment horizontal="left"/>
    </xf>
    <xf numFmtId="0" fontId="99" fillId="43" borderId="203" xfId="0" applyNumberFormat="1" applyFont="1" applyFill="1" applyBorder="1" applyAlignment="1" applyProtection="1"/>
    <xf numFmtId="0" fontId="99" fillId="43" borderId="207" xfId="0" applyNumberFormat="1" applyFont="1" applyFill="1" applyBorder="1" applyAlignment="1" applyProtection="1">
      <alignment horizontal="left"/>
    </xf>
    <xf numFmtId="0" fontId="100" fillId="43" borderId="203" xfId="0" applyNumberFormat="1" applyFont="1" applyFill="1" applyBorder="1" applyAlignment="1" applyProtection="1"/>
    <xf numFmtId="0" fontId="100" fillId="43" borderId="203" xfId="0" applyNumberFormat="1" applyFont="1" applyFill="1" applyBorder="1" applyAlignment="1" applyProtection="1">
      <alignment horizontal="left"/>
    </xf>
    <xf numFmtId="0" fontId="100" fillId="43" borderId="207" xfId="0" applyNumberFormat="1" applyFont="1" applyFill="1" applyBorder="1" applyAlignment="1" applyProtection="1">
      <alignment horizontal="left"/>
    </xf>
    <xf numFmtId="0" fontId="100" fillId="43" borderId="207" xfId="0" applyNumberFormat="1" applyFont="1" applyFill="1" applyBorder="1" applyAlignment="1" applyProtection="1"/>
    <xf numFmtId="0" fontId="101" fillId="43" borderId="0" xfId="0" applyNumberFormat="1" applyFont="1" applyFill="1" applyBorder="1" applyAlignment="1" applyProtection="1"/>
    <xf numFmtId="0" fontId="104" fillId="43" borderId="207" xfId="0" applyNumberFormat="1" applyFont="1" applyFill="1" applyBorder="1" applyAlignment="1" applyProtection="1"/>
    <xf numFmtId="0" fontId="85" fillId="43" borderId="0" xfId="0" applyNumberFormat="1" applyFont="1" applyFill="1" applyBorder="1" applyAlignment="1" applyProtection="1"/>
    <xf numFmtId="0" fontId="101" fillId="43" borderId="203" xfId="0" applyNumberFormat="1" applyFont="1" applyFill="1" applyBorder="1" applyAlignment="1" applyProtection="1">
      <alignment horizontal="left"/>
    </xf>
    <xf numFmtId="0" fontId="99" fillId="0" borderId="208" xfId="0" applyNumberFormat="1" applyFont="1" applyFill="1" applyBorder="1" applyAlignment="1" applyProtection="1">
      <alignment horizontal="left"/>
    </xf>
    <xf numFmtId="0" fontId="99" fillId="43" borderId="208" xfId="0" applyNumberFormat="1" applyFont="1" applyFill="1" applyBorder="1" applyAlignment="1" applyProtection="1">
      <alignment horizontal="left"/>
    </xf>
    <xf numFmtId="0" fontId="99" fillId="44" borderId="207" xfId="0" applyNumberFormat="1" applyFont="1" applyFill="1" applyBorder="1" applyAlignment="1" applyProtection="1">
      <alignment horizontal="left"/>
    </xf>
    <xf numFmtId="0" fontId="101" fillId="44" borderId="207" xfId="0" applyNumberFormat="1" applyFont="1" applyFill="1" applyBorder="1" applyAlignment="1" applyProtection="1">
      <alignment horizontal="left"/>
    </xf>
    <xf numFmtId="0" fontId="101" fillId="36" borderId="207" xfId="0" applyNumberFormat="1" applyFont="1" applyFill="1" applyBorder="1" applyAlignment="1" applyProtection="1">
      <alignment horizontal="left"/>
    </xf>
    <xf numFmtId="0" fontId="99" fillId="0" borderId="202" xfId="0" applyNumberFormat="1" applyFont="1" applyFill="1" applyBorder="1" applyAlignment="1" applyProtection="1"/>
    <xf numFmtId="0" fontId="101" fillId="0" borderId="203" xfId="0" applyNumberFormat="1" applyFont="1" applyFill="1" applyBorder="1" applyAlignment="1" applyProtection="1">
      <alignment horizontal="left"/>
    </xf>
    <xf numFmtId="0" fontId="101" fillId="36" borderId="203" xfId="0" applyNumberFormat="1" applyFont="1" applyFill="1" applyBorder="1" applyAlignment="1" applyProtection="1">
      <alignment horizontal="left"/>
    </xf>
    <xf numFmtId="0" fontId="101" fillId="44" borderId="207" xfId="0" applyNumberFormat="1" applyFont="1" applyFill="1" applyBorder="1" applyAlignment="1" applyProtection="1"/>
    <xf numFmtId="0" fontId="101" fillId="43" borderId="207" xfId="0" applyNumberFormat="1" applyFont="1" applyFill="1" applyBorder="1" applyAlignment="1" applyProtection="1"/>
    <xf numFmtId="0" fontId="99" fillId="36" borderId="207" xfId="0" applyNumberFormat="1" applyFont="1" applyFill="1" applyBorder="1" applyAlignment="1" applyProtection="1"/>
    <xf numFmtId="0" fontId="99" fillId="43" borderId="207" xfId="0" applyNumberFormat="1" applyFont="1" applyFill="1" applyBorder="1" applyAlignment="1" applyProtection="1"/>
    <xf numFmtId="0" fontId="101" fillId="43" borderId="207" xfId="0" applyNumberFormat="1" applyFont="1" applyFill="1" applyBorder="1" applyAlignment="1" applyProtection="1">
      <alignment horizontal="left"/>
    </xf>
    <xf numFmtId="0" fontId="104" fillId="44" borderId="207" xfId="0" applyNumberFormat="1" applyFont="1" applyFill="1" applyBorder="1" applyAlignment="1" applyProtection="1"/>
    <xf numFmtId="0" fontId="104" fillId="44" borderId="203" xfId="0" applyNumberFormat="1" applyFont="1" applyFill="1" applyBorder="1" applyAlignment="1" applyProtection="1">
      <alignment horizontal="left"/>
    </xf>
    <xf numFmtId="0" fontId="101" fillId="35" borderId="203" xfId="0" applyNumberFormat="1" applyFont="1" applyFill="1" applyBorder="1" applyAlignment="1" applyProtection="1">
      <alignment horizontal="left"/>
    </xf>
    <xf numFmtId="0" fontId="101" fillId="35" borderId="207" xfId="0" applyNumberFormat="1" applyFont="1" applyFill="1" applyBorder="1" applyAlignment="1" applyProtection="1">
      <alignment horizontal="left"/>
    </xf>
    <xf numFmtId="0" fontId="101" fillId="36" borderId="209" xfId="0" applyNumberFormat="1" applyFont="1" applyFill="1" applyBorder="1" applyAlignment="1" applyProtection="1">
      <alignment horizontal="left"/>
    </xf>
    <xf numFmtId="0" fontId="99" fillId="43" borderId="207" xfId="0" applyNumberFormat="1" applyFont="1" applyFill="1" applyBorder="1" applyAlignment="1" applyProtection="1">
      <alignment horizontal="left"/>
    </xf>
    <xf numFmtId="0" fontId="99" fillId="43" borderId="207" xfId="0" applyNumberFormat="1" applyFont="1" applyFill="1" applyBorder="1" applyAlignment="1" applyProtection="1">
      <alignment horizontal="left"/>
    </xf>
    <xf numFmtId="0" fontId="87" fillId="38" borderId="88"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3" xfId="44" applyFont="1" applyFill="1" applyBorder="1" applyAlignment="1">
      <alignment wrapText="1"/>
    </xf>
    <xf numFmtId="0" fontId="34" fillId="0" borderId="203" xfId="44" applyFont="1" applyBorder="1"/>
    <xf numFmtId="0" fontId="66"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6"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78" fillId="43" borderId="26" xfId="0" applyFont="1" applyFill="1" applyBorder="1" applyAlignment="1">
      <alignment horizontal="left" vertical="top" wrapText="1"/>
    </xf>
    <xf numFmtId="0" fontId="32" fillId="35" borderId="202" xfId="89" applyFont="1" applyFill="1" applyBorder="1" applyAlignment="1">
      <alignment wrapText="1"/>
    </xf>
    <xf numFmtId="0" fontId="32" fillId="35" borderId="203" xfId="89" applyFont="1" applyFill="1" applyBorder="1" applyAlignment="1">
      <alignment wrapText="1"/>
    </xf>
    <xf numFmtId="0" fontId="32" fillId="35" borderId="203"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61" fillId="36" borderId="16" xfId="89" applyFont="1" applyFill="1" applyBorder="1" applyAlignment="1">
      <alignment horizontal="left" wrapText="1"/>
    </xf>
    <xf numFmtId="0" fontId="32" fillId="36" borderId="202" xfId="89" applyFont="1" applyFill="1" applyBorder="1" applyAlignment="1">
      <alignment wrapText="1"/>
    </xf>
    <xf numFmtId="0" fontId="32" fillId="36" borderId="203" xfId="89" applyFont="1" applyFill="1" applyBorder="1" applyAlignment="1">
      <alignment wrapText="1"/>
    </xf>
    <xf numFmtId="0" fontId="32" fillId="36" borderId="203" xfId="89" applyFont="1" applyFill="1" applyBorder="1" applyAlignment="1">
      <alignment horizontal="left" wrapText="1"/>
    </xf>
    <xf numFmtId="0" fontId="32" fillId="0" borderId="202" xfId="89" applyFont="1" applyFill="1" applyBorder="1" applyAlignment="1">
      <alignment wrapText="1"/>
    </xf>
    <xf numFmtId="0" fontId="32" fillId="0" borderId="203" xfId="89" applyFont="1" applyFill="1" applyBorder="1" applyAlignment="1">
      <alignment wrapText="1"/>
    </xf>
    <xf numFmtId="0" fontId="32" fillId="0" borderId="203" xfId="89" applyFont="1" applyFill="1" applyBorder="1" applyAlignment="1">
      <alignment horizontal="left" wrapText="1"/>
    </xf>
    <xf numFmtId="0" fontId="76" fillId="36" borderId="203" xfId="0" applyFont="1" applyFill="1" applyBorder="1" applyAlignment="1">
      <alignment vertical="center" wrapText="1"/>
    </xf>
    <xf numFmtId="0" fontId="76" fillId="36" borderId="203" xfId="0" applyFont="1" applyFill="1" applyBorder="1" applyAlignment="1">
      <alignment horizontal="left" vertical="center" wrapText="1"/>
    </xf>
    <xf numFmtId="0" fontId="76" fillId="35" borderId="203" xfId="0" applyFont="1" applyFill="1" applyBorder="1" applyAlignment="1">
      <alignment vertical="center" wrapText="1"/>
    </xf>
    <xf numFmtId="0" fontId="76" fillId="35" borderId="203" xfId="0" applyFont="1" applyFill="1" applyBorder="1" applyAlignment="1">
      <alignment horizontal="left" vertical="center" wrapText="1"/>
    </xf>
    <xf numFmtId="0" fontId="18" fillId="59" borderId="204" xfId="153" applyFont="1" applyFill="1" applyBorder="1" applyAlignment="1">
      <alignment wrapText="1"/>
    </xf>
    <xf numFmtId="0" fontId="18" fillId="0" borderId="204" xfId="153" applyFont="1" applyFill="1" applyBorder="1" applyAlignment="1">
      <alignment wrapText="1"/>
    </xf>
    <xf numFmtId="0" fontId="76" fillId="36" borderId="202" xfId="0" applyFont="1" applyFill="1" applyBorder="1" applyAlignment="1">
      <alignment vertical="center" wrapText="1"/>
    </xf>
    <xf numFmtId="0" fontId="76" fillId="35" borderId="202" xfId="0" applyFont="1" applyFill="1" applyBorder="1" applyAlignment="1">
      <alignment vertical="center" wrapText="1"/>
    </xf>
    <xf numFmtId="0" fontId="18" fillId="0" borderId="204" xfId="153" applyFont="1" applyFill="1" applyBorder="1"/>
    <xf numFmtId="0" fontId="18" fillId="0" borderId="204" xfId="153" applyFont="1" applyBorder="1"/>
    <xf numFmtId="0" fontId="76" fillId="36" borderId="212" xfId="0" applyFont="1" applyFill="1" applyBorder="1" applyAlignment="1">
      <alignment vertical="center" wrapText="1"/>
    </xf>
    <xf numFmtId="0" fontId="76" fillId="36" borderId="213" xfId="0" applyFont="1" applyFill="1" applyBorder="1" applyAlignment="1">
      <alignment vertical="center" wrapText="1"/>
    </xf>
    <xf numFmtId="0" fontId="18" fillId="0" borderId="215" xfId="153" applyFont="1" applyBorder="1"/>
    <xf numFmtId="0" fontId="76" fillId="35" borderId="212" xfId="0" applyFont="1" applyFill="1" applyBorder="1" applyAlignment="1">
      <alignment vertical="center" wrapText="1"/>
    </xf>
    <xf numFmtId="0" fontId="76" fillId="35" borderId="213" xfId="0" applyFont="1" applyFill="1" applyBorder="1" applyAlignment="1">
      <alignment vertical="center" wrapText="1"/>
    </xf>
    <xf numFmtId="0" fontId="76" fillId="35" borderId="213" xfId="0" applyFont="1" applyFill="1" applyBorder="1" applyAlignment="1">
      <alignment horizontal="left" vertical="center" wrapText="1"/>
    </xf>
    <xf numFmtId="0" fontId="76" fillId="43" borderId="203" xfId="153" applyFont="1" applyFill="1" applyBorder="1" applyAlignment="1">
      <alignment horizontal="left" wrapText="1"/>
    </xf>
    <xf numFmtId="0" fontId="18" fillId="36" borderId="202" xfId="153" applyFont="1" applyFill="1" applyBorder="1" applyAlignment="1">
      <alignment wrapText="1"/>
    </xf>
    <xf numFmtId="0" fontId="76" fillId="0" borderId="201" xfId="0" applyFont="1" applyFill="1" applyBorder="1" applyAlignment="1">
      <alignment vertical="center" wrapText="1"/>
    </xf>
    <xf numFmtId="0" fontId="76" fillId="0" borderId="204" xfId="0" applyFont="1" applyFill="1" applyBorder="1" applyAlignment="1">
      <alignment vertical="center" wrapText="1"/>
    </xf>
    <xf numFmtId="0" fontId="76" fillId="0" borderId="215" xfId="0" applyFont="1" applyFill="1" applyBorder="1" applyAlignment="1">
      <alignment vertical="center" wrapText="1"/>
    </xf>
    <xf numFmtId="0" fontId="34" fillId="46" borderId="201" xfId="48" applyFont="1" applyFill="1" applyBorder="1"/>
    <xf numFmtId="0" fontId="41" fillId="0" borderId="204" xfId="48" applyBorder="1"/>
    <xf numFmtId="0" fontId="34" fillId="35" borderId="202" xfId="48" applyFont="1" applyFill="1" applyBorder="1" applyAlignment="1">
      <alignment wrapText="1"/>
    </xf>
    <xf numFmtId="0" fontId="34" fillId="36" borderId="202" xfId="48" applyFont="1" applyFill="1" applyBorder="1" applyAlignment="1">
      <alignment wrapText="1"/>
    </xf>
    <xf numFmtId="0" fontId="34" fillId="35" borderId="212" xfId="48" applyFont="1" applyFill="1" applyBorder="1" applyAlignment="1">
      <alignment wrapText="1"/>
    </xf>
    <xf numFmtId="0" fontId="41" fillId="0" borderId="215" xfId="48" applyBorder="1"/>
    <xf numFmtId="0" fontId="66" fillId="44" borderId="26" xfId="48" applyFont="1" applyFill="1" applyBorder="1" applyAlignment="1">
      <alignment horizontal="center" vertical="top" wrapText="1"/>
    </xf>
    <xf numFmtId="0" fontId="78" fillId="43" borderId="26" xfId="48" applyFont="1" applyFill="1" applyBorder="1" applyAlignment="1">
      <alignment horizontal="center" vertical="top" wrapText="1"/>
    </xf>
    <xf numFmtId="0" fontId="24" fillId="36" borderId="203" xfId="46" applyFont="1" applyFill="1" applyBorder="1" applyAlignment="1">
      <alignment horizontal="left" wrapText="1"/>
    </xf>
    <xf numFmtId="0" fontId="33" fillId="44" borderId="203" xfId="68" applyFont="1" applyFill="1" applyBorder="1" applyAlignment="1">
      <alignment horizontal="left" wrapText="1"/>
    </xf>
    <xf numFmtId="0" fontId="33" fillId="0" borderId="204" xfId="68" applyFont="1" applyFill="1" applyBorder="1" applyAlignment="1">
      <alignment wrapText="1"/>
    </xf>
    <xf numFmtId="0" fontId="33" fillId="36" borderId="202" xfId="68" applyFont="1" applyFill="1" applyBorder="1" applyAlignment="1">
      <alignment wrapText="1"/>
    </xf>
    <xf numFmtId="0" fontId="33" fillId="35" borderId="202" xfId="68" applyFont="1" applyFill="1" applyBorder="1" applyAlignment="1">
      <alignment wrapText="1"/>
    </xf>
    <xf numFmtId="0" fontId="33" fillId="0" borderId="212" xfId="68" applyBorder="1"/>
    <xf numFmtId="0" fontId="33" fillId="0" borderId="204" xfId="68" applyFill="1" applyBorder="1"/>
    <xf numFmtId="0" fontId="33" fillId="0" borderId="215" xfId="68" applyFill="1" applyBorder="1"/>
    <xf numFmtId="0" fontId="33" fillId="43" borderId="203" xfId="68" applyFont="1" applyFill="1" applyBorder="1"/>
    <xf numFmtId="0" fontId="33" fillId="43" borderId="213" xfId="68" applyFont="1" applyFill="1" applyBorder="1"/>
    <xf numFmtId="0" fontId="85" fillId="36" borderId="190" xfId="0" applyNumberFormat="1" applyFont="1" applyFill="1" applyBorder="1" applyAlignment="1" applyProtection="1">
      <alignment horizontal="left" wrapText="1"/>
    </xf>
    <xf numFmtId="0" fontId="63" fillId="35" borderId="0" xfId="0" applyNumberFormat="1" applyFont="1" applyFill="1" applyBorder="1" applyAlignment="1" applyProtection="1">
      <alignment wrapText="1"/>
    </xf>
    <xf numFmtId="0" fontId="63" fillId="35" borderId="0" xfId="0" applyNumberFormat="1" applyFont="1" applyFill="1" applyBorder="1" applyAlignment="1" applyProtection="1">
      <alignment horizontal="left" wrapText="1"/>
    </xf>
    <xf numFmtId="0" fontId="66" fillId="40" borderId="88" xfId="0" applyFont="1" applyFill="1" applyBorder="1" applyAlignment="1">
      <alignment horizontal="center" vertical="top" wrapText="1"/>
    </xf>
    <xf numFmtId="0" fontId="63" fillId="39" borderId="203" xfId="0" applyNumberFormat="1" applyFont="1" applyFill="1" applyBorder="1" applyAlignment="1" applyProtection="1">
      <alignment horizontal="left" vertical="top" wrapText="1"/>
    </xf>
    <xf numFmtId="0" fontId="63" fillId="35" borderId="203" xfId="0" applyNumberFormat="1" applyFont="1" applyFill="1" applyBorder="1" applyAlignment="1" applyProtection="1">
      <alignment horizontal="right" vertical="top" wrapText="1"/>
    </xf>
    <xf numFmtId="3" fontId="63" fillId="35" borderId="203" xfId="0" applyNumberFormat="1" applyFont="1" applyFill="1" applyBorder="1" applyAlignment="1" applyProtection="1">
      <alignment horizontal="right" vertical="top" wrapText="1"/>
    </xf>
    <xf numFmtId="0" fontId="85" fillId="35" borderId="203" xfId="0" applyNumberFormat="1" applyFont="1" applyFill="1" applyBorder="1" applyAlignment="1" applyProtection="1">
      <alignment horizontal="right" vertical="top" wrapText="1"/>
    </xf>
    <xf numFmtId="0" fontId="63" fillId="39" borderId="199" xfId="0" applyNumberFormat="1" applyFont="1" applyFill="1" applyBorder="1" applyAlignment="1" applyProtection="1">
      <alignment horizontal="left" vertical="top" wrapText="1"/>
    </xf>
    <xf numFmtId="0" fontId="63" fillId="39" borderId="200" xfId="0" applyNumberFormat="1" applyFont="1" applyFill="1" applyBorder="1" applyAlignment="1" applyProtection="1">
      <alignment horizontal="left" vertical="top" wrapText="1"/>
    </xf>
    <xf numFmtId="0" fontId="63" fillId="0" borderId="201" xfId="0" applyNumberFormat="1" applyFont="1" applyFill="1" applyBorder="1" applyAlignment="1" applyProtection="1"/>
    <xf numFmtId="0" fontId="63" fillId="35" borderId="202" xfId="0" applyNumberFormat="1" applyFont="1" applyFill="1" applyBorder="1" applyAlignment="1" applyProtection="1">
      <alignment horizontal="right" vertical="top" wrapText="1"/>
    </xf>
    <xf numFmtId="0" fontId="85" fillId="35" borderId="202" xfId="0" applyNumberFormat="1" applyFont="1" applyFill="1" applyBorder="1" applyAlignment="1" applyProtection="1">
      <alignment horizontal="right" vertical="top" wrapText="1"/>
    </xf>
    <xf numFmtId="0" fontId="85" fillId="35" borderId="204" xfId="0" applyNumberFormat="1" applyFont="1" applyFill="1" applyBorder="1" applyAlignment="1" applyProtection="1">
      <alignment horizontal="right" vertical="top" wrapText="1"/>
    </xf>
    <xf numFmtId="0" fontId="63" fillId="0" borderId="213" xfId="0" applyNumberFormat="1" applyFont="1" applyFill="1" applyBorder="1" applyAlignment="1" applyProtection="1"/>
    <xf numFmtId="0" fontId="87" fillId="43" borderId="88" xfId="0" applyNumberFormat="1" applyFont="1" applyFill="1" applyBorder="1" applyAlignment="1" applyProtection="1">
      <alignment horizontal="center" vertical="top" wrapText="1"/>
    </xf>
    <xf numFmtId="0" fontId="63" fillId="43" borderId="203" xfId="0" applyNumberFormat="1" applyFont="1" applyFill="1" applyBorder="1" applyAlignment="1" applyProtection="1">
      <alignment horizontal="left" vertical="top" wrapText="1"/>
    </xf>
    <xf numFmtId="0" fontId="63" fillId="38" borderId="203" xfId="0" applyNumberFormat="1" applyFont="1" applyFill="1" applyBorder="1" applyAlignment="1" applyProtection="1">
      <alignment horizontal="left" vertical="top" wrapText="1"/>
    </xf>
    <xf numFmtId="0" fontId="87" fillId="38" borderId="203" xfId="0" applyNumberFormat="1" applyFont="1" applyFill="1" applyBorder="1" applyAlignment="1" applyProtection="1">
      <alignment horizontal="left" vertical="top" wrapText="1"/>
    </xf>
    <xf numFmtId="0" fontId="63" fillId="43" borderId="203" xfId="0" applyNumberFormat="1" applyFont="1" applyFill="1" applyBorder="1" applyAlignment="1" applyProtection="1">
      <alignment horizontal="right" vertical="top" wrapText="1"/>
    </xf>
    <xf numFmtId="0" fontId="63" fillId="43" borderId="200" xfId="0" applyNumberFormat="1" applyFont="1" applyFill="1" applyBorder="1" applyAlignment="1" applyProtection="1">
      <alignment horizontal="left" vertical="top" wrapText="1"/>
    </xf>
    <xf numFmtId="0" fontId="63" fillId="39" borderId="201" xfId="0" applyNumberFormat="1" applyFont="1" applyFill="1" applyBorder="1" applyAlignment="1" applyProtection="1">
      <alignment horizontal="left" vertical="top" wrapText="1"/>
    </xf>
    <xf numFmtId="0" fontId="63" fillId="39" borderId="204" xfId="0" applyNumberFormat="1" applyFont="1" applyFill="1" applyBorder="1" applyAlignment="1" applyProtection="1">
      <alignment horizontal="left" vertical="top" wrapText="1"/>
    </xf>
    <xf numFmtId="3" fontId="63" fillId="35" borderId="204" xfId="0" applyNumberFormat="1" applyFont="1" applyFill="1" applyBorder="1" applyAlignment="1" applyProtection="1">
      <alignment horizontal="right" vertical="top" wrapText="1"/>
    </xf>
    <xf numFmtId="0" fontId="63" fillId="38" borderId="212" xfId="0" applyNumberFormat="1" applyFont="1" applyFill="1" applyBorder="1" applyAlignment="1" applyProtection="1">
      <alignment horizontal="left" vertical="top" wrapText="1"/>
    </xf>
    <xf numFmtId="0" fontId="63" fillId="38" borderId="213" xfId="0" applyNumberFormat="1" applyFont="1" applyFill="1" applyBorder="1" applyAlignment="1" applyProtection="1">
      <alignment horizontal="left" vertical="top" wrapText="1"/>
    </xf>
    <xf numFmtId="0" fontId="87" fillId="38" borderId="213" xfId="0" applyNumberFormat="1" applyFont="1" applyFill="1" applyBorder="1" applyAlignment="1" applyProtection="1">
      <alignment horizontal="left" vertical="top" wrapText="1"/>
    </xf>
    <xf numFmtId="0" fontId="63" fillId="43" borderId="213" xfId="0" applyNumberFormat="1" applyFont="1" applyFill="1" applyBorder="1" applyAlignment="1" applyProtection="1">
      <alignment horizontal="right" vertical="top" wrapText="1"/>
    </xf>
    <xf numFmtId="3" fontId="63" fillId="35" borderId="213" xfId="0" applyNumberFormat="1" applyFont="1" applyFill="1" applyBorder="1" applyAlignment="1" applyProtection="1">
      <alignment horizontal="right" vertical="top" wrapText="1"/>
    </xf>
    <xf numFmtId="3" fontId="63" fillId="35" borderId="215" xfId="0" applyNumberFormat="1" applyFont="1" applyFill="1" applyBorder="1" applyAlignment="1" applyProtection="1">
      <alignment horizontal="right" vertical="top" wrapText="1"/>
    </xf>
    <xf numFmtId="0" fontId="86" fillId="0" borderId="204" xfId="0" applyNumberFormat="1" applyFont="1" applyFill="1" applyBorder="1" applyAlignment="1" applyProtection="1">
      <alignment horizontal="center" wrapText="1"/>
    </xf>
    <xf numFmtId="0" fontId="66" fillId="38" borderId="34" xfId="0" applyFont="1" applyFill="1" applyBorder="1" applyAlignment="1">
      <alignment horizontal="left" vertical="top" wrapText="1"/>
    </xf>
    <xf numFmtId="0" fontId="63" fillId="39" borderId="84" xfId="0" applyNumberFormat="1" applyFont="1" applyFill="1" applyBorder="1" applyAlignment="1" applyProtection="1">
      <alignment horizontal="left" vertical="top" wrapText="1"/>
    </xf>
    <xf numFmtId="0" fontId="63" fillId="39" borderId="85" xfId="0" applyNumberFormat="1" applyFont="1" applyFill="1" applyBorder="1" applyAlignment="1" applyProtection="1">
      <alignment horizontal="left" vertical="top" wrapText="1"/>
    </xf>
    <xf numFmtId="0" fontId="63" fillId="35" borderId="212" xfId="0" applyNumberFormat="1" applyFont="1" applyFill="1" applyBorder="1" applyAlignment="1" applyProtection="1">
      <alignment horizontal="right" vertical="top" wrapText="1"/>
    </xf>
    <xf numFmtId="0" fontId="63" fillId="35" borderId="213" xfId="0" applyNumberFormat="1" applyFont="1" applyFill="1" applyBorder="1" applyAlignment="1" applyProtection="1">
      <alignment horizontal="right" vertical="top" wrapText="1"/>
    </xf>
    <xf numFmtId="0" fontId="87" fillId="43" borderId="30" xfId="0" applyNumberFormat="1" applyFont="1" applyFill="1" applyBorder="1" applyAlignment="1" applyProtection="1">
      <alignment vertical="top" wrapText="1"/>
    </xf>
    <xf numFmtId="0" fontId="85" fillId="35" borderId="203" xfId="0" applyNumberFormat="1" applyFont="1" applyFill="1" applyBorder="1" applyAlignment="1" applyProtection="1">
      <alignment horizontal="left" wrapText="1"/>
    </xf>
    <xf numFmtId="0" fontId="85" fillId="36" borderId="203" xfId="0" applyNumberFormat="1" applyFont="1" applyFill="1" applyBorder="1" applyAlignment="1" applyProtection="1">
      <alignment horizontal="left" wrapText="1"/>
    </xf>
    <xf numFmtId="0" fontId="61" fillId="36" borderId="154" xfId="155" applyFont="1" applyFill="1" applyBorder="1" applyAlignment="1">
      <alignment horizontal="left"/>
    </xf>
    <xf numFmtId="0" fontId="61" fillId="36" borderId="157" xfId="155" applyFont="1" applyFill="1" applyBorder="1" applyAlignment="1">
      <alignment horizontal="left"/>
    </xf>
    <xf numFmtId="0" fontId="63" fillId="0" borderId="170" xfId="0" applyNumberFormat="1" applyFont="1" applyFill="1" applyBorder="1" applyAlignment="1" applyProtection="1">
      <alignment horizontal="right"/>
    </xf>
    <xf numFmtId="0" fontId="63" fillId="47" borderId="170" xfId="0" applyNumberFormat="1" applyFont="1" applyFill="1" applyBorder="1" applyAlignment="1" applyProtection="1">
      <alignment horizontal="right"/>
    </xf>
    <xf numFmtId="3" fontId="63" fillId="0" borderId="170" xfId="0" applyNumberFormat="1" applyFont="1" applyFill="1" applyBorder="1" applyAlignment="1" applyProtection="1">
      <alignment horizontal="right"/>
    </xf>
    <xf numFmtId="3" fontId="85" fillId="0" borderId="170" xfId="0" applyNumberFormat="1" applyFont="1" applyFill="1" applyBorder="1" applyAlignment="1" applyProtection="1">
      <alignment horizontal="right"/>
    </xf>
    <xf numFmtId="0" fontId="85" fillId="0" borderId="176"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6" fillId="40" borderId="26" xfId="0" applyFont="1" applyFill="1" applyBorder="1" applyAlignment="1">
      <alignment horizontal="center" vertical="top" wrapText="1"/>
    </xf>
    <xf numFmtId="0" fontId="67" fillId="38" borderId="41" xfId="0" applyFont="1" applyFill="1" applyBorder="1" applyAlignment="1">
      <alignment horizontal="left" vertical="top" wrapText="1"/>
    </xf>
    <xf numFmtId="0" fontId="43" fillId="0" borderId="204" xfId="46" applyBorder="1"/>
    <xf numFmtId="0" fontId="38" fillId="35" borderId="201" xfId="46" applyFont="1" applyFill="1" applyBorder="1" applyAlignment="1">
      <alignment wrapText="1"/>
    </xf>
    <xf numFmtId="0" fontId="17" fillId="35" borderId="226" xfId="46" applyFont="1" applyFill="1" applyBorder="1" applyAlignment="1">
      <alignment horizontal="left" wrapText="1"/>
    </xf>
    <xf numFmtId="0" fontId="0" fillId="38" borderId="36" xfId="0" applyFill="1" applyBorder="1" applyAlignment="1">
      <alignment horizontal="left" vertical="top" wrapText="1"/>
    </xf>
    <xf numFmtId="0" fontId="66"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6"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1" fillId="0" borderId="0" xfId="49" applyFill="1"/>
    <xf numFmtId="0" fontId="41" fillId="0" borderId="0" xfId="49" applyBorder="1"/>
    <xf numFmtId="0" fontId="41" fillId="0" borderId="0" xfId="49" applyFill="1" applyBorder="1" applyAlignment="1">
      <alignment horizontal="right" vertical="top" wrapText="1"/>
    </xf>
    <xf numFmtId="3" fontId="68" fillId="0" borderId="0" xfId="49" applyNumberFormat="1" applyFont="1" applyFill="1" applyBorder="1" applyAlignment="1">
      <alignment horizontal="right" vertical="top" wrapText="1"/>
    </xf>
    <xf numFmtId="0" fontId="66" fillId="38" borderId="36" xfId="0" applyFont="1" applyFill="1" applyBorder="1" applyAlignment="1">
      <alignment horizontal="center" vertical="top" wrapText="1"/>
    </xf>
    <xf numFmtId="0" fontId="41" fillId="0" borderId="180" xfId="49" applyBorder="1"/>
    <xf numFmtId="0" fontId="41" fillId="0" borderId="201" xfId="49" applyFont="1" applyFill="1" applyBorder="1"/>
    <xf numFmtId="0" fontId="41" fillId="0" borderId="227" xfId="49" applyFont="1" applyFill="1" applyBorder="1" applyAlignment="1">
      <alignment horizontal="center" wrapText="1"/>
    </xf>
    <xf numFmtId="0" fontId="41" fillId="0" borderId="225" xfId="49" applyFont="1" applyFill="1" applyBorder="1" applyAlignment="1">
      <alignment horizontal="center" wrapText="1"/>
    </xf>
    <xf numFmtId="0" fontId="39" fillId="35" borderId="208" xfId="46" applyFont="1" applyFill="1" applyBorder="1" applyAlignment="1">
      <alignment vertical="center" wrapText="1"/>
    </xf>
    <xf numFmtId="0" fontId="67"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6" fillId="0" borderId="210" xfId="0" applyNumberFormat="1" applyFont="1" applyFill="1" applyBorder="1" applyAlignment="1" applyProtection="1">
      <alignment wrapText="1"/>
    </xf>
    <xf numFmtId="0" fontId="0" fillId="0" borderId="203" xfId="0" applyBorder="1">
      <alignment vertical="center"/>
    </xf>
    <xf numFmtId="0" fontId="63" fillId="39" borderId="226" xfId="0" applyNumberFormat="1" applyFont="1" applyFill="1" applyBorder="1" applyAlignment="1" applyProtection="1">
      <alignment horizontal="left" vertical="top" wrapText="1"/>
    </xf>
    <xf numFmtId="0" fontId="63" fillId="0" borderId="227" xfId="0" applyNumberFormat="1" applyFont="1" applyFill="1" applyBorder="1" applyAlignment="1" applyProtection="1"/>
    <xf numFmtId="0" fontId="63" fillId="35" borderId="226" xfId="0" applyNumberFormat="1" applyFont="1" applyFill="1" applyBorder="1" applyAlignment="1" applyProtection="1">
      <alignment horizontal="right" vertical="top" wrapText="1"/>
    </xf>
    <xf numFmtId="0" fontId="85" fillId="35" borderId="226" xfId="0" applyNumberFormat="1" applyFont="1" applyFill="1" applyBorder="1" applyAlignment="1" applyProtection="1">
      <alignment horizontal="right" vertical="top" wrapText="1"/>
    </xf>
    <xf numFmtId="0" fontId="63" fillId="35" borderId="226" xfId="0" applyNumberFormat="1" applyFont="1" applyFill="1" applyBorder="1" applyAlignment="1" applyProtection="1">
      <alignment horizontal="left" vertical="top" wrapText="1"/>
    </xf>
    <xf numFmtId="0" fontId="63" fillId="35" borderId="223" xfId="0" applyNumberFormat="1" applyFont="1" applyFill="1" applyBorder="1" applyAlignment="1" applyProtection="1">
      <alignment horizontal="left" vertical="top" wrapText="1"/>
    </xf>
    <xf numFmtId="0" fontId="0" fillId="0" borderId="224" xfId="0" applyBorder="1">
      <alignment vertical="center"/>
    </xf>
    <xf numFmtId="0" fontId="63" fillId="0" borderId="225" xfId="0" applyNumberFormat="1" applyFont="1" applyFill="1" applyBorder="1" applyAlignment="1" applyProtection="1"/>
    <xf numFmtId="0" fontId="63" fillId="39" borderId="227" xfId="0" applyNumberFormat="1" applyFont="1" applyFill="1" applyBorder="1" applyAlignment="1" applyProtection="1">
      <alignment horizontal="left" vertical="top" wrapText="1"/>
    </xf>
    <xf numFmtId="0" fontId="85" fillId="35" borderId="227" xfId="0" applyNumberFormat="1" applyFont="1" applyFill="1" applyBorder="1" applyAlignment="1" applyProtection="1">
      <alignment horizontal="right" vertical="top" wrapText="1"/>
    </xf>
    <xf numFmtId="0" fontId="87" fillId="38" borderId="248" xfId="0" applyNumberFormat="1" applyFont="1" applyFill="1" applyBorder="1" applyAlignment="1" applyProtection="1">
      <alignment horizontal="center" vertical="top" wrapText="1"/>
    </xf>
    <xf numFmtId="0" fontId="87" fillId="38" borderId="249" xfId="0" applyNumberFormat="1" applyFont="1" applyFill="1" applyBorder="1" applyAlignment="1" applyProtection="1">
      <alignment horizontal="center" vertical="top" wrapText="1"/>
    </xf>
    <xf numFmtId="0" fontId="87" fillId="38" borderId="250" xfId="0" applyNumberFormat="1" applyFont="1" applyFill="1" applyBorder="1" applyAlignment="1" applyProtection="1">
      <alignment horizontal="center" vertical="top" wrapText="1"/>
    </xf>
    <xf numFmtId="0" fontId="66" fillId="43" borderId="26" xfId="0" applyFont="1" applyFill="1" applyBorder="1" applyAlignment="1">
      <alignment horizontal="center" vertical="top" wrapText="1"/>
    </xf>
    <xf numFmtId="0" fontId="37" fillId="0" borderId="52" xfId="46" applyFont="1" applyFill="1" applyBorder="1" applyAlignment="1">
      <alignment wrapText="1"/>
    </xf>
    <xf numFmtId="0" fontId="61" fillId="0" borderId="52" xfId="46" applyFont="1" applyFill="1" applyBorder="1" applyAlignment="1">
      <alignment wrapText="1"/>
    </xf>
    <xf numFmtId="0" fontId="37" fillId="0" borderId="56" xfId="46" applyFont="1" applyFill="1" applyBorder="1" applyAlignment="1">
      <alignment wrapText="1"/>
    </xf>
    <xf numFmtId="0" fontId="43" fillId="0" borderId="29" xfId="46" applyFill="1" applyBorder="1" applyAlignment="1">
      <alignment horizontal="left" vertical="top" wrapText="1"/>
    </xf>
    <xf numFmtId="0" fontId="43" fillId="0" borderId="29" xfId="46" applyFill="1" applyBorder="1" applyAlignment="1">
      <alignment horizontal="right" vertical="top" wrapText="1"/>
    </xf>
    <xf numFmtId="0" fontId="66" fillId="44" borderId="26" xfId="46" applyFont="1" applyFill="1" applyBorder="1" applyAlignment="1">
      <alignment horizontal="left" vertical="top" wrapText="1"/>
    </xf>
    <xf numFmtId="0" fontId="43" fillId="38" borderId="27" xfId="46" applyFill="1" applyBorder="1" applyAlignment="1">
      <alignment horizontal="center" vertical="top" wrapText="1"/>
    </xf>
    <xf numFmtId="0" fontId="66" fillId="38" borderId="34" xfId="46" applyFont="1" applyFill="1" applyBorder="1" applyAlignment="1">
      <alignment horizontal="left" vertical="top" wrapText="1"/>
    </xf>
    <xf numFmtId="0" fontId="93" fillId="52" borderId="100" xfId="46" applyFont="1" applyFill="1" applyBorder="1" applyAlignment="1">
      <alignment horizontal="left" wrapText="1"/>
    </xf>
    <xf numFmtId="0" fontId="0" fillId="38" borderId="36" xfId="0" applyFill="1" applyBorder="1" applyAlignment="1">
      <alignment horizontal="left" vertical="top" wrapText="1"/>
    </xf>
    <xf numFmtId="0" fontId="43" fillId="35" borderId="201" xfId="46" applyFont="1" applyFill="1" applyBorder="1" applyAlignment="1">
      <alignment horizontal="center" wrapText="1"/>
    </xf>
    <xf numFmtId="0" fontId="43" fillId="36" borderId="226" xfId="46" applyFont="1" applyFill="1" applyBorder="1" applyAlignment="1">
      <alignment wrapText="1"/>
    </xf>
    <xf numFmtId="0" fontId="43" fillId="0" borderId="227" xfId="46" applyFont="1" applyBorder="1"/>
    <xf numFmtId="0" fontId="43" fillId="0" borderId="223" xfId="46" applyBorder="1"/>
    <xf numFmtId="0" fontId="43" fillId="35" borderId="225" xfId="46" applyFont="1" applyFill="1" applyBorder="1" applyAlignment="1">
      <alignment wrapText="1"/>
    </xf>
    <xf numFmtId="0" fontId="43" fillId="39" borderId="81" xfId="46" applyFill="1" applyBorder="1" applyAlignment="1">
      <alignment horizontal="left" vertical="top" wrapText="1"/>
    </xf>
    <xf numFmtId="0" fontId="66" fillId="38" borderId="210" xfId="46" applyFont="1" applyFill="1" applyBorder="1" applyAlignment="1">
      <alignment horizontal="center" vertical="top" wrapText="1"/>
    </xf>
    <xf numFmtId="0" fontId="43" fillId="35" borderId="81" xfId="46" applyFill="1" applyBorder="1" applyAlignment="1">
      <alignment horizontal="left" vertical="top" wrapText="1"/>
    </xf>
    <xf numFmtId="0" fontId="43" fillId="39" borderId="252" xfId="46" applyFill="1" applyBorder="1" applyAlignment="1">
      <alignment horizontal="left" vertical="top" wrapText="1"/>
    </xf>
    <xf numFmtId="0" fontId="43" fillId="39" borderId="253" xfId="46" applyFill="1" applyBorder="1" applyAlignment="1">
      <alignment horizontal="left" vertical="top" wrapText="1"/>
    </xf>
    <xf numFmtId="0" fontId="43" fillId="39" borderId="254" xfId="46" applyFill="1" applyBorder="1" applyAlignment="1">
      <alignment horizontal="left" vertical="top" wrapText="1"/>
    </xf>
    <xf numFmtId="0" fontId="43" fillId="44" borderId="94" xfId="46" applyFill="1" applyBorder="1" applyAlignment="1">
      <alignment horizontal="center" vertical="top" wrapText="1"/>
    </xf>
    <xf numFmtId="0" fontId="43" fillId="39" borderId="159" xfId="46" applyFill="1" applyBorder="1" applyAlignment="1">
      <alignment horizontal="left" vertical="top" wrapText="1"/>
    </xf>
    <xf numFmtId="0" fontId="66" fillId="38" borderId="159" xfId="46" applyFont="1" applyFill="1" applyBorder="1" applyAlignment="1">
      <alignment horizontal="center" vertical="center" wrapText="1"/>
    </xf>
    <xf numFmtId="0" fontId="76" fillId="0" borderId="0" xfId="46" applyFont="1" applyFill="1"/>
    <xf numFmtId="0" fontId="76" fillId="41" borderId="29" xfId="46" applyFont="1" applyFill="1" applyBorder="1" applyAlignment="1">
      <alignment horizontal="left" vertical="top" wrapText="1"/>
    </xf>
    <xf numFmtId="0" fontId="66" fillId="38" borderId="88" xfId="46" applyFont="1" applyFill="1" applyBorder="1" applyAlignment="1">
      <alignment horizontal="center" vertical="top" wrapText="1"/>
    </xf>
    <xf numFmtId="0" fontId="43" fillId="39" borderId="82" xfId="46" applyFill="1" applyBorder="1" applyAlignment="1">
      <alignment horizontal="left" vertical="top" wrapText="1"/>
    </xf>
    <xf numFmtId="0" fontId="43" fillId="39" borderId="83" xfId="46" applyFill="1" applyBorder="1" applyAlignment="1">
      <alignment horizontal="left" vertical="top" wrapText="1"/>
    </xf>
    <xf numFmtId="0" fontId="43" fillId="35" borderId="83" xfId="46" applyFill="1" applyBorder="1" applyAlignment="1">
      <alignment horizontal="left" vertical="top" wrapText="1"/>
    </xf>
    <xf numFmtId="0" fontId="43" fillId="35" borderId="83" xfId="46" applyFill="1" applyBorder="1" applyAlignment="1">
      <alignment horizontal="right" vertical="top" wrapText="1"/>
    </xf>
    <xf numFmtId="0" fontId="15" fillId="35" borderId="83" xfId="46" applyFont="1" applyFill="1" applyBorder="1" applyAlignment="1">
      <alignment horizontal="right" vertical="top" wrapText="1"/>
    </xf>
    <xf numFmtId="0" fontId="78" fillId="44" borderId="34" xfId="46" applyFont="1" applyFill="1" applyBorder="1" applyAlignment="1">
      <alignment horizontal="left" vertical="top" wrapText="1"/>
    </xf>
    <xf numFmtId="0" fontId="78" fillId="43" borderId="34" xfId="46" applyFont="1" applyFill="1" applyBorder="1" applyAlignment="1">
      <alignment horizontal="left" vertical="top" wrapText="1"/>
    </xf>
    <xf numFmtId="0" fontId="43" fillId="0" borderId="201" xfId="46" applyFont="1" applyFill="1" applyBorder="1" applyAlignment="1">
      <alignment horizontal="center" wrapText="1"/>
    </xf>
    <xf numFmtId="0" fontId="43" fillId="35" borderId="226" xfId="46" applyFont="1" applyFill="1" applyBorder="1" applyAlignment="1">
      <alignment wrapText="1"/>
    </xf>
    <xf numFmtId="0" fontId="43" fillId="0" borderId="227" xfId="46" applyFont="1" applyFill="1" applyBorder="1" applyAlignment="1">
      <alignment wrapText="1"/>
    </xf>
    <xf numFmtId="0" fontId="43" fillId="0" borderId="227" xfId="46" applyFont="1" applyFill="1" applyBorder="1"/>
    <xf numFmtId="0" fontId="43" fillId="0" borderId="226" xfId="46" applyBorder="1"/>
    <xf numFmtId="0" fontId="43" fillId="0" borderId="227" xfId="46" applyBorder="1"/>
    <xf numFmtId="0" fontId="76" fillId="35" borderId="219" xfId="0" applyFont="1" applyFill="1" applyBorder="1" applyAlignment="1">
      <alignment vertical="center" wrapText="1"/>
    </xf>
    <xf numFmtId="0" fontId="76" fillId="36" borderId="219" xfId="0" applyFont="1" applyFill="1" applyBorder="1" applyAlignment="1">
      <alignment vertical="center" wrapText="1"/>
    </xf>
    <xf numFmtId="0" fontId="76" fillId="36" borderId="226" xfId="0" applyFont="1" applyFill="1" applyBorder="1" applyAlignment="1">
      <alignment vertical="center" wrapText="1"/>
    </xf>
    <xf numFmtId="0" fontId="76" fillId="35" borderId="226" xfId="0" applyFont="1" applyFill="1" applyBorder="1" applyAlignment="1">
      <alignment vertical="center" wrapText="1"/>
    </xf>
    <xf numFmtId="0" fontId="76" fillId="35" borderId="223" xfId="0" applyFont="1" applyFill="1" applyBorder="1" applyAlignment="1">
      <alignment vertical="center" wrapText="1"/>
    </xf>
    <xf numFmtId="0" fontId="114" fillId="36" borderId="219" xfId="0" applyFont="1" applyFill="1" applyBorder="1" applyAlignment="1">
      <alignment vertical="center" wrapText="1"/>
    </xf>
    <xf numFmtId="0" fontId="96" fillId="0" borderId="100" xfId="46" applyFont="1" applyFill="1" applyBorder="1"/>
    <xf numFmtId="0" fontId="93" fillId="0" borderId="219" xfId="46" applyFont="1" applyFill="1" applyBorder="1"/>
    <xf numFmtId="0" fontId="93" fillId="51" borderId="219" xfId="46" applyFont="1" applyFill="1" applyBorder="1" applyAlignment="1">
      <alignment wrapText="1"/>
    </xf>
    <xf numFmtId="0" fontId="63" fillId="0" borderId="114" xfId="0" applyNumberFormat="1" applyFont="1" applyFill="1" applyBorder="1" applyAlignment="1" applyProtection="1">
      <alignment horizontal="right" wrapText="1"/>
    </xf>
    <xf numFmtId="0" fontId="85" fillId="0" borderId="114" xfId="0" applyNumberFormat="1" applyFont="1" applyFill="1" applyBorder="1" applyAlignment="1" applyProtection="1">
      <alignment horizontal="right" wrapText="1"/>
    </xf>
    <xf numFmtId="0" fontId="63" fillId="0" borderId="115" xfId="0" applyNumberFormat="1" applyFont="1" applyFill="1" applyBorder="1" applyAlignment="1" applyProtection="1">
      <alignment horizontal="right"/>
    </xf>
    <xf numFmtId="0" fontId="30" fillId="0" borderId="180" xfId="116" applyBorder="1"/>
    <xf numFmtId="0" fontId="121" fillId="38" borderId="26" xfId="46" applyFont="1" applyFill="1" applyBorder="1" applyAlignment="1">
      <alignment horizontal="left" vertical="top" wrapText="1"/>
    </xf>
    <xf numFmtId="0" fontId="63" fillId="0" borderId="204" xfId="0" applyNumberFormat="1" applyFont="1" applyFill="1" applyBorder="1" applyAlignment="1" applyProtection="1">
      <alignment wrapText="1"/>
    </xf>
    <xf numFmtId="0" fontId="122" fillId="34" borderId="100" xfId="111" applyFont="1" applyFill="1" applyBorder="1" applyAlignment="1" applyProtection="1"/>
    <xf numFmtId="0" fontId="122" fillId="34" borderId="100" xfId="111" applyFont="1" applyFill="1" applyBorder="1" applyAlignment="1" applyProtection="1">
      <alignment vertical="center"/>
    </xf>
    <xf numFmtId="0" fontId="122" fillId="34" borderId="100" xfId="111" applyFont="1" applyFill="1" applyBorder="1">
      <alignment vertical="center"/>
    </xf>
    <xf numFmtId="0" fontId="122" fillId="34" borderId="100" xfId="113" applyFont="1" applyFill="1" applyBorder="1" applyAlignment="1" applyProtection="1">
      <alignment vertical="center"/>
    </xf>
    <xf numFmtId="0" fontId="122" fillId="34" borderId="100" xfId="113" applyFont="1" applyFill="1" applyBorder="1" applyAlignment="1" applyProtection="1"/>
    <xf numFmtId="0" fontId="123" fillId="34" borderId="100" xfId="113" applyFont="1" applyFill="1" applyBorder="1" applyAlignment="1" applyProtection="1">
      <alignment vertical="center"/>
    </xf>
    <xf numFmtId="0" fontId="124" fillId="38" borderId="26" xfId="0" applyNumberFormat="1" applyFont="1" applyFill="1" applyBorder="1" applyAlignment="1" applyProtection="1">
      <alignment horizontal="left" vertical="top" wrapText="1"/>
    </xf>
    <xf numFmtId="0" fontId="66" fillId="60" borderId="26" xfId="106" applyFont="1" applyFill="1" applyBorder="1" applyAlignment="1">
      <alignment horizontal="center" vertical="top" wrapText="1"/>
    </xf>
    <xf numFmtId="0" fontId="0" fillId="0" borderId="219" xfId="0" applyBorder="1">
      <alignment vertical="center"/>
    </xf>
    <xf numFmtId="0" fontId="109" fillId="0" borderId="221" xfId="0" applyFont="1" applyFill="1" applyBorder="1" applyAlignment="1">
      <alignment vertical="center" wrapText="1"/>
    </xf>
    <xf numFmtId="0" fontId="121" fillId="38" borderId="26" xfId="106" applyFont="1" applyFill="1" applyBorder="1" applyAlignment="1">
      <alignment horizontal="left" vertical="top" wrapText="1"/>
    </xf>
    <xf numFmtId="0" fontId="61" fillId="35" borderId="29" xfId="106" applyFont="1" applyFill="1" applyBorder="1" applyAlignment="1">
      <alignment horizontal="right" vertical="top" wrapText="1"/>
    </xf>
    <xf numFmtId="0" fontId="78" fillId="43" borderId="26" xfId="106" applyFont="1" applyFill="1" applyBorder="1" applyAlignment="1">
      <alignment horizontal="left" vertical="top" wrapText="1"/>
    </xf>
    <xf numFmtId="0" fontId="66" fillId="43" borderId="26" xfId="106" applyFont="1" applyFill="1" applyBorder="1" applyAlignment="1">
      <alignment horizontal="center" vertical="top" wrapText="1"/>
    </xf>
    <xf numFmtId="0" fontId="43" fillId="0" borderId="0" xfId="46" applyFill="1"/>
    <xf numFmtId="0" fontId="35" fillId="0" borderId="0" xfId="46" applyFont="1" applyFill="1" applyBorder="1" applyAlignment="1">
      <alignment horizontal="left" wrapText="1"/>
    </xf>
    <xf numFmtId="0" fontId="43" fillId="0" borderId="0" xfId="46" applyFont="1" applyFill="1" applyBorder="1" applyAlignment="1">
      <alignment horizontal="left" wrapText="1"/>
    </xf>
    <xf numFmtId="0" fontId="43" fillId="0" borderId="217" xfId="46" applyFont="1" applyFill="1" applyBorder="1" applyAlignment="1">
      <alignment horizontal="left" wrapText="1"/>
    </xf>
    <xf numFmtId="0" fontId="43" fillId="0" borderId="86" xfId="46" applyFont="1" applyFill="1" applyBorder="1" applyAlignment="1">
      <alignment horizontal="left" wrapText="1"/>
    </xf>
    <xf numFmtId="0" fontId="43" fillId="0" borderId="225" xfId="46" applyFont="1" applyFill="1" applyBorder="1"/>
    <xf numFmtId="0" fontId="43" fillId="39" borderId="219" xfId="46" applyFill="1" applyBorder="1" applyAlignment="1">
      <alignment horizontal="left" vertical="top" wrapText="1"/>
    </xf>
    <xf numFmtId="0" fontId="66" fillId="38" borderId="219" xfId="46" applyFont="1" applyFill="1" applyBorder="1" applyAlignment="1">
      <alignment horizontal="left" vertical="top" wrapText="1"/>
    </xf>
    <xf numFmtId="0" fontId="43" fillId="35" borderId="219" xfId="46" applyFill="1" applyBorder="1" applyAlignment="1">
      <alignment horizontal="left" vertical="top" wrapText="1"/>
    </xf>
    <xf numFmtId="0" fontId="43" fillId="35" borderId="219" xfId="46" applyFill="1" applyBorder="1" applyAlignment="1">
      <alignment horizontal="right" vertical="top" wrapText="1"/>
    </xf>
    <xf numFmtId="0" fontId="43" fillId="38" borderId="219" xfId="46" applyFill="1" applyBorder="1" applyAlignment="1">
      <alignment horizontal="left" vertical="top" wrapText="1"/>
    </xf>
    <xf numFmtId="0" fontId="66" fillId="43" borderId="219" xfId="46" applyFont="1" applyFill="1" applyBorder="1" applyAlignment="1">
      <alignment horizontal="left" vertical="top" wrapText="1"/>
    </xf>
    <xf numFmtId="0" fontId="43" fillId="0" borderId="219" xfId="46" applyFill="1" applyBorder="1" applyAlignment="1">
      <alignment horizontal="right" vertical="top" wrapText="1"/>
    </xf>
    <xf numFmtId="0" fontId="66" fillId="44" borderId="219" xfId="46" applyFont="1" applyFill="1" applyBorder="1" applyAlignment="1">
      <alignment horizontal="left" vertical="top" wrapText="1"/>
    </xf>
    <xf numFmtId="0" fontId="43" fillId="0" borderId="219" xfId="46" applyFill="1" applyBorder="1" applyAlignment="1">
      <alignment horizontal="left" vertical="top" wrapText="1"/>
    </xf>
    <xf numFmtId="0" fontId="43" fillId="0" borderId="227" xfId="46" applyFont="1" applyFill="1" applyBorder="1" applyAlignment="1">
      <alignment horizontal="left" wrapText="1"/>
    </xf>
    <xf numFmtId="0" fontId="12" fillId="0" borderId="227" xfId="46" applyFont="1" applyFill="1" applyBorder="1" applyAlignment="1">
      <alignment horizontal="left" wrapText="1"/>
    </xf>
    <xf numFmtId="0" fontId="12" fillId="0" borderId="225" xfId="46" applyFont="1" applyFill="1" applyBorder="1" applyAlignment="1">
      <alignment wrapText="1"/>
    </xf>
    <xf numFmtId="0" fontId="38" fillId="35" borderId="227" xfId="46" applyFont="1" applyFill="1" applyBorder="1" applyAlignment="1">
      <alignment horizontal="left" wrapText="1"/>
    </xf>
    <xf numFmtId="0" fontId="43" fillId="0" borderId="226" xfId="46" applyFont="1" applyFill="1" applyBorder="1" applyAlignment="1">
      <alignment wrapText="1"/>
    </xf>
    <xf numFmtId="0" fontId="43" fillId="0" borderId="223" xfId="46" applyFont="1" applyFill="1" applyBorder="1" applyAlignment="1">
      <alignment wrapText="1"/>
    </xf>
    <xf numFmtId="0" fontId="121" fillId="38" borderId="26" xfId="284" applyFont="1" applyFill="1" applyBorder="1" applyAlignment="1">
      <alignment horizontal="left" vertical="top" wrapText="1"/>
    </xf>
    <xf numFmtId="0" fontId="66" fillId="44" borderId="46" xfId="284" applyFont="1" applyFill="1" applyBorder="1" applyAlignment="1">
      <alignment horizontal="left" vertical="top" wrapText="1"/>
    </xf>
    <xf numFmtId="0" fontId="66" fillId="43" borderId="46" xfId="284" applyFont="1" applyFill="1" applyBorder="1" applyAlignment="1">
      <alignment horizontal="left" vertical="top" wrapText="1"/>
    </xf>
    <xf numFmtId="0" fontId="61" fillId="0" borderId="48" xfId="284" applyFont="1" applyFill="1" applyBorder="1" applyAlignment="1">
      <alignment horizontal="right" vertical="top" wrapText="1"/>
    </xf>
    <xf numFmtId="0" fontId="73" fillId="0" borderId="0" xfId="386">
      <alignment vertical="center"/>
    </xf>
    <xf numFmtId="0" fontId="66" fillId="44" borderId="26" xfId="284" applyFont="1" applyFill="1" applyBorder="1" applyAlignment="1">
      <alignment horizontal="left" vertical="top" wrapText="1"/>
    </xf>
    <xf numFmtId="0" fontId="66" fillId="38" borderId="32" xfId="284" applyFont="1" applyFill="1" applyBorder="1" applyAlignment="1">
      <alignment horizontal="center" vertical="top" wrapText="1"/>
    </xf>
    <xf numFmtId="0" fontId="66" fillId="44" borderId="26" xfId="284" applyFont="1" applyFill="1" applyBorder="1" applyAlignment="1">
      <alignment horizontal="center" vertical="top" wrapText="1"/>
    </xf>
    <xf numFmtId="0" fontId="61" fillId="46" borderId="29" xfId="106" applyFont="1" applyFill="1" applyBorder="1" applyAlignment="1">
      <alignment horizontal="right" vertical="top" wrapText="1"/>
    </xf>
    <xf numFmtId="0" fontId="73" fillId="0" borderId="0" xfId="387">
      <alignment vertical="center"/>
    </xf>
    <xf numFmtId="0" fontId="66" fillId="38" borderId="26" xfId="284" applyFont="1" applyFill="1" applyBorder="1" applyAlignment="1">
      <alignment horizontal="left" vertical="top" wrapText="1"/>
    </xf>
    <xf numFmtId="0" fontId="99" fillId="35" borderId="207" xfId="0" applyNumberFormat="1" applyFont="1" applyFill="1" applyBorder="1" applyAlignment="1" applyProtection="1">
      <alignment horizontal="left"/>
    </xf>
    <xf numFmtId="0" fontId="99" fillId="35" borderId="203" xfId="0" applyNumberFormat="1" applyFont="1" applyFill="1" applyBorder="1" applyAlignment="1" applyProtection="1">
      <alignment horizontal="left"/>
    </xf>
    <xf numFmtId="0" fontId="76" fillId="35" borderId="100" xfId="108" applyFont="1" applyFill="1" applyBorder="1" applyAlignment="1">
      <alignment horizontal="left" wrapText="1"/>
    </xf>
    <xf numFmtId="0" fontId="76" fillId="43" borderId="154" xfId="153" applyFont="1" applyFill="1" applyBorder="1" applyAlignment="1">
      <alignment horizontal="left" wrapText="1"/>
    </xf>
    <xf numFmtId="0" fontId="99" fillId="35" borderId="226" xfId="0" applyNumberFormat="1" applyFont="1" applyFill="1" applyBorder="1" applyAlignment="1" applyProtection="1"/>
    <xf numFmtId="0" fontId="99" fillId="35" borderId="219" xfId="0" applyNumberFormat="1" applyFont="1" applyFill="1" applyBorder="1" applyAlignment="1" applyProtection="1"/>
    <xf numFmtId="0" fontId="99" fillId="35" borderId="219" xfId="0" applyNumberFormat="1" applyFont="1" applyFill="1" applyBorder="1" applyAlignment="1" applyProtection="1">
      <alignment horizontal="left"/>
    </xf>
    <xf numFmtId="0" fontId="99" fillId="35" borderId="220" xfId="0" applyNumberFormat="1" applyFont="1" applyFill="1" applyBorder="1" applyAlignment="1" applyProtection="1">
      <alignment horizontal="left"/>
    </xf>
    <xf numFmtId="0" fontId="88" fillId="38" borderId="41" xfId="0" applyNumberFormat="1" applyFont="1" applyFill="1" applyBorder="1" applyAlignment="1" applyProtection="1">
      <alignment horizontal="left" vertical="top" wrapText="1"/>
    </xf>
    <xf numFmtId="0" fontId="67"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21" fillId="38" borderId="26" xfId="44" applyFont="1" applyFill="1" applyBorder="1" applyAlignment="1">
      <alignment horizontal="left" vertical="top" wrapText="1"/>
    </xf>
    <xf numFmtId="0" fontId="7" fillId="0" borderId="219" xfId="50" applyFont="1" applyBorder="1"/>
    <xf numFmtId="0" fontId="41" fillId="36" borderId="219" xfId="50" applyFont="1" applyFill="1" applyBorder="1" applyAlignment="1">
      <alignment wrapText="1"/>
    </xf>
    <xf numFmtId="0" fontId="129" fillId="35" borderId="29" xfId="0" applyFont="1" applyFill="1" applyBorder="1" applyAlignment="1">
      <alignment horizontal="right" vertical="top" wrapText="1"/>
    </xf>
    <xf numFmtId="0" fontId="78" fillId="63" borderId="34" xfId="0" applyNumberFormat="1" applyFont="1" applyFill="1" applyBorder="1" applyAlignment="1" applyProtection="1">
      <alignment horizontal="left" vertical="top" wrapText="1"/>
    </xf>
    <xf numFmtId="0" fontId="121" fillId="38" borderId="26" xfId="46" applyFont="1" applyFill="1" applyBorder="1" applyAlignment="1">
      <alignment horizontal="left" vertical="center" wrapText="1"/>
    </xf>
    <xf numFmtId="0" fontId="43" fillId="0" borderId="60" xfId="46" applyFill="1" applyBorder="1"/>
    <xf numFmtId="0" fontId="66" fillId="64" borderId="26" xfId="46" applyFont="1" applyFill="1" applyBorder="1" applyAlignment="1">
      <alignment horizontal="left" vertical="top" wrapText="1"/>
    </xf>
    <xf numFmtId="0" fontId="43" fillId="64" borderId="34" xfId="46" applyFill="1" applyBorder="1" applyAlignment="1">
      <alignment horizontal="center" vertical="top" wrapText="1"/>
    </xf>
    <xf numFmtId="0" fontId="66" fillId="64" borderId="26" xfId="46" applyFont="1" applyFill="1" applyBorder="1" applyAlignment="1">
      <alignment horizontal="center" vertical="top" wrapText="1"/>
    </xf>
    <xf numFmtId="0" fontId="24" fillId="59" borderId="203" xfId="46" applyFont="1" applyFill="1" applyBorder="1"/>
    <xf numFmtId="0" fontId="66" fillId="43" borderId="26" xfId="67" applyFont="1" applyFill="1" applyBorder="1" applyAlignment="1">
      <alignment horizontal="left" vertical="top" wrapText="1"/>
    </xf>
    <xf numFmtId="0" fontId="6" fillId="0" borderId="219" xfId="67" applyFont="1" applyFill="1" applyBorder="1"/>
    <xf numFmtId="0" fontId="6" fillId="0" borderId="0" xfId="67" applyFont="1" applyFill="1" applyBorder="1" applyAlignment="1">
      <alignment wrapText="1"/>
    </xf>
    <xf numFmtId="0" fontId="0" fillId="0" borderId="0" xfId="0" applyFill="1" applyBorder="1">
      <alignment vertical="center"/>
    </xf>
    <xf numFmtId="0" fontId="67" fillId="38" borderId="41" xfId="46" applyFont="1" applyFill="1" applyBorder="1" applyAlignment="1">
      <alignment horizontal="left" vertical="center" wrapText="1"/>
    </xf>
    <xf numFmtId="0" fontId="5" fillId="35" borderId="29" xfId="46" applyFont="1" applyFill="1" applyBorder="1" applyAlignment="1">
      <alignment horizontal="right" vertical="center" wrapText="1"/>
    </xf>
    <xf numFmtId="0" fontId="5" fillId="0" borderId="0" xfId="49" applyFont="1"/>
    <xf numFmtId="0" fontId="5" fillId="0" borderId="180" xfId="49" applyFont="1" applyBorder="1"/>
    <xf numFmtId="0" fontId="5" fillId="46" borderId="0" xfId="49" applyFont="1" applyFill="1"/>
    <xf numFmtId="0" fontId="5" fillId="0" borderId="0" xfId="49" applyFont="1" applyFill="1"/>
    <xf numFmtId="0" fontId="5" fillId="0" borderId="220" xfId="49" applyFont="1" applyBorder="1" applyAlignment="1"/>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43" borderId="34" xfId="106" applyFont="1" applyFill="1" applyBorder="1" applyAlignment="1">
      <alignment horizontal="left" vertical="top" wrapText="1"/>
    </xf>
    <xf numFmtId="0" fontId="66" fillId="43" borderId="230"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35" xfId="106"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8"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8"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8"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38" borderId="34" xfId="106" applyFont="1" applyFill="1" applyBorder="1" applyAlignment="1">
      <alignment horizontal="center" vertical="top" wrapText="1"/>
    </xf>
    <xf numFmtId="0" fontId="4" fillId="38" borderId="36" xfId="284" applyFont="1" applyFill="1" applyBorder="1" applyAlignment="1">
      <alignment horizontal="left" vertical="top" wrapText="1"/>
    </xf>
    <xf numFmtId="0" fontId="4" fillId="40" borderId="34" xfId="106" applyFont="1" applyFill="1" applyBorder="1" applyAlignment="1">
      <alignment horizontal="center" vertical="top" wrapText="1"/>
    </xf>
    <xf numFmtId="0" fontId="4" fillId="39" borderId="48" xfId="106" applyFont="1" applyFill="1" applyBorder="1" applyAlignment="1">
      <alignment horizontal="left" vertical="top" wrapText="1"/>
    </xf>
    <xf numFmtId="0" fontId="4" fillId="39" borderId="233" xfId="106" applyFont="1" applyFill="1" applyBorder="1" applyAlignment="1">
      <alignment horizontal="left" vertical="top" wrapText="1"/>
    </xf>
    <xf numFmtId="0" fontId="4" fillId="39" borderId="90" xfId="106" applyFont="1" applyFill="1" applyBorder="1" applyAlignment="1">
      <alignment horizontal="left" vertical="top" wrapText="1"/>
    </xf>
    <xf numFmtId="0" fontId="4" fillId="39" borderId="234" xfId="106" applyFont="1" applyFill="1" applyBorder="1" applyAlignment="1">
      <alignment horizontal="left" vertical="top" wrapText="1"/>
    </xf>
    <xf numFmtId="0" fontId="4" fillId="35" borderId="90" xfId="106" applyFont="1" applyFill="1" applyBorder="1" applyAlignment="1">
      <alignment horizontal="left" vertical="top" wrapText="1"/>
    </xf>
    <xf numFmtId="0" fontId="4" fillId="35" borderId="234" xfId="106" applyFont="1" applyFill="1" applyBorder="1" applyAlignment="1">
      <alignment horizontal="left" vertical="top" wrapText="1"/>
    </xf>
    <xf numFmtId="0" fontId="4" fillId="35" borderId="233" xfId="106" applyFont="1" applyFill="1" applyBorder="1" applyAlignment="1">
      <alignment horizontal="left" vertical="top" wrapText="1"/>
    </xf>
    <xf numFmtId="0" fontId="4" fillId="35" borderId="236" xfId="106" applyFont="1" applyFill="1" applyBorder="1" applyAlignment="1">
      <alignment horizontal="left" vertical="top" wrapText="1"/>
    </xf>
    <xf numFmtId="0" fontId="4" fillId="35" borderId="237" xfId="106" applyFont="1" applyFill="1" applyBorder="1" applyAlignment="1">
      <alignment horizontal="left" vertical="top" wrapText="1"/>
    </xf>
    <xf numFmtId="0" fontId="4" fillId="35" borderId="19" xfId="106" applyFont="1" applyFill="1" applyBorder="1" applyAlignment="1">
      <alignment horizontal="left" vertical="top" wrapText="1"/>
    </xf>
    <xf numFmtId="0" fontId="4" fillId="35" borderId="75" xfId="106" applyFont="1" applyFill="1" applyBorder="1" applyAlignment="1">
      <alignment horizontal="left" vertical="top" wrapText="1"/>
    </xf>
    <xf numFmtId="0" fontId="4" fillId="39" borderId="81" xfId="106" applyFont="1" applyFill="1" applyBorder="1" applyAlignment="1">
      <alignment horizontal="left" vertical="top" wrapText="1"/>
    </xf>
    <xf numFmtId="0" fontId="4" fillId="39" borderId="255" xfId="106" applyFont="1" applyFill="1" applyBorder="1" applyAlignment="1">
      <alignment horizontal="left" vertical="top" wrapText="1"/>
    </xf>
    <xf numFmtId="0" fontId="4" fillId="39" borderId="256" xfId="106" applyFont="1" applyFill="1" applyBorder="1" applyAlignment="1">
      <alignment horizontal="left" vertical="top" wrapText="1"/>
    </xf>
    <xf numFmtId="0" fontId="4" fillId="39" borderId="25" xfId="106" applyFont="1" applyFill="1" applyBorder="1" applyAlignment="1">
      <alignment horizontal="left" vertical="top" wrapText="1"/>
    </xf>
    <xf numFmtId="0" fontId="4" fillId="35" borderId="238" xfId="106" applyFont="1" applyFill="1" applyBorder="1" applyAlignment="1">
      <alignment horizontal="left" vertical="top" wrapText="1"/>
    </xf>
    <xf numFmtId="0" fontId="4" fillId="35" borderId="242" xfId="106" applyFont="1" applyFill="1" applyBorder="1" applyAlignment="1">
      <alignment horizontal="left" vertical="top" wrapText="1"/>
    </xf>
    <xf numFmtId="0" fontId="4" fillId="35" borderId="239" xfId="106" applyFont="1" applyFill="1" applyBorder="1" applyAlignment="1">
      <alignment horizontal="left" vertical="top" wrapText="1"/>
    </xf>
    <xf numFmtId="0" fontId="121" fillId="38" borderId="26" xfId="67" applyFont="1" applyFill="1" applyBorder="1" applyAlignment="1">
      <alignment horizontal="left" vertical="top" wrapText="1"/>
    </xf>
    <xf numFmtId="0" fontId="83" fillId="33" borderId="199" xfId="0" applyFont="1" applyFill="1" applyBorder="1" applyAlignment="1" applyProtection="1">
      <alignment horizontal="left" vertical="center"/>
    </xf>
    <xf numFmtId="0" fontId="83" fillId="33" borderId="200" xfId="0" applyFont="1" applyFill="1" applyBorder="1" applyAlignment="1" applyProtection="1">
      <alignment horizontal="left" vertical="center"/>
    </xf>
    <xf numFmtId="0" fontId="83" fillId="33" borderId="201" xfId="0" applyFont="1" applyFill="1" applyBorder="1" applyAlignment="1" applyProtection="1">
      <alignment horizontal="left" vertical="center"/>
    </xf>
    <xf numFmtId="0" fontId="99" fillId="44" borderId="207" xfId="0" applyNumberFormat="1" applyFont="1" applyFill="1" applyBorder="1" applyAlignment="1" applyProtection="1">
      <alignment horizontal="left"/>
    </xf>
    <xf numFmtId="0" fontId="99" fillId="44" borderId="211" xfId="0" applyNumberFormat="1" applyFont="1" applyFill="1" applyBorder="1" applyAlignment="1" applyProtection="1">
      <alignment horizontal="left"/>
    </xf>
    <xf numFmtId="0" fontId="101" fillId="44" borderId="207" xfId="0" applyNumberFormat="1" applyFont="1" applyFill="1" applyBorder="1" applyAlignment="1" applyProtection="1">
      <alignment horizontal="left"/>
    </xf>
    <xf numFmtId="0" fontId="101" fillId="44" borderId="211" xfId="0" applyNumberFormat="1" applyFont="1" applyFill="1" applyBorder="1" applyAlignment="1" applyProtection="1">
      <alignment horizontal="left"/>
    </xf>
    <xf numFmtId="0" fontId="99" fillId="36" borderId="207" xfId="0" applyNumberFormat="1" applyFont="1" applyFill="1" applyBorder="1" applyAlignment="1" applyProtection="1">
      <alignment horizontal="left"/>
    </xf>
    <xf numFmtId="0" fontId="99" fillId="36" borderId="211" xfId="0" applyNumberFormat="1" applyFont="1" applyFill="1" applyBorder="1" applyAlignment="1" applyProtection="1">
      <alignment horizontal="left"/>
    </xf>
    <xf numFmtId="0" fontId="99" fillId="44" borderId="209" xfId="0" applyNumberFormat="1" applyFont="1" applyFill="1" applyBorder="1" applyAlignment="1" applyProtection="1">
      <alignment horizontal="left"/>
    </xf>
    <xf numFmtId="0" fontId="99" fillId="0" borderId="207" xfId="0" applyNumberFormat="1" applyFont="1" applyFill="1" applyBorder="1" applyAlignment="1" applyProtection="1">
      <alignment horizontal="left"/>
    </xf>
    <xf numFmtId="0" fontId="99" fillId="0" borderId="209" xfId="0" applyNumberFormat="1" applyFont="1" applyFill="1" applyBorder="1" applyAlignment="1" applyProtection="1">
      <alignment horizontal="left"/>
    </xf>
    <xf numFmtId="0" fontId="99" fillId="0" borderId="211" xfId="0" applyNumberFormat="1" applyFont="1" applyFill="1" applyBorder="1" applyAlignment="1" applyProtection="1">
      <alignment horizontal="left"/>
    </xf>
    <xf numFmtId="0" fontId="99" fillId="43" borderId="207" xfId="0" applyNumberFormat="1" applyFont="1" applyFill="1" applyBorder="1" applyAlignment="1" applyProtection="1">
      <alignment horizontal="left"/>
    </xf>
    <xf numFmtId="0" fontId="99" fillId="43" borderId="209" xfId="0" applyNumberFormat="1" applyFont="1" applyFill="1" applyBorder="1" applyAlignment="1" applyProtection="1">
      <alignment horizontal="left"/>
    </xf>
    <xf numFmtId="0" fontId="99" fillId="43" borderId="211" xfId="0" applyNumberFormat="1" applyFont="1" applyFill="1" applyBorder="1" applyAlignment="1" applyProtection="1">
      <alignment horizontal="left"/>
    </xf>
    <xf numFmtId="0" fontId="101" fillId="36" borderId="207" xfId="0" applyNumberFormat="1" applyFont="1" applyFill="1" applyBorder="1" applyAlignment="1" applyProtection="1">
      <alignment horizontal="left"/>
    </xf>
    <xf numFmtId="0" fontId="101" fillId="36" borderId="211" xfId="0" applyNumberFormat="1" applyFont="1" applyFill="1" applyBorder="1" applyAlignment="1" applyProtection="1">
      <alignment horizontal="left"/>
    </xf>
    <xf numFmtId="0" fontId="107" fillId="44" borderId="207" xfId="0" applyNumberFormat="1" applyFont="1" applyFill="1" applyBorder="1" applyAlignment="1" applyProtection="1">
      <alignment horizontal="left"/>
    </xf>
    <xf numFmtId="0" fontId="107" fillId="44" borderId="211" xfId="0" applyNumberFormat="1" applyFont="1" applyFill="1" applyBorder="1" applyAlignment="1" applyProtection="1">
      <alignment horizontal="left"/>
    </xf>
    <xf numFmtId="0" fontId="100" fillId="43" borderId="207" xfId="0" applyNumberFormat="1" applyFont="1" applyFill="1" applyBorder="1" applyAlignment="1" applyProtection="1">
      <alignment horizontal="left"/>
    </xf>
    <xf numFmtId="0" fontId="100" fillId="43" borderId="211" xfId="0" applyNumberFormat="1" applyFont="1" applyFill="1" applyBorder="1" applyAlignment="1" applyProtection="1">
      <alignment horizontal="left"/>
    </xf>
    <xf numFmtId="0" fontId="99" fillId="35" borderId="207" xfId="0" applyNumberFormat="1" applyFont="1" applyFill="1" applyBorder="1" applyAlignment="1" applyProtection="1">
      <alignment horizontal="left"/>
    </xf>
    <xf numFmtId="0" fontId="99" fillId="35" borderId="209" xfId="0" applyNumberFormat="1" applyFont="1" applyFill="1" applyBorder="1" applyAlignment="1" applyProtection="1">
      <alignment horizontal="left"/>
    </xf>
    <xf numFmtId="0" fontId="99" fillId="35" borderId="211" xfId="0" applyNumberFormat="1" applyFont="1" applyFill="1" applyBorder="1" applyAlignment="1" applyProtection="1">
      <alignment horizontal="left"/>
    </xf>
    <xf numFmtId="0" fontId="100" fillId="0" borderId="207" xfId="0" applyNumberFormat="1" applyFont="1" applyFill="1" applyBorder="1" applyAlignment="1" applyProtection="1">
      <alignment horizontal="left"/>
    </xf>
    <xf numFmtId="0" fontId="100" fillId="0" borderId="209" xfId="0" applyNumberFormat="1" applyFont="1" applyFill="1" applyBorder="1" applyAlignment="1" applyProtection="1">
      <alignment horizontal="left"/>
    </xf>
    <xf numFmtId="0" fontId="100" fillId="0" borderId="211" xfId="0" applyNumberFormat="1" applyFont="1" applyFill="1" applyBorder="1" applyAlignment="1" applyProtection="1">
      <alignment horizontal="left"/>
    </xf>
    <xf numFmtId="0" fontId="99" fillId="36" borderId="209" xfId="0" applyNumberFormat="1" applyFont="1" applyFill="1" applyBorder="1" applyAlignment="1" applyProtection="1">
      <alignment horizontal="left"/>
    </xf>
    <xf numFmtId="0" fontId="99" fillId="36" borderId="203" xfId="0" applyNumberFormat="1" applyFont="1" applyFill="1" applyBorder="1" applyAlignment="1" applyProtection="1">
      <alignment horizontal="left"/>
    </xf>
    <xf numFmtId="0" fontId="101" fillId="43" borderId="207" xfId="0" applyNumberFormat="1" applyFont="1" applyFill="1" applyBorder="1" applyAlignment="1" applyProtection="1">
      <alignment horizontal="left"/>
    </xf>
    <xf numFmtId="0" fontId="101" fillId="43" borderId="211" xfId="0" applyNumberFormat="1" applyFont="1" applyFill="1" applyBorder="1" applyAlignment="1" applyProtection="1">
      <alignment horizontal="left"/>
    </xf>
    <xf numFmtId="0" fontId="104" fillId="44" borderId="207" xfId="0" applyNumberFormat="1" applyFont="1" applyFill="1" applyBorder="1" applyAlignment="1" applyProtection="1">
      <alignment horizontal="left"/>
    </xf>
    <xf numFmtId="0" fontId="104" fillId="44" borderId="211" xfId="0" applyNumberFormat="1" applyFont="1" applyFill="1" applyBorder="1" applyAlignment="1" applyProtection="1">
      <alignment horizontal="left"/>
    </xf>
    <xf numFmtId="0" fontId="99" fillId="35" borderId="214" xfId="0" applyNumberFormat="1" applyFont="1" applyFill="1" applyBorder="1" applyAlignment="1" applyProtection="1">
      <alignment horizontal="left"/>
    </xf>
    <xf numFmtId="0" fontId="100" fillId="44" borderId="207" xfId="0" applyNumberFormat="1" applyFont="1" applyFill="1" applyBorder="1" applyAlignment="1" applyProtection="1">
      <alignment horizontal="left"/>
    </xf>
    <xf numFmtId="0" fontId="100" fillId="44" borderId="209" xfId="0" applyNumberFormat="1" applyFont="1" applyFill="1" applyBorder="1" applyAlignment="1" applyProtection="1">
      <alignment horizontal="left"/>
    </xf>
    <xf numFmtId="0" fontId="100" fillId="44" borderId="211" xfId="0" applyNumberFormat="1" applyFont="1" applyFill="1" applyBorder="1" applyAlignment="1" applyProtection="1">
      <alignment horizontal="left"/>
    </xf>
    <xf numFmtId="0" fontId="99" fillId="35" borderId="203" xfId="0" applyNumberFormat="1" applyFont="1" applyFill="1" applyBorder="1" applyAlignment="1" applyProtection="1">
      <alignment horizontal="left"/>
    </xf>
    <xf numFmtId="0" fontId="18" fillId="36" borderId="207" xfId="89" applyFont="1" applyFill="1" applyBorder="1" applyAlignment="1">
      <alignment horizontal="left" wrapText="1"/>
    </xf>
    <xf numFmtId="0" fontId="32" fillId="36" borderId="209" xfId="89" applyFont="1" applyFill="1" applyBorder="1" applyAlignment="1">
      <alignment horizontal="left" wrapText="1"/>
    </xf>
    <xf numFmtId="0" fontId="32" fillId="36" borderId="211" xfId="89" applyFont="1" applyFill="1" applyBorder="1" applyAlignment="1">
      <alignment horizontal="left" wrapText="1"/>
    </xf>
    <xf numFmtId="0" fontId="18" fillId="0" borderId="207" xfId="89" applyFont="1" applyFill="1" applyBorder="1" applyAlignment="1">
      <alignment horizontal="left" wrapText="1"/>
    </xf>
    <xf numFmtId="0" fontId="32" fillId="0" borderId="211" xfId="89" applyFont="1" applyFill="1" applyBorder="1" applyAlignment="1">
      <alignment horizontal="left" wrapText="1"/>
    </xf>
    <xf numFmtId="0" fontId="32" fillId="36" borderId="207" xfId="89" applyFont="1" applyFill="1" applyBorder="1" applyAlignment="1">
      <alignment horizontal="left" wrapText="1"/>
    </xf>
    <xf numFmtId="0" fontId="32" fillId="35" borderId="207" xfId="89" applyFont="1" applyFill="1" applyBorder="1" applyAlignment="1">
      <alignment horizontal="left" wrapText="1"/>
    </xf>
    <xf numFmtId="0" fontId="32" fillId="35" borderId="211" xfId="89" applyFont="1" applyFill="1" applyBorder="1" applyAlignment="1">
      <alignment horizontal="left" wrapText="1"/>
    </xf>
    <xf numFmtId="0" fontId="32" fillId="36" borderId="16" xfId="89" applyFont="1" applyFill="1" applyBorder="1" applyAlignment="1">
      <alignment horizontal="left" wrapText="1"/>
    </xf>
    <xf numFmtId="0" fontId="18" fillId="36" borderId="211" xfId="89" applyFont="1" applyFill="1" applyBorder="1" applyAlignment="1">
      <alignment horizontal="left" wrapText="1"/>
    </xf>
    <xf numFmtId="0" fontId="32" fillId="35" borderId="16" xfId="89" applyFont="1" applyFill="1" applyBorder="1" applyAlignment="1">
      <alignment horizontal="left" wrapText="1"/>
    </xf>
    <xf numFmtId="0" fontId="61" fillId="36" borderId="16" xfId="89" applyFont="1" applyFill="1" applyBorder="1" applyAlignment="1">
      <alignment horizontal="left" wrapText="1"/>
    </xf>
    <xf numFmtId="0" fontId="18" fillId="35" borderId="207" xfId="89" applyFont="1" applyFill="1" applyBorder="1" applyAlignment="1">
      <alignment horizontal="left" wrapText="1"/>
    </xf>
    <xf numFmtId="0" fontId="18" fillId="35" borderId="209" xfId="89" applyFont="1" applyFill="1" applyBorder="1" applyAlignment="1">
      <alignment horizontal="left" wrapText="1"/>
    </xf>
    <xf numFmtId="0" fontId="18" fillId="35" borderId="211" xfId="89" applyFont="1" applyFill="1" applyBorder="1" applyAlignment="1">
      <alignment horizontal="left" wrapText="1"/>
    </xf>
    <xf numFmtId="0" fontId="32" fillId="35" borderId="209" xfId="89" applyFont="1" applyFill="1" applyBorder="1" applyAlignment="1">
      <alignment horizontal="left" wrapText="1"/>
    </xf>
    <xf numFmtId="0" fontId="61" fillId="35" borderId="16" xfId="89" applyFont="1" applyFill="1" applyBorder="1" applyAlignment="1">
      <alignment horizontal="left" wrapText="1"/>
    </xf>
    <xf numFmtId="0" fontId="32" fillId="43" borderId="16"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61" fillId="36" borderId="55" xfId="89" applyFont="1" applyFill="1" applyBorder="1" applyAlignment="1">
      <alignment horizontal="left" wrapText="1"/>
    </xf>
    <xf numFmtId="0" fontId="18" fillId="43"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18" fillId="35" borderId="16" xfId="89" applyFont="1" applyFill="1" applyBorder="1" applyAlignment="1">
      <alignment horizontal="left" wrapText="1"/>
    </xf>
    <xf numFmtId="0" fontId="18" fillId="43" borderId="207" xfId="89" applyFont="1" applyFill="1" applyBorder="1" applyAlignment="1">
      <alignment horizontal="left" wrapText="1"/>
    </xf>
    <xf numFmtId="0" fontId="32" fillId="43" borderId="211" xfId="89" applyFont="1" applyFill="1" applyBorder="1" applyAlignment="1">
      <alignment horizontal="left" wrapText="1"/>
    </xf>
    <xf numFmtId="0" fontId="61" fillId="44" borderId="207" xfId="89" applyFont="1" applyFill="1" applyBorder="1" applyAlignment="1">
      <alignment horizontal="left" wrapText="1"/>
    </xf>
    <xf numFmtId="0" fontId="61" fillId="44" borderId="211" xfId="89" applyFont="1" applyFill="1" applyBorder="1" applyAlignment="1">
      <alignment horizontal="lef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64"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1" xfId="89" applyFont="1" applyFill="1" applyBorder="1" applyAlignment="1">
      <alignment horizontal="left" wrapText="1"/>
    </xf>
    <xf numFmtId="0" fontId="21" fillId="43" borderId="16" xfId="89" applyFont="1" applyFill="1" applyBorder="1" applyAlignment="1">
      <alignment horizontal="left" wrapText="1"/>
    </xf>
    <xf numFmtId="0" fontId="61" fillId="43" borderId="16" xfId="89" applyFont="1" applyFill="1" applyBorder="1" applyAlignment="1">
      <alignment horizontal="left" wrapText="1"/>
    </xf>
    <xf numFmtId="0" fontId="76" fillId="35" borderId="203" xfId="0" applyFont="1" applyFill="1" applyBorder="1" applyAlignment="1">
      <alignment horizontal="left" vertical="center" wrapText="1"/>
    </xf>
    <xf numFmtId="0" fontId="76" fillId="36" borderId="213" xfId="0" applyFont="1" applyFill="1" applyBorder="1" applyAlignment="1">
      <alignment horizontal="left" vertical="center" wrapText="1"/>
    </xf>
    <xf numFmtId="0" fontId="76" fillId="36" borderId="203" xfId="0" applyFont="1" applyFill="1" applyBorder="1" applyAlignment="1">
      <alignment horizontal="left" vertical="center" wrapText="1"/>
    </xf>
    <xf numFmtId="0" fontId="64" fillId="33" borderId="210" xfId="153" applyFont="1" applyFill="1" applyBorder="1" applyAlignment="1" applyProtection="1">
      <alignment horizontal="left" vertical="center"/>
    </xf>
    <xf numFmtId="0" fontId="28" fillId="0" borderId="210" xfId="153" applyBorder="1" applyAlignment="1"/>
    <xf numFmtId="0" fontId="76" fillId="35" borderId="202" xfId="0" applyFont="1" applyFill="1" applyBorder="1" applyAlignment="1">
      <alignment horizontal="left" vertical="center" wrapText="1"/>
    </xf>
    <xf numFmtId="0" fontId="70" fillId="33" borderId="84" xfId="153" applyFont="1" applyFill="1" applyBorder="1" applyAlignment="1" applyProtection="1">
      <alignment horizontal="left" vertical="center"/>
    </xf>
    <xf numFmtId="0" fontId="71" fillId="0" borderId="85" xfId="153" applyFont="1" applyBorder="1" applyAlignment="1"/>
    <xf numFmtId="0" fontId="71" fillId="0" borderId="181" xfId="153" applyFont="1" applyBorder="1" applyAlignment="1"/>
    <xf numFmtId="0" fontId="76" fillId="35" borderId="199" xfId="0" applyFont="1" applyFill="1" applyBorder="1" applyAlignment="1">
      <alignment horizontal="left" vertical="center" wrapText="1"/>
    </xf>
    <xf numFmtId="0" fontId="76" fillId="35" borderId="200" xfId="0" applyFont="1" applyFill="1" applyBorder="1" applyAlignment="1">
      <alignment horizontal="left" vertical="center" wrapText="1"/>
    </xf>
    <xf numFmtId="0" fontId="28" fillId="35" borderId="149" xfId="153" applyFont="1" applyFill="1" applyBorder="1" applyAlignment="1">
      <alignment horizontal="left" wrapText="1"/>
    </xf>
    <xf numFmtId="0" fontId="28" fillId="35" borderId="154" xfId="153" applyFont="1" applyFill="1" applyBorder="1" applyAlignment="1">
      <alignment horizontal="left" wrapText="1"/>
    </xf>
    <xf numFmtId="0" fontId="64" fillId="33" borderId="177" xfId="153" applyFont="1" applyFill="1" applyBorder="1" applyAlignment="1" applyProtection="1">
      <alignment horizontal="left" vertical="center"/>
    </xf>
    <xf numFmtId="0" fontId="64" fillId="33" borderId="179" xfId="153" applyFont="1" applyFill="1" applyBorder="1" applyAlignment="1" applyProtection="1">
      <alignment horizontal="left" vertical="center"/>
    </xf>
    <xf numFmtId="0" fontId="64" fillId="33" borderId="80" xfId="153" applyFont="1" applyFill="1" applyBorder="1" applyAlignment="1" applyProtection="1">
      <alignment horizontal="left" vertical="center"/>
    </xf>
    <xf numFmtId="0" fontId="64" fillId="33" borderId="66" xfId="153" applyFont="1" applyFill="1" applyBorder="1" applyAlignment="1" applyProtection="1">
      <alignment horizontal="left" vertical="center"/>
    </xf>
    <xf numFmtId="0" fontId="28" fillId="0" borderId="0" xfId="153" applyAlignment="1"/>
    <xf numFmtId="0" fontId="28" fillId="37" borderId="48" xfId="153" applyFill="1" applyBorder="1" applyAlignment="1">
      <alignment horizontal="left" vertical="top" wrapText="1"/>
    </xf>
    <xf numFmtId="0" fontId="28" fillId="37" borderId="89" xfId="153" applyFill="1" applyBorder="1" applyAlignment="1">
      <alignment horizontal="left" vertical="top" wrapText="1"/>
    </xf>
    <xf numFmtId="0" fontId="28" fillId="37" borderId="90" xfId="153" applyFill="1" applyBorder="1" applyAlignment="1">
      <alignment horizontal="left" vertical="top" wrapText="1"/>
    </xf>
    <xf numFmtId="0" fontId="67" fillId="38" borderId="28" xfId="153" applyFont="1" applyFill="1" applyBorder="1" applyAlignment="1">
      <alignment horizontal="left" vertical="top" wrapText="1"/>
    </xf>
    <xf numFmtId="0" fontId="67" fillId="38" borderId="18" xfId="153" applyFont="1" applyFill="1" applyBorder="1" applyAlignment="1">
      <alignment horizontal="left" vertical="top" wrapText="1"/>
    </xf>
    <xf numFmtId="0" fontId="67"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7" fillId="38" borderId="31" xfId="153" applyFont="1" applyFill="1" applyBorder="1" applyAlignment="1">
      <alignment horizontal="left" vertical="top" wrapText="1"/>
    </xf>
    <xf numFmtId="0" fontId="67" fillId="38" borderId="33" xfId="153" applyFont="1" applyFill="1" applyBorder="1" applyAlignment="1">
      <alignment horizontal="left" vertical="top" wrapText="1"/>
    </xf>
    <xf numFmtId="0" fontId="76" fillId="36" borderId="224" xfId="0" applyFont="1" applyFill="1" applyBorder="1" applyAlignment="1">
      <alignment horizontal="left" vertical="center" wrapText="1"/>
    </xf>
    <xf numFmtId="0" fontId="76" fillId="35" borderId="67" xfId="0" applyFont="1" applyFill="1" applyBorder="1" applyAlignment="1">
      <alignment horizontal="left" vertical="center" wrapText="1"/>
    </xf>
    <xf numFmtId="0" fontId="76" fillId="35" borderId="68" xfId="0" applyFont="1" applyFill="1" applyBorder="1" applyAlignment="1">
      <alignment horizontal="left" vertical="center" wrapText="1"/>
    </xf>
    <xf numFmtId="0" fontId="76" fillId="36" borderId="67" xfId="0" applyFont="1" applyFill="1" applyBorder="1" applyAlignment="1">
      <alignment horizontal="left" vertical="center" wrapText="1"/>
    </xf>
    <xf numFmtId="0" fontId="76" fillId="36" borderId="68" xfId="0" applyFont="1" applyFill="1" applyBorder="1" applyAlignment="1">
      <alignment horizontal="left" vertical="center" wrapText="1"/>
    </xf>
    <xf numFmtId="0" fontId="28" fillId="35" borderId="177" xfId="153" applyFont="1" applyFill="1" applyBorder="1" applyAlignment="1">
      <alignment horizontal="left"/>
    </xf>
    <xf numFmtId="0" fontId="28" fillId="35" borderId="80" xfId="153" applyFont="1" applyFill="1" applyBorder="1" applyAlignment="1">
      <alignment horizontal="left"/>
    </xf>
    <xf numFmtId="0" fontId="76" fillId="36" borderId="223" xfId="0" applyFont="1" applyFill="1" applyBorder="1" applyAlignment="1">
      <alignment horizontal="left" vertical="center" wrapText="1"/>
    </xf>
    <xf numFmtId="0" fontId="20" fillId="36" borderId="199" xfId="153" applyFont="1" applyFill="1" applyBorder="1" applyAlignment="1">
      <alignment horizontal="left"/>
    </xf>
    <xf numFmtId="0" fontId="20" fillId="36" borderId="200" xfId="153" applyFont="1" applyFill="1" applyBorder="1" applyAlignment="1">
      <alignment horizontal="left"/>
    </xf>
    <xf numFmtId="0" fontId="76" fillId="35" borderId="223" xfId="0" applyFont="1" applyFill="1" applyBorder="1" applyAlignment="1">
      <alignment horizontal="left" vertical="center" wrapText="1"/>
    </xf>
    <xf numFmtId="0" fontId="76" fillId="35" borderId="224" xfId="0" applyFont="1" applyFill="1" applyBorder="1" applyAlignment="1">
      <alignment horizontal="left" vertical="center" wrapText="1"/>
    </xf>
    <xf numFmtId="0" fontId="28" fillId="0" borderId="199" xfId="153" applyFont="1" applyFill="1" applyBorder="1" applyAlignment="1">
      <alignment horizontal="left"/>
    </xf>
    <xf numFmtId="0" fontId="28" fillId="0" borderId="200" xfId="153" applyFont="1" applyFill="1" applyBorder="1" applyAlignment="1">
      <alignment horizontal="left"/>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78" fillId="43" borderId="20" xfId="0" applyFont="1" applyFill="1" applyBorder="1" applyAlignment="1">
      <alignment horizontal="center" vertical="top" wrapText="1"/>
    </xf>
    <xf numFmtId="0" fontId="78"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7" fillId="38" borderId="31" xfId="0" applyFont="1" applyFill="1" applyBorder="1" applyAlignment="1">
      <alignment horizontal="left" vertical="top" wrapText="1"/>
    </xf>
    <xf numFmtId="0" fontId="67" fillId="38" borderId="33" xfId="0" applyFont="1" applyFill="1" applyBorder="1" applyAlignment="1">
      <alignment horizontal="left" vertical="top" wrapText="1"/>
    </xf>
    <xf numFmtId="0" fontId="34" fillId="43" borderId="207" xfId="44" applyFont="1" applyFill="1" applyBorder="1" applyAlignment="1">
      <alignment horizontal="left" vertical="center" wrapText="1"/>
    </xf>
    <xf numFmtId="0" fontId="34" fillId="43" borderId="211" xfId="44" applyFont="1" applyFill="1" applyBorder="1" applyAlignment="1">
      <alignment horizontal="left" vertical="center" wrapText="1"/>
    </xf>
    <xf numFmtId="0" fontId="64" fillId="33" borderId="182" xfId="44" applyFont="1" applyFill="1" applyBorder="1" applyAlignment="1" applyProtection="1">
      <alignment horizontal="left" vertical="center"/>
    </xf>
    <xf numFmtId="0" fontId="64" fillId="33" borderId="184" xfId="44" applyFont="1" applyFill="1" applyBorder="1" applyAlignment="1" applyProtection="1">
      <alignment horizontal="left" vertical="center"/>
    </xf>
    <xf numFmtId="0" fontId="64" fillId="33" borderId="183" xfId="44" applyFont="1" applyFill="1" applyBorder="1" applyAlignment="1" applyProtection="1">
      <alignment horizontal="left" vertical="center"/>
    </xf>
    <xf numFmtId="0" fontId="66" fillId="38" borderId="20" xfId="0" applyFont="1" applyFill="1" applyBorder="1" applyAlignment="1">
      <alignment horizontal="center" vertical="top" wrapText="1"/>
    </xf>
    <xf numFmtId="0" fontId="66"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7" fillId="38" borderId="28" xfId="0" applyFont="1" applyFill="1" applyBorder="1" applyAlignment="1">
      <alignment horizontal="left" vertical="top" wrapText="1"/>
    </xf>
    <xf numFmtId="0" fontId="67" fillId="38" borderId="18" xfId="0" applyFont="1" applyFill="1" applyBorder="1" applyAlignment="1">
      <alignment horizontal="left" vertical="top" wrapText="1"/>
    </xf>
    <xf numFmtId="0" fontId="67" fillId="38" borderId="19" xfId="0" applyFont="1" applyFill="1" applyBorder="1" applyAlignment="1">
      <alignment horizontal="left" vertical="top" wrapText="1"/>
    </xf>
    <xf numFmtId="0" fontId="34" fillId="35" borderId="214" xfId="44" applyFont="1" applyFill="1" applyBorder="1" applyAlignment="1">
      <alignment horizontal="left" vertical="center" wrapText="1"/>
    </xf>
    <xf numFmtId="0" fontId="34" fillId="35" borderId="209" xfId="44" applyFont="1" applyFill="1" applyBorder="1" applyAlignment="1">
      <alignment horizontal="left" vertical="center" wrapText="1"/>
    </xf>
    <xf numFmtId="0" fontId="34" fillId="35" borderId="211"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44" fillId="36" borderId="195" xfId="44" applyFill="1" applyBorder="1" applyAlignment="1">
      <alignment horizontal="left" wrapText="1"/>
    </xf>
    <xf numFmtId="0" fontId="44" fillId="36" borderId="196" xfId="44" applyFill="1" applyBorder="1" applyAlignment="1">
      <alignment horizontal="left" wrapText="1"/>
    </xf>
    <xf numFmtId="0" fontId="78" fillId="43" borderId="28" xfId="0" applyFont="1" applyFill="1" applyBorder="1" applyAlignment="1">
      <alignment horizontal="left" vertical="top" wrapText="1"/>
    </xf>
    <xf numFmtId="0" fontId="78" fillId="43" borderId="18" xfId="0" applyFont="1" applyFill="1" applyBorder="1" applyAlignment="1">
      <alignment horizontal="left" vertical="top" wrapText="1"/>
    </xf>
    <xf numFmtId="0" fontId="78"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78" fillId="43" borderId="31" xfId="0" applyFont="1" applyFill="1" applyBorder="1" applyAlignment="1">
      <alignment horizontal="left" vertical="top" wrapText="1"/>
    </xf>
    <xf numFmtId="0" fontId="78" fillId="43" borderId="33" xfId="0" applyFont="1" applyFill="1" applyBorder="1" applyAlignment="1">
      <alignment horizontal="left" vertical="top" wrapText="1"/>
    </xf>
    <xf numFmtId="0" fontId="34" fillId="36" borderId="55" xfId="44" applyFont="1" applyFill="1" applyBorder="1" applyAlignment="1">
      <alignment horizontal="left" wrapText="1"/>
    </xf>
    <xf numFmtId="0" fontId="44" fillId="37" borderId="17" xfId="44" applyFill="1" applyBorder="1" applyAlignment="1">
      <alignment horizontal="left" vertical="top" wrapText="1"/>
    </xf>
    <xf numFmtId="0" fontId="44" fillId="37" borderId="18" xfId="44" applyFill="1" applyBorder="1" applyAlignment="1">
      <alignment horizontal="left" vertical="top" wrapText="1"/>
    </xf>
    <xf numFmtId="0" fontId="44" fillId="37" borderId="19" xfId="44" applyFill="1" applyBorder="1" applyAlignment="1">
      <alignment horizontal="left" vertical="top" wrapText="1"/>
    </xf>
    <xf numFmtId="0" fontId="44" fillId="37" borderId="37" xfId="44" applyFill="1" applyBorder="1" applyAlignment="1">
      <alignment horizontal="left" vertical="top" wrapText="1"/>
    </xf>
    <xf numFmtId="0" fontId="44" fillId="37" borderId="0" xfId="44" applyFill="1" applyBorder="1" applyAlignment="1">
      <alignment horizontal="left" vertical="top" wrapText="1"/>
    </xf>
    <xf numFmtId="0" fontId="44" fillId="37" borderId="38" xfId="44" applyFill="1" applyBorder="1" applyAlignment="1">
      <alignment horizontal="left" vertical="top" wrapText="1"/>
    </xf>
    <xf numFmtId="0" fontId="44" fillId="37" borderId="23" xfId="44" applyFill="1" applyBorder="1" applyAlignment="1">
      <alignment horizontal="left" vertical="top" wrapText="1"/>
    </xf>
    <xf numFmtId="0" fontId="44" fillId="37" borderId="24" xfId="44" applyFill="1" applyBorder="1" applyAlignment="1">
      <alignment horizontal="left" vertical="top" wrapText="1"/>
    </xf>
    <xf numFmtId="0" fontId="44" fillId="37" borderId="25" xfId="44" applyFill="1" applyBorder="1" applyAlignment="1">
      <alignment horizontal="left" vertical="top" wrapText="1"/>
    </xf>
    <xf numFmtId="0" fontId="65" fillId="38" borderId="20" xfId="44" applyFont="1" applyFill="1" applyBorder="1" applyAlignment="1">
      <alignment horizontal="center" vertical="top" wrapText="1"/>
    </xf>
    <xf numFmtId="0" fontId="65" fillId="38" borderId="21" xfId="44" applyFont="1" applyFill="1" applyBorder="1" applyAlignment="1">
      <alignment horizontal="center" vertical="top" wrapText="1"/>
    </xf>
    <xf numFmtId="0" fontId="44" fillId="38" borderId="22" xfId="44" applyFill="1" applyBorder="1" applyAlignment="1">
      <alignment horizontal="center" vertical="top" wrapText="1"/>
    </xf>
    <xf numFmtId="0" fontId="44" fillId="38" borderId="39" xfId="44" applyFill="1" applyBorder="1" applyAlignment="1">
      <alignment horizontal="center" vertical="top" wrapText="1"/>
    </xf>
    <xf numFmtId="0" fontId="44" fillId="38" borderId="27" xfId="44" applyFill="1" applyBorder="1" applyAlignment="1">
      <alignment horizontal="center" vertical="top" wrapText="1"/>
    </xf>
    <xf numFmtId="0" fontId="66" fillId="38" borderId="22" xfId="44" applyFont="1" applyFill="1" applyBorder="1" applyAlignment="1">
      <alignment horizontal="center" vertical="top" wrapText="1"/>
    </xf>
    <xf numFmtId="0" fontId="66" fillId="38" borderId="27" xfId="44" applyFont="1" applyFill="1" applyBorder="1" applyAlignment="1">
      <alignment horizontal="center" vertical="top" wrapText="1"/>
    </xf>
    <xf numFmtId="0" fontId="67" fillId="38" borderId="28" xfId="44" applyFont="1" applyFill="1" applyBorder="1" applyAlignment="1">
      <alignment horizontal="left" vertical="top" wrapText="1"/>
    </xf>
    <xf numFmtId="0" fontId="67" fillId="38" borderId="18" xfId="44" applyFont="1" applyFill="1" applyBorder="1" applyAlignment="1">
      <alignment horizontal="left" vertical="top" wrapText="1"/>
    </xf>
    <xf numFmtId="0" fontId="67" fillId="38" borderId="19" xfId="44" applyFont="1" applyFill="1" applyBorder="1" applyAlignment="1">
      <alignment horizontal="left" vertical="top" wrapText="1"/>
    </xf>
    <xf numFmtId="0" fontId="64" fillId="33" borderId="62" xfId="44" applyFont="1" applyFill="1" applyBorder="1" applyAlignment="1" applyProtection="1">
      <alignment horizontal="left" vertical="center"/>
    </xf>
    <xf numFmtId="0" fontId="64" fillId="33" borderId="63" xfId="44" applyFont="1" applyFill="1" applyBorder="1" applyAlignment="1" applyProtection="1">
      <alignment horizontal="left" vertical="center"/>
    </xf>
    <xf numFmtId="0" fontId="64" fillId="33" borderId="50" xfId="44" applyFont="1" applyFill="1" applyBorder="1" applyAlignment="1" applyProtection="1">
      <alignment horizontal="left" vertical="center"/>
    </xf>
    <xf numFmtId="0" fontId="34" fillId="35" borderId="51" xfId="44" applyFont="1" applyFill="1" applyBorder="1" applyAlignment="1">
      <alignment horizontal="left" wrapText="1"/>
    </xf>
    <xf numFmtId="0" fontId="9" fillId="44" borderId="207" xfId="44" applyFont="1" applyFill="1" applyBorder="1" applyAlignment="1">
      <alignment horizontal="left" vertical="center" wrapText="1"/>
    </xf>
    <xf numFmtId="0" fontId="34" fillId="44" borderId="209" xfId="44" applyFont="1" applyFill="1" applyBorder="1" applyAlignment="1">
      <alignment horizontal="left" vertical="center" wrapText="1"/>
    </xf>
    <xf numFmtId="0" fontId="34" fillId="44" borderId="211" xfId="44" applyFont="1" applyFill="1" applyBorder="1" applyAlignment="1">
      <alignment horizontal="left" vertical="center" wrapText="1"/>
    </xf>
    <xf numFmtId="0" fontId="44" fillId="38" borderId="30" xfId="44" applyFill="1" applyBorder="1" applyAlignment="1">
      <alignment horizontal="left" vertical="top" wrapText="1"/>
    </xf>
    <xf numFmtId="0" fontId="44" fillId="38" borderId="36" xfId="44" applyFill="1" applyBorder="1" applyAlignment="1">
      <alignment horizontal="left" vertical="top" wrapText="1"/>
    </xf>
    <xf numFmtId="0" fontId="67" fillId="38" borderId="31" xfId="44" applyFont="1" applyFill="1" applyBorder="1" applyAlignment="1">
      <alignment horizontal="left" vertical="top" wrapText="1"/>
    </xf>
    <xf numFmtId="0" fontId="67" fillId="38" borderId="32" xfId="44" applyFont="1" applyFill="1" applyBorder="1" applyAlignment="1">
      <alignment horizontal="left" vertical="top" wrapText="1"/>
    </xf>
    <xf numFmtId="0" fontId="67" fillId="38" borderId="33" xfId="44" applyFont="1" applyFill="1" applyBorder="1" applyAlignment="1">
      <alignment horizontal="left" vertical="top" wrapText="1"/>
    </xf>
    <xf numFmtId="0" fontId="66" fillId="38" borderId="34" xfId="44" applyFont="1" applyFill="1" applyBorder="1" applyAlignment="1">
      <alignment horizontal="left" vertical="top" wrapText="1"/>
    </xf>
    <xf numFmtId="0" fontId="66" fillId="38" borderId="21" xfId="44" applyFont="1" applyFill="1" applyBorder="1" applyAlignment="1">
      <alignment horizontal="left" vertical="top" wrapText="1"/>
    </xf>
    <xf numFmtId="0" fontId="66" fillId="38" borderId="35" xfId="44" applyFont="1" applyFill="1" applyBorder="1" applyAlignment="1">
      <alignment horizontal="left" vertical="top" wrapText="1"/>
    </xf>
    <xf numFmtId="0" fontId="66" fillId="38" borderId="31" xfId="44" applyFont="1" applyFill="1" applyBorder="1" applyAlignment="1">
      <alignment horizontal="left" vertical="top" wrapText="1"/>
    </xf>
    <xf numFmtId="0" fontId="66" fillId="38" borderId="33" xfId="44" applyFont="1" applyFill="1" applyBorder="1" applyAlignment="1">
      <alignment horizontal="left" vertical="top" wrapText="1"/>
    </xf>
    <xf numFmtId="0" fontId="121" fillId="38" borderId="34" xfId="44" applyFont="1" applyFill="1" applyBorder="1" applyAlignment="1">
      <alignment horizontal="left" vertical="top" wrapText="1"/>
    </xf>
    <xf numFmtId="0" fontId="121" fillId="38" borderId="35" xfId="44" applyFont="1" applyFill="1" applyBorder="1" applyAlignment="1">
      <alignment horizontal="left" vertical="top" wrapText="1"/>
    </xf>
    <xf numFmtId="0" fontId="66" fillId="38" borderId="32" xfId="44" applyFont="1" applyFill="1" applyBorder="1" applyAlignment="1">
      <alignment horizontal="left" vertical="top" wrapText="1"/>
    </xf>
    <xf numFmtId="0" fontId="44" fillId="38" borderId="44" xfId="44" applyFill="1" applyBorder="1" applyAlignment="1">
      <alignment horizontal="center" vertical="top" wrapText="1"/>
    </xf>
    <xf numFmtId="0" fontId="66" fillId="38" borderId="44" xfId="44" applyFont="1" applyFill="1" applyBorder="1" applyAlignment="1">
      <alignment horizontal="center" vertical="top" wrapText="1"/>
    </xf>
    <xf numFmtId="0" fontId="44" fillId="40" borderId="22" xfId="44" applyFill="1" applyBorder="1" applyAlignment="1">
      <alignment horizontal="center" vertical="top" wrapText="1"/>
    </xf>
    <xf numFmtId="0" fontId="44" fillId="40" borderId="44" xfId="44" applyFill="1" applyBorder="1" applyAlignment="1">
      <alignment horizontal="center" vertical="top" wrapText="1"/>
    </xf>
    <xf numFmtId="0" fontId="65" fillId="40" borderId="34" xfId="44" applyFont="1" applyFill="1" applyBorder="1" applyAlignment="1">
      <alignment horizontal="center" vertical="top" wrapText="1"/>
    </xf>
    <xf numFmtId="0" fontId="65" fillId="40" borderId="21" xfId="44" applyFont="1" applyFill="1" applyBorder="1" applyAlignment="1">
      <alignment horizontal="center" vertical="top" wrapText="1"/>
    </xf>
    <xf numFmtId="0" fontId="44" fillId="40" borderId="27" xfId="44" applyFill="1" applyBorder="1" applyAlignment="1">
      <alignment horizontal="center" vertical="top" wrapText="1"/>
    </xf>
    <xf numFmtId="0" fontId="44" fillId="38" borderId="32" xfId="44" applyFill="1" applyBorder="1" applyAlignment="1">
      <alignment horizontal="center" vertical="top" wrapText="1"/>
    </xf>
    <xf numFmtId="0" fontId="44" fillId="38" borderId="0" xfId="44" applyFill="1" applyBorder="1" applyAlignment="1">
      <alignment horizontal="center" vertical="top" wrapText="1"/>
    </xf>
    <xf numFmtId="0" fontId="44" fillId="38" borderId="43" xfId="44" applyFill="1" applyBorder="1" applyAlignment="1">
      <alignment horizontal="center" vertical="top" wrapText="1"/>
    </xf>
    <xf numFmtId="0" fontId="66" fillId="38" borderId="20" xfId="44" applyFont="1" applyFill="1" applyBorder="1" applyAlignment="1">
      <alignment horizontal="center" vertical="top" wrapText="1"/>
    </xf>
    <xf numFmtId="0" fontId="66" fillId="38" borderId="21" xfId="44" applyFont="1" applyFill="1" applyBorder="1" applyAlignment="1">
      <alignment horizontal="center" vertical="top" wrapText="1"/>
    </xf>
    <xf numFmtId="0" fontId="66" fillId="38" borderId="46" xfId="44" applyFont="1" applyFill="1" applyBorder="1" applyAlignment="1">
      <alignment horizontal="center" vertical="top" wrapText="1"/>
    </xf>
    <xf numFmtId="0" fontId="65" fillId="40" borderId="20" xfId="44" applyFont="1" applyFill="1" applyBorder="1" applyAlignment="1">
      <alignment horizontal="center" vertical="top" wrapText="1"/>
    </xf>
    <xf numFmtId="0" fontId="34" fillId="36" borderId="68" xfId="44" applyFont="1" applyFill="1" applyBorder="1" applyAlignment="1">
      <alignment horizontal="left" wrapText="1"/>
    </xf>
    <xf numFmtId="0" fontId="34" fillId="35" borderId="16" xfId="48" applyFont="1" applyFill="1" applyBorder="1" applyAlignment="1">
      <alignment horizontal="left" wrapText="1"/>
    </xf>
    <xf numFmtId="0" fontId="64" fillId="33" borderId="10" xfId="48" applyFont="1" applyFill="1" applyBorder="1" applyAlignment="1" applyProtection="1">
      <alignment horizontal="left" vertical="center"/>
    </xf>
    <xf numFmtId="0" fontId="64" fillId="33" borderId="11" xfId="48" applyFont="1" applyFill="1" applyBorder="1" applyAlignment="1" applyProtection="1">
      <alignment horizontal="left" vertical="center"/>
    </xf>
    <xf numFmtId="0" fontId="64" fillId="33" borderId="12" xfId="48" applyFont="1" applyFill="1" applyBorder="1" applyAlignment="1" applyProtection="1">
      <alignment horizontal="left" vertical="center"/>
    </xf>
    <xf numFmtId="0" fontId="34" fillId="35" borderId="61"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4" fillId="36" borderId="55" xfId="48" applyFont="1" applyFill="1" applyBorder="1" applyAlignment="1">
      <alignment horizontal="left" wrapText="1"/>
    </xf>
    <xf numFmtId="0" fontId="41" fillId="37" borderId="17" xfId="48" applyFill="1" applyBorder="1" applyAlignment="1">
      <alignment horizontal="left" vertical="top" wrapText="1"/>
    </xf>
    <xf numFmtId="0" fontId="41" fillId="37" borderId="18" xfId="48" applyFill="1" applyBorder="1" applyAlignment="1">
      <alignment horizontal="left" vertical="top" wrapText="1"/>
    </xf>
    <xf numFmtId="0" fontId="41" fillId="37" borderId="19" xfId="48" applyFill="1" applyBorder="1" applyAlignment="1">
      <alignment horizontal="left" vertical="top" wrapText="1"/>
    </xf>
    <xf numFmtId="0" fontId="41" fillId="37" borderId="37" xfId="48" applyFill="1" applyBorder="1" applyAlignment="1">
      <alignment horizontal="left" vertical="top" wrapText="1"/>
    </xf>
    <xf numFmtId="0" fontId="41" fillId="37" borderId="0" xfId="48" applyFill="1" applyBorder="1" applyAlignment="1">
      <alignment horizontal="left" vertical="top" wrapText="1"/>
    </xf>
    <xf numFmtId="0" fontId="41" fillId="37" borderId="38" xfId="48" applyFill="1" applyBorder="1" applyAlignment="1">
      <alignment horizontal="left" vertical="top" wrapText="1"/>
    </xf>
    <xf numFmtId="0" fontId="41" fillId="37" borderId="23" xfId="48" applyFill="1" applyBorder="1" applyAlignment="1">
      <alignment horizontal="left" vertical="top" wrapText="1"/>
    </xf>
    <xf numFmtId="0" fontId="41" fillId="37" borderId="24" xfId="48" applyFill="1" applyBorder="1" applyAlignment="1">
      <alignment horizontal="left" vertical="top" wrapText="1"/>
    </xf>
    <xf numFmtId="0" fontId="41" fillId="37" borderId="25" xfId="48" applyFill="1" applyBorder="1" applyAlignment="1">
      <alignment horizontal="left" vertical="top" wrapText="1"/>
    </xf>
    <xf numFmtId="0" fontId="66" fillId="38" borderId="20" xfId="48" applyFont="1" applyFill="1" applyBorder="1" applyAlignment="1">
      <alignment horizontal="center" vertical="top" wrapText="1"/>
    </xf>
    <xf numFmtId="0" fontId="66" fillId="38" borderId="21" xfId="48" applyFont="1" applyFill="1" applyBorder="1" applyAlignment="1">
      <alignment horizontal="center" vertical="top" wrapText="1"/>
    </xf>
    <xf numFmtId="0" fontId="41" fillId="38" borderId="22" xfId="48" applyFill="1" applyBorder="1" applyAlignment="1">
      <alignment horizontal="center" vertical="top" wrapText="1"/>
    </xf>
    <xf numFmtId="0" fontId="41" fillId="38" borderId="39" xfId="48" applyFill="1" applyBorder="1" applyAlignment="1">
      <alignment horizontal="center" vertical="top" wrapText="1"/>
    </xf>
    <xf numFmtId="0" fontId="41" fillId="38" borderId="27" xfId="48" applyFill="1" applyBorder="1" applyAlignment="1">
      <alignment horizontal="center" vertical="top" wrapText="1"/>
    </xf>
    <xf numFmtId="0" fontId="67" fillId="38" borderId="28" xfId="48" applyFont="1" applyFill="1" applyBorder="1" applyAlignment="1">
      <alignment horizontal="left" vertical="top" wrapText="1"/>
    </xf>
    <xf numFmtId="0" fontId="67" fillId="38" borderId="18" xfId="48" applyFont="1" applyFill="1" applyBorder="1" applyAlignment="1">
      <alignment horizontal="left" vertical="top" wrapText="1"/>
    </xf>
    <xf numFmtId="0" fontId="67" fillId="38" borderId="19" xfId="48" applyFont="1" applyFill="1" applyBorder="1" applyAlignment="1">
      <alignment horizontal="left" vertical="top" wrapText="1"/>
    </xf>
    <xf numFmtId="0" fontId="41" fillId="38" borderId="30" xfId="48" applyFill="1" applyBorder="1" applyAlignment="1">
      <alignment horizontal="left" vertical="top" wrapText="1"/>
    </xf>
    <xf numFmtId="0" fontId="41" fillId="38" borderId="36" xfId="48" applyFill="1" applyBorder="1" applyAlignment="1">
      <alignment horizontal="left" vertical="top" wrapText="1"/>
    </xf>
    <xf numFmtId="0" fontId="67" fillId="38" borderId="31" xfId="48" applyFont="1" applyFill="1" applyBorder="1" applyAlignment="1">
      <alignment horizontal="left" vertical="top" wrapText="1"/>
    </xf>
    <xf numFmtId="0" fontId="67" fillId="38" borderId="32" xfId="48" applyFont="1" applyFill="1" applyBorder="1" applyAlignment="1">
      <alignment horizontal="left" vertical="top" wrapText="1"/>
    </xf>
    <xf numFmtId="0" fontId="67" fillId="38" borderId="33" xfId="48" applyFont="1" applyFill="1" applyBorder="1" applyAlignment="1">
      <alignment horizontal="left" vertical="top" wrapText="1"/>
    </xf>
    <xf numFmtId="0" fontId="66" fillId="38" borderId="34" xfId="48" applyFont="1" applyFill="1" applyBorder="1" applyAlignment="1">
      <alignment horizontal="left" vertical="top" wrapText="1"/>
    </xf>
    <xf numFmtId="0" fontId="66" fillId="38" borderId="35" xfId="48" applyFont="1" applyFill="1" applyBorder="1" applyAlignment="1">
      <alignment horizontal="left" vertical="top" wrapText="1"/>
    </xf>
    <xf numFmtId="0" fontId="76" fillId="44" borderId="199" xfId="48" applyFont="1" applyFill="1" applyBorder="1" applyAlignment="1">
      <alignment horizontal="left" vertical="center" wrapText="1"/>
    </xf>
    <xf numFmtId="0" fontId="76" fillId="44" borderId="200" xfId="48" applyFont="1" applyFill="1" applyBorder="1" applyAlignment="1">
      <alignment horizontal="left" vertical="center" wrapText="1"/>
    </xf>
    <xf numFmtId="0" fontId="34" fillId="36" borderId="202" xfId="48" applyFont="1" applyFill="1" applyBorder="1" applyAlignment="1">
      <alignment horizontal="left" wrapText="1"/>
    </xf>
    <xf numFmtId="0" fontId="34" fillId="36" borderId="203" xfId="48" applyFont="1" applyFill="1" applyBorder="1" applyAlignment="1">
      <alignment horizontal="left" wrapText="1"/>
    </xf>
    <xf numFmtId="0" fontId="34" fillId="35" borderId="203" xfId="48" applyFont="1" applyFill="1" applyBorder="1" applyAlignment="1">
      <alignment horizontal="left" wrapText="1"/>
    </xf>
    <xf numFmtId="0" fontId="34" fillId="35" borderId="213" xfId="48" applyFont="1" applyFill="1" applyBorder="1" applyAlignment="1">
      <alignment horizontal="left" wrapText="1"/>
    </xf>
    <xf numFmtId="0" fontId="66" fillId="38" borderId="34" xfId="0" applyFont="1" applyFill="1" applyBorder="1" applyAlignment="1">
      <alignment horizontal="left" vertical="top" wrapText="1"/>
    </xf>
    <xf numFmtId="0" fontId="66" fillId="38" borderId="21" xfId="0" applyFont="1" applyFill="1" applyBorder="1" applyAlignment="1">
      <alignment horizontal="left" vertical="top" wrapText="1"/>
    </xf>
    <xf numFmtId="0" fontId="66" fillId="38" borderId="35" xfId="0" applyFont="1" applyFill="1" applyBorder="1" applyAlignment="1">
      <alignment horizontal="left" vertical="top" wrapText="1"/>
    </xf>
    <xf numFmtId="0" fontId="128" fillId="63" borderId="34" xfId="50" applyFont="1" applyFill="1" applyBorder="1" applyAlignment="1">
      <alignment horizontal="left" vertical="top" wrapText="1"/>
    </xf>
    <xf numFmtId="0" fontId="128" fillId="63" borderId="21" xfId="50" applyFont="1" applyFill="1" applyBorder="1" applyAlignment="1">
      <alignment horizontal="left" vertical="top" wrapText="1"/>
    </xf>
    <xf numFmtId="0" fontId="128" fillId="63" borderId="35" xfId="50" applyFont="1" applyFill="1" applyBorder="1" applyAlignment="1">
      <alignment horizontal="left" vertical="top" wrapText="1"/>
    </xf>
    <xf numFmtId="0" fontId="121" fillId="38" borderId="34" xfId="0" applyFont="1" applyFill="1" applyBorder="1" applyAlignment="1">
      <alignment horizontal="left" vertical="top" wrapText="1"/>
    </xf>
    <xf numFmtId="0" fontId="121" fillId="38" borderId="21" xfId="0" applyFont="1" applyFill="1" applyBorder="1" applyAlignment="1">
      <alignment horizontal="left" vertical="top" wrapText="1"/>
    </xf>
    <xf numFmtId="0" fontId="121" fillId="38" borderId="35" xfId="0" applyFont="1" applyFill="1" applyBorder="1" applyAlignment="1">
      <alignment horizontal="left" vertical="top" wrapText="1"/>
    </xf>
    <xf numFmtId="0" fontId="67" fillId="38" borderId="32" xfId="0" applyFont="1" applyFill="1" applyBorder="1" applyAlignment="1">
      <alignment horizontal="left" vertical="top" wrapText="1"/>
    </xf>
    <xf numFmtId="0" fontId="66" fillId="38" borderId="31" xfId="0" applyFont="1" applyFill="1" applyBorder="1" applyAlignment="1">
      <alignment horizontal="left" vertical="top" wrapText="1"/>
    </xf>
    <xf numFmtId="0" fontId="66" fillId="38" borderId="33" xfId="0" applyFont="1" applyFill="1" applyBorder="1" applyAlignment="1">
      <alignment horizontal="left" vertical="top" wrapText="1"/>
    </xf>
    <xf numFmtId="0" fontId="66" fillId="40" borderId="34" xfId="0" applyFont="1" applyFill="1" applyBorder="1" applyAlignment="1">
      <alignment horizontal="center" vertical="top" wrapText="1"/>
    </xf>
    <xf numFmtId="0" fontId="66"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6" fillId="44" borderId="34" xfId="50" applyFont="1" applyFill="1" applyBorder="1" applyAlignment="1">
      <alignment horizontal="left" vertical="top" wrapText="1"/>
    </xf>
    <xf numFmtId="0" fontId="66" fillId="44" borderId="21" xfId="50" applyFont="1" applyFill="1" applyBorder="1" applyAlignment="1">
      <alignment horizontal="left" vertical="top" wrapText="1"/>
    </xf>
    <xf numFmtId="0" fontId="66" fillId="44" borderId="35" xfId="5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6" fillId="44" borderId="31" xfId="50" applyFont="1" applyFill="1" applyBorder="1" applyAlignment="1">
      <alignment horizontal="center" vertical="top" wrapText="1"/>
    </xf>
    <xf numFmtId="0" fontId="66" fillId="44" borderId="32" xfId="50" applyFont="1" applyFill="1" applyBorder="1" applyAlignment="1">
      <alignment horizontal="center" vertical="top" wrapText="1"/>
    </xf>
    <xf numFmtId="0" fontId="66" fillId="44" borderId="22" xfId="50" applyFont="1" applyFill="1" applyBorder="1" applyAlignment="1">
      <alignment horizontal="center" vertical="top" wrapText="1"/>
    </xf>
    <xf numFmtId="0" fontId="66" fillId="44" borderId="45" xfId="50" applyFont="1" applyFill="1" applyBorder="1" applyAlignment="1">
      <alignment horizontal="center" vertical="top" wrapText="1"/>
    </xf>
    <xf numFmtId="0" fontId="66" fillId="44" borderId="43" xfId="50" applyFont="1" applyFill="1" applyBorder="1" applyAlignment="1">
      <alignment horizontal="center" vertical="top" wrapText="1"/>
    </xf>
    <xf numFmtId="0" fontId="66" fillId="44" borderId="44" xfId="50" applyFont="1" applyFill="1" applyBorder="1" applyAlignment="1">
      <alignment horizontal="center" vertical="top" wrapText="1"/>
    </xf>
    <xf numFmtId="0" fontId="66" fillId="38" borderId="34" xfId="0" applyFont="1" applyFill="1" applyBorder="1" applyAlignment="1">
      <alignment horizontal="center" vertical="top" wrapText="1"/>
    </xf>
    <xf numFmtId="0" fontId="66" fillId="38" borderId="31" xfId="0" applyFont="1" applyFill="1" applyBorder="1" applyAlignment="1">
      <alignment horizontal="center" vertical="top" wrapText="1"/>
    </xf>
    <xf numFmtId="0" fontId="66" fillId="38" borderId="32" xfId="0" applyFont="1" applyFill="1" applyBorder="1" applyAlignment="1">
      <alignment horizontal="center" vertical="top" wrapText="1"/>
    </xf>
    <xf numFmtId="0" fontId="66" fillId="38" borderId="22" xfId="0" applyFont="1" applyFill="1" applyBorder="1" applyAlignment="1">
      <alignment horizontal="center" vertical="top" wrapText="1"/>
    </xf>
    <xf numFmtId="0" fontId="66" fillId="38" borderId="45" xfId="0" applyFont="1" applyFill="1" applyBorder="1" applyAlignment="1">
      <alignment horizontal="center" vertical="top" wrapText="1"/>
    </xf>
    <xf numFmtId="0" fontId="66" fillId="38" borderId="43" xfId="0" applyFont="1" applyFill="1" applyBorder="1" applyAlignment="1">
      <alignment horizontal="center" vertical="top" wrapText="1"/>
    </xf>
    <xf numFmtId="0" fontId="66" fillId="38" borderId="44" xfId="0" applyFont="1" applyFill="1" applyBorder="1" applyAlignment="1">
      <alignment horizontal="center" vertical="top" wrapText="1"/>
    </xf>
    <xf numFmtId="0" fontId="66" fillId="38" borderId="46" xfId="0" applyFont="1" applyFill="1" applyBorder="1" applyAlignment="1">
      <alignment horizontal="center" vertical="top" wrapText="1"/>
    </xf>
    <xf numFmtId="0" fontId="41" fillId="35" borderId="10" xfId="50" applyFont="1" applyFill="1" applyBorder="1" applyAlignment="1">
      <alignment horizontal="left" wrapText="1"/>
    </xf>
    <xf numFmtId="0" fontId="41" fillId="35" borderId="11" xfId="50" applyFont="1" applyFill="1" applyBorder="1" applyAlignment="1">
      <alignment horizontal="left" wrapText="1"/>
    </xf>
    <xf numFmtId="0" fontId="41" fillId="35" borderId="49" xfId="50" applyFont="1" applyFill="1" applyBorder="1" applyAlignment="1">
      <alignment horizontal="left" wrapText="1"/>
    </xf>
    <xf numFmtId="0" fontId="41" fillId="36" borderId="16" xfId="50" applyFont="1" applyFill="1" applyBorder="1" applyAlignment="1">
      <alignment horizontal="left" wrapText="1"/>
    </xf>
    <xf numFmtId="0" fontId="41" fillId="35" borderId="16" xfId="50" applyFont="1" applyFill="1" applyBorder="1" applyAlignment="1">
      <alignment horizontal="left" wrapText="1"/>
    </xf>
    <xf numFmtId="0" fontId="41" fillId="36" borderId="55" xfId="50" applyFont="1" applyFill="1" applyBorder="1" applyAlignment="1">
      <alignment horizontal="left" wrapText="1"/>
    </xf>
    <xf numFmtId="0" fontId="64" fillId="33" borderId="219" xfId="50" applyFont="1" applyFill="1" applyBorder="1" applyAlignment="1" applyProtection="1">
      <alignment horizontal="left" vertical="center"/>
    </xf>
    <xf numFmtId="0" fontId="41" fillId="35" borderId="219" xfId="50" applyFont="1" applyFill="1" applyBorder="1" applyAlignment="1">
      <alignment horizontal="left" wrapText="1"/>
    </xf>
    <xf numFmtId="0" fontId="41" fillId="36" borderId="219" xfId="50" applyFont="1" applyFill="1" applyBorder="1" applyAlignment="1">
      <alignment horizontal="left" wrapText="1"/>
    </xf>
    <xf numFmtId="0" fontId="66" fillId="40" borderId="20" xfId="0" applyFont="1" applyFill="1" applyBorder="1" applyAlignment="1">
      <alignment horizontal="center"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4" fillId="38" borderId="30" xfId="284" applyFont="1" applyFill="1" applyBorder="1" applyAlignment="1">
      <alignment horizontal="left" vertical="top" wrapText="1"/>
    </xf>
    <xf numFmtId="0" fontId="67" fillId="38" borderId="31" xfId="284" applyFont="1" applyFill="1" applyBorder="1" applyAlignment="1">
      <alignment horizontal="left" vertical="top" wrapText="1"/>
    </xf>
    <xf numFmtId="0" fontId="67" fillId="38" borderId="32" xfId="284" applyFont="1" applyFill="1" applyBorder="1" applyAlignment="1">
      <alignment horizontal="left" vertical="top" wrapText="1"/>
    </xf>
    <xf numFmtId="0" fontId="67" fillId="38" borderId="33" xfId="284" applyFont="1" applyFill="1" applyBorder="1" applyAlignment="1">
      <alignment horizontal="left" vertical="top" wrapText="1"/>
    </xf>
    <xf numFmtId="0" fontId="66" fillId="38" borderId="34" xfId="284" applyFont="1" applyFill="1" applyBorder="1" applyAlignment="1">
      <alignment horizontal="left" vertical="top" wrapText="1"/>
    </xf>
    <xf numFmtId="0" fontId="66" fillId="38" borderId="21" xfId="284" applyFont="1" applyFill="1" applyBorder="1" applyAlignment="1">
      <alignment horizontal="left" vertical="top" wrapText="1"/>
    </xf>
    <xf numFmtId="0" fontId="66" fillId="38" borderId="35"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6" fillId="38" borderId="31" xfId="284" applyFont="1" applyFill="1" applyBorder="1" applyAlignment="1">
      <alignment horizontal="left" vertical="top" wrapText="1"/>
    </xf>
    <xf numFmtId="0" fontId="66" fillId="38" borderId="33" xfId="284" applyFont="1" applyFill="1" applyBorder="1" applyAlignment="1">
      <alignment horizontal="left" vertical="top" wrapText="1"/>
    </xf>
    <xf numFmtId="0" fontId="66" fillId="38" borderId="32" xfId="284" applyFont="1" applyFill="1" applyBorder="1" applyAlignment="1">
      <alignment horizontal="left" vertical="top" wrapText="1"/>
    </xf>
    <xf numFmtId="0" fontId="65" fillId="38" borderId="257" xfId="284" applyFont="1" applyFill="1" applyBorder="1" applyAlignment="1">
      <alignment horizontal="center" vertical="top" wrapText="1"/>
    </xf>
    <xf numFmtId="0" fontId="65" fillId="38" borderId="144" xfId="284" applyFont="1" applyFill="1" applyBorder="1" applyAlignment="1">
      <alignment horizontal="center" vertical="top" wrapText="1"/>
    </xf>
    <xf numFmtId="0" fontId="66" fillId="44" borderId="88" xfId="284" applyFont="1" applyFill="1" applyBorder="1" applyAlignment="1">
      <alignment horizontal="center" vertical="top" wrapText="1"/>
    </xf>
    <xf numFmtId="0" fontId="66" fillId="44" borderId="93" xfId="284" applyFont="1" applyFill="1" applyBorder="1" applyAlignment="1">
      <alignment horizontal="center" vertical="top" wrapText="1"/>
    </xf>
    <xf numFmtId="0" fontId="67" fillId="38" borderId="28" xfId="284" applyFont="1" applyFill="1" applyBorder="1" applyAlignment="1">
      <alignment horizontal="left" vertical="top" wrapText="1"/>
    </xf>
    <xf numFmtId="0" fontId="67" fillId="38" borderId="18" xfId="284" applyFont="1" applyFill="1" applyBorder="1" applyAlignment="1">
      <alignment horizontal="left" vertical="top" wrapText="1"/>
    </xf>
    <xf numFmtId="0" fontId="67" fillId="38" borderId="19" xfId="284" applyFont="1" applyFill="1" applyBorder="1" applyAlignment="1">
      <alignment horizontal="left" vertical="top" wrapText="1"/>
    </xf>
    <xf numFmtId="0" fontId="66" fillId="38" borderId="40" xfId="284" applyFont="1" applyFill="1" applyBorder="1" applyAlignment="1">
      <alignment horizontal="center" vertical="top" wrapText="1"/>
    </xf>
    <xf numFmtId="0" fontId="66" fillId="38" borderId="23" xfId="284" applyFont="1" applyFill="1" applyBorder="1" applyAlignment="1">
      <alignment horizontal="center" vertical="top" wrapText="1"/>
    </xf>
    <xf numFmtId="0" fontId="66" fillId="44" borderId="88" xfId="106" applyFont="1" applyFill="1" applyBorder="1" applyAlignment="1">
      <alignment horizontal="center" vertical="top" wrapText="1"/>
    </xf>
    <xf numFmtId="0" fontId="66" fillId="44" borderId="93" xfId="106" applyFont="1" applyFill="1" applyBorder="1" applyAlignment="1">
      <alignment horizontal="center" vertical="top" wrapText="1"/>
    </xf>
    <xf numFmtId="0" fontId="66" fillId="38" borderId="34" xfId="106" applyFont="1" applyFill="1" applyBorder="1" applyAlignment="1">
      <alignment horizontal="left" vertical="top" wrapText="1"/>
    </xf>
    <xf numFmtId="0" fontId="66" fillId="38" borderId="21" xfId="106" applyFont="1" applyFill="1" applyBorder="1" applyAlignment="1">
      <alignment horizontal="left" vertical="top" wrapText="1"/>
    </xf>
    <xf numFmtId="0" fontId="66" fillId="38" borderId="35" xfId="106" applyFont="1" applyFill="1" applyBorder="1" applyAlignment="1">
      <alignment horizontal="left" vertical="top" wrapText="1"/>
    </xf>
    <xf numFmtId="0" fontId="66" fillId="38" borderId="31" xfId="106" applyFont="1" applyFill="1" applyBorder="1" applyAlignment="1">
      <alignment horizontal="left" vertical="top" wrapText="1"/>
    </xf>
    <xf numFmtId="0" fontId="66" fillId="38" borderId="32" xfId="106" applyFont="1" applyFill="1" applyBorder="1" applyAlignment="1">
      <alignment horizontal="left" vertical="top" wrapText="1"/>
    </xf>
    <xf numFmtId="0" fontId="66" fillId="38" borderId="33" xfId="106" applyFont="1" applyFill="1" applyBorder="1" applyAlignment="1">
      <alignment horizontal="left" vertical="top" wrapText="1"/>
    </xf>
    <xf numFmtId="0" fontId="4" fillId="38" borderId="30" xfId="106" applyFont="1" applyFill="1" applyBorder="1" applyAlignment="1">
      <alignment horizontal="left" vertical="top" wrapText="1"/>
    </xf>
    <xf numFmtId="0" fontId="4" fillId="38" borderId="36"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6" fillId="38" borderId="88" xfId="284" applyFont="1" applyFill="1" applyBorder="1" applyAlignment="1">
      <alignment horizontal="center" vertical="top" wrapText="1"/>
    </xf>
    <xf numFmtId="0" fontId="66" fillId="38" borderId="93" xfId="284" applyFont="1" applyFill="1" applyBorder="1" applyAlignment="1">
      <alignment horizontal="center" vertical="top" wrapText="1"/>
    </xf>
    <xf numFmtId="0" fontId="67" fillId="38" borderId="28" xfId="106" applyFont="1" applyFill="1" applyBorder="1" applyAlignment="1">
      <alignment horizontal="left" vertical="top" wrapText="1"/>
    </xf>
    <xf numFmtId="0" fontId="67" fillId="38" borderId="18" xfId="106" applyFont="1" applyFill="1" applyBorder="1" applyAlignment="1">
      <alignment horizontal="left" vertical="top" wrapText="1"/>
    </xf>
    <xf numFmtId="0" fontId="67" fillId="38" borderId="19" xfId="106" applyFont="1" applyFill="1" applyBorder="1" applyAlignment="1">
      <alignment horizontal="left" vertical="top" wrapText="1"/>
    </xf>
    <xf numFmtId="0" fontId="109" fillId="0" borderId="219"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6" fillId="38" borderId="20" xfId="106" applyFont="1" applyFill="1" applyBorder="1" applyAlignment="1">
      <alignment horizontal="center" vertical="top" wrapText="1"/>
    </xf>
    <xf numFmtId="0" fontId="66" fillId="38" borderId="21" xfId="106" applyFont="1" applyFill="1" applyBorder="1" applyAlignment="1">
      <alignment horizontal="center" vertical="top" wrapText="1"/>
    </xf>
    <xf numFmtId="0" fontId="66" fillId="38" borderId="34"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5" fillId="38" borderId="20" xfId="106" applyFont="1" applyFill="1" applyBorder="1" applyAlignment="1">
      <alignment horizontal="center" vertical="top" wrapText="1"/>
    </xf>
    <xf numFmtId="0" fontId="65" fillId="38" borderId="21" xfId="106" applyFont="1" applyFill="1" applyBorder="1" applyAlignment="1">
      <alignment horizontal="center" vertical="top" wrapText="1"/>
    </xf>
    <xf numFmtId="0" fontId="66" fillId="38" borderId="88" xfId="106" applyFont="1" applyFill="1" applyBorder="1" applyAlignment="1">
      <alignment horizontal="center" vertical="top" wrapText="1"/>
    </xf>
    <xf numFmtId="0" fontId="66" fillId="38" borderId="30" xfId="106" applyFont="1" applyFill="1" applyBorder="1" applyAlignment="1">
      <alignment horizontal="center" vertical="top" wrapText="1"/>
    </xf>
    <xf numFmtId="0" fontId="66" fillId="38" borderId="93" xfId="106" applyFont="1" applyFill="1" applyBorder="1" applyAlignment="1">
      <alignment horizontal="center" vertical="top" wrapText="1"/>
    </xf>
    <xf numFmtId="0" fontId="66" fillId="44" borderId="91" xfId="106" applyFont="1" applyFill="1" applyBorder="1" applyAlignment="1">
      <alignment horizontal="center" vertical="top" wrapText="1"/>
    </xf>
    <xf numFmtId="0" fontId="66" fillId="44" borderId="92" xfId="106" applyFont="1" applyFill="1" applyBorder="1" applyAlignment="1">
      <alignment horizontal="center" vertical="top" wrapText="1"/>
    </xf>
    <xf numFmtId="0" fontId="78" fillId="43" borderId="31" xfId="106" applyFont="1" applyFill="1" applyBorder="1" applyAlignment="1">
      <alignment horizontal="center" vertical="top" wrapText="1"/>
    </xf>
    <xf numFmtId="0" fontId="78" fillId="43" borderId="229" xfId="106" applyFont="1" applyFill="1" applyBorder="1" applyAlignment="1">
      <alignment horizontal="center" vertical="top" wrapText="1"/>
    </xf>
    <xf numFmtId="0" fontId="67" fillId="38" borderId="31" xfId="106" applyFont="1" applyFill="1" applyBorder="1" applyAlignment="1">
      <alignment horizontal="left" vertical="top" wrapText="1"/>
    </xf>
    <xf numFmtId="0" fontId="67" fillId="38" borderId="32" xfId="106" applyFont="1" applyFill="1" applyBorder="1" applyAlignment="1">
      <alignment horizontal="left" vertical="top" wrapText="1"/>
    </xf>
    <xf numFmtId="0" fontId="67" fillId="38" borderId="33" xfId="106" applyFont="1" applyFill="1" applyBorder="1" applyAlignment="1">
      <alignment horizontal="left" vertical="top" wrapText="1"/>
    </xf>
    <xf numFmtId="0" fontId="66" fillId="44" borderId="34" xfId="106" applyFont="1" applyFill="1" applyBorder="1" applyAlignment="1">
      <alignment horizontal="left" vertical="top" wrapText="1"/>
    </xf>
    <xf numFmtId="0" fontId="66" fillId="44" borderId="21" xfId="106" applyFont="1" applyFill="1" applyBorder="1" applyAlignment="1">
      <alignment horizontal="left" vertical="top" wrapText="1"/>
    </xf>
    <xf numFmtId="0" fontId="66" fillId="44" borderId="35" xfId="106" applyFont="1" applyFill="1" applyBorder="1" applyAlignment="1">
      <alignment horizontal="left" vertical="top" wrapText="1"/>
    </xf>
    <xf numFmtId="0" fontId="109" fillId="0" borderId="220" xfId="0" applyFont="1" applyBorder="1" applyAlignment="1">
      <alignment horizontal="left" vertical="center"/>
    </xf>
    <xf numFmtId="0" fontId="109" fillId="0" borderId="209" xfId="0" applyFont="1" applyBorder="1" applyAlignment="1">
      <alignment horizontal="left" vertical="center"/>
    </xf>
    <xf numFmtId="0" fontId="109" fillId="0" borderId="221" xfId="0" applyFont="1" applyBorder="1" applyAlignment="1">
      <alignment horizontal="left" vertical="center"/>
    </xf>
    <xf numFmtId="0" fontId="109" fillId="36" borderId="220" xfId="0" applyFont="1" applyFill="1" applyBorder="1" applyAlignment="1">
      <alignment horizontal="left" vertical="center" wrapText="1"/>
    </xf>
    <xf numFmtId="0" fontId="109" fillId="36" borderId="209" xfId="0" applyFont="1" applyFill="1" applyBorder="1" applyAlignment="1">
      <alignment horizontal="left" vertical="center" wrapText="1"/>
    </xf>
    <xf numFmtId="0" fontId="4" fillId="37" borderId="48" xfId="106" applyFont="1" applyFill="1" applyBorder="1" applyAlignment="1">
      <alignment horizontal="left" vertical="top" wrapText="1"/>
    </xf>
    <xf numFmtId="0" fontId="4" fillId="37" borderId="89" xfId="106" applyFont="1" applyFill="1" applyBorder="1" applyAlignment="1">
      <alignment horizontal="left" vertical="top" wrapText="1"/>
    </xf>
    <xf numFmtId="0" fontId="4" fillId="37" borderId="90" xfId="106" applyFont="1" applyFill="1" applyBorder="1" applyAlignment="1">
      <alignment horizontal="left" vertical="top" wrapText="1"/>
    </xf>
    <xf numFmtId="0" fontId="109" fillId="35" borderId="219" xfId="0" applyFont="1" applyFill="1" applyBorder="1" applyAlignment="1">
      <alignment horizontal="left" vertical="center" wrapText="1"/>
    </xf>
    <xf numFmtId="0" fontId="66" fillId="43" borderId="88" xfId="284" applyFont="1" applyFill="1" applyBorder="1" applyAlignment="1">
      <alignment horizontal="center" vertical="top" wrapText="1"/>
    </xf>
    <xf numFmtId="0" fontId="66" fillId="43" borderId="93" xfId="284"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6" fillId="38" borderId="20" xfId="284" applyFont="1" applyFill="1" applyBorder="1" applyAlignment="1">
      <alignment horizontal="center" vertical="top" wrapText="1"/>
    </xf>
    <xf numFmtId="0" fontId="66" fillId="38" borderId="21" xfId="284" applyFont="1" applyFill="1" applyBorder="1" applyAlignment="1">
      <alignment horizontal="center" vertical="top" wrapText="1"/>
    </xf>
    <xf numFmtId="0" fontId="66" fillId="38" borderId="34" xfId="284" applyFont="1" applyFill="1" applyBorder="1" applyAlignment="1">
      <alignment horizontal="center" vertical="top" wrapText="1"/>
    </xf>
    <xf numFmtId="0" fontId="66" fillId="38" borderId="30" xfId="284" applyFont="1" applyFill="1" applyBorder="1" applyAlignment="1">
      <alignment horizontal="center" vertical="top" wrapText="1"/>
    </xf>
    <xf numFmtId="0" fontId="66" fillId="44" borderId="91" xfId="284" applyFont="1" applyFill="1" applyBorder="1" applyAlignment="1">
      <alignment horizontal="center" vertical="top" wrapText="1"/>
    </xf>
    <xf numFmtId="0" fontId="66" fillId="44" borderId="92" xfId="284" applyFont="1" applyFill="1" applyBorder="1" applyAlignment="1">
      <alignment horizontal="center" vertical="top" wrapText="1"/>
    </xf>
    <xf numFmtId="0" fontId="65" fillId="38" borderId="20" xfId="284" applyFont="1" applyFill="1" applyBorder="1" applyAlignment="1">
      <alignment horizontal="center" vertical="top" wrapText="1"/>
    </xf>
    <xf numFmtId="0" fontId="65" fillId="38" borderId="21" xfId="284" applyFont="1" applyFill="1" applyBorder="1" applyAlignment="1">
      <alignment horizontal="center" vertical="top" wrapText="1"/>
    </xf>
    <xf numFmtId="0" fontId="66" fillId="38" borderId="91" xfId="106" applyFont="1" applyFill="1" applyBorder="1" applyAlignment="1">
      <alignment horizontal="center" vertical="top" wrapText="1"/>
    </xf>
    <xf numFmtId="0" fontId="66" fillId="38" borderId="92" xfId="106" applyFont="1" applyFill="1" applyBorder="1" applyAlignment="1">
      <alignment horizontal="center" vertical="top" wrapText="1"/>
    </xf>
    <xf numFmtId="0" fontId="109" fillId="36" borderId="219" xfId="0" applyFont="1" applyFill="1" applyBorder="1" applyAlignment="1">
      <alignment horizontal="left" vertical="center" wrapText="1"/>
    </xf>
    <xf numFmtId="0" fontId="66" fillId="38" borderId="91" xfId="0" applyFont="1" applyFill="1" applyBorder="1" applyAlignment="1">
      <alignment horizontal="center" vertical="top" wrapText="1"/>
    </xf>
    <xf numFmtId="0" fontId="66" fillId="38" borderId="232" xfId="0" applyFont="1" applyFill="1" applyBorder="1" applyAlignment="1">
      <alignment horizontal="center" vertical="top" wrapText="1"/>
    </xf>
    <xf numFmtId="0" fontId="66" fillId="38" borderId="92" xfId="0" applyFont="1" applyFill="1" applyBorder="1" applyAlignment="1">
      <alignment horizontal="center" vertical="top" wrapText="1"/>
    </xf>
    <xf numFmtId="0" fontId="66" fillId="38" borderId="88" xfId="0" applyFont="1" applyFill="1" applyBorder="1" applyAlignment="1">
      <alignment horizontal="center" vertical="top" wrapText="1"/>
    </xf>
    <xf numFmtId="0" fontId="66" fillId="38" borderId="30" xfId="0" applyFont="1" applyFill="1" applyBorder="1" applyAlignment="1">
      <alignment horizontal="center" vertical="top" wrapText="1"/>
    </xf>
    <xf numFmtId="0" fontId="66" fillId="38" borderId="93" xfId="0" applyFont="1" applyFill="1" applyBorder="1" applyAlignment="1">
      <alignment horizontal="center" vertical="top" wrapText="1"/>
    </xf>
    <xf numFmtId="0" fontId="65" fillId="38" borderId="40" xfId="284" applyFont="1" applyFill="1" applyBorder="1" applyAlignment="1">
      <alignment horizontal="center" vertical="top" wrapText="1"/>
    </xf>
    <xf numFmtId="0" fontId="65" fillId="38" borderId="32" xfId="284" applyFont="1" applyFill="1" applyBorder="1" applyAlignment="1">
      <alignment horizontal="center" vertical="top" wrapText="1"/>
    </xf>
    <xf numFmtId="0" fontId="65" fillId="38" borderId="22" xfId="284" applyFont="1" applyFill="1" applyBorder="1" applyAlignment="1">
      <alignment horizontal="center" vertical="top" wrapText="1"/>
    </xf>
    <xf numFmtId="0" fontId="67" fillId="44" borderId="31" xfId="284" applyFont="1" applyFill="1" applyBorder="1" applyAlignment="1">
      <alignment horizontal="left" vertical="top" wrapText="1"/>
    </xf>
    <xf numFmtId="0" fontId="67" fillId="44" borderId="33" xfId="284" applyFont="1" applyFill="1" applyBorder="1" applyAlignment="1">
      <alignment horizontal="left" vertical="top" wrapText="1"/>
    </xf>
    <xf numFmtId="0" fontId="67" fillId="44" borderId="28" xfId="106" applyFont="1" applyFill="1" applyBorder="1" applyAlignment="1">
      <alignment horizontal="left" vertical="top" wrapText="1"/>
    </xf>
    <xf numFmtId="0" fontId="67" fillId="44" borderId="18" xfId="106" applyFont="1" applyFill="1" applyBorder="1" applyAlignment="1">
      <alignment horizontal="left" vertical="top" wrapText="1"/>
    </xf>
    <xf numFmtId="0" fontId="67" fillId="44" borderId="19" xfId="106" applyFont="1" applyFill="1" applyBorder="1" applyAlignment="1">
      <alignment horizontal="left" vertical="top" wrapText="1"/>
    </xf>
    <xf numFmtId="0" fontId="66" fillId="38" borderId="88" xfId="106" applyFont="1" applyFill="1" applyBorder="1" applyAlignment="1">
      <alignment horizontal="center" vertical="center" wrapText="1"/>
    </xf>
    <xf numFmtId="0" fontId="66" fillId="38" borderId="30" xfId="106" applyFont="1" applyFill="1" applyBorder="1" applyAlignment="1">
      <alignment horizontal="center" vertical="center" wrapText="1"/>
    </xf>
    <xf numFmtId="0" fontId="66" fillId="38" borderId="93" xfId="106" applyFont="1" applyFill="1" applyBorder="1" applyAlignment="1">
      <alignment horizontal="center" vertical="center" wrapText="1"/>
    </xf>
    <xf numFmtId="0" fontId="67" fillId="44" borderId="31" xfId="106" applyFont="1" applyFill="1" applyBorder="1" applyAlignment="1">
      <alignment horizontal="left" vertical="top" wrapText="1"/>
    </xf>
    <xf numFmtId="0" fontId="67" fillId="44" borderId="32" xfId="106" applyFont="1" applyFill="1" applyBorder="1" applyAlignment="1">
      <alignment horizontal="left" vertical="top" wrapText="1"/>
    </xf>
    <xf numFmtId="0" fontId="67" fillId="44" borderId="33" xfId="106" applyFont="1" applyFill="1" applyBorder="1" applyAlignment="1">
      <alignment horizontal="left" vertical="top" wrapText="1"/>
    </xf>
    <xf numFmtId="0" fontId="66" fillId="44" borderId="31" xfId="106" applyFont="1" applyFill="1" applyBorder="1" applyAlignment="1">
      <alignment horizontal="left" vertical="top" wrapText="1"/>
    </xf>
    <xf numFmtId="0" fontId="66" fillId="44" borderId="33" xfId="106" applyFont="1" applyFill="1" applyBorder="1" applyAlignment="1">
      <alignment horizontal="left" vertical="top" wrapText="1"/>
    </xf>
    <xf numFmtId="0" fontId="65" fillId="38" borderId="22" xfId="106" applyFont="1" applyFill="1" applyBorder="1" applyAlignment="1">
      <alignment horizontal="center" vertical="top" wrapText="1"/>
    </xf>
    <xf numFmtId="0" fontId="65" fillId="38" borderId="27" xfId="106" applyFont="1" applyFill="1" applyBorder="1" applyAlignment="1">
      <alignment horizontal="center" vertical="top" wrapText="1"/>
    </xf>
    <xf numFmtId="0" fontId="78" fillId="43" borderId="28" xfId="106" applyFont="1" applyFill="1" applyBorder="1" applyAlignment="1">
      <alignment horizontal="left" vertical="top" wrapText="1"/>
    </xf>
    <xf numFmtId="0" fontId="78" fillId="43" borderId="18" xfId="106" applyFont="1" applyFill="1" applyBorder="1" applyAlignment="1">
      <alignment horizontal="left" vertical="top" wrapText="1"/>
    </xf>
    <xf numFmtId="0" fontId="78" fillId="43" borderId="19" xfId="106" applyFont="1" applyFill="1" applyBorder="1" applyAlignment="1">
      <alignment horizontal="left" vertical="top" wrapText="1"/>
    </xf>
    <xf numFmtId="0" fontId="78" fillId="43" borderId="28" xfId="284" applyFont="1" applyFill="1" applyBorder="1" applyAlignment="1">
      <alignment horizontal="left" vertical="top" wrapText="1"/>
    </xf>
    <xf numFmtId="0" fontId="78" fillId="43" borderId="18" xfId="284" applyFont="1" applyFill="1" applyBorder="1" applyAlignment="1">
      <alignment horizontal="left" vertical="top" wrapText="1"/>
    </xf>
    <xf numFmtId="0" fontId="78" fillId="43" borderId="19" xfId="284" applyFont="1" applyFill="1" applyBorder="1" applyAlignment="1">
      <alignment horizontal="left" vertical="top" wrapText="1"/>
    </xf>
    <xf numFmtId="0" fontId="121" fillId="38" borderId="34" xfId="106" applyFont="1" applyFill="1" applyBorder="1" applyAlignment="1">
      <alignment horizontal="left" vertical="top" wrapText="1"/>
    </xf>
    <xf numFmtId="0" fontId="121" fillId="38" borderId="35" xfId="106" applyFont="1" applyFill="1" applyBorder="1" applyAlignment="1">
      <alignment horizontal="left" vertical="top" wrapText="1"/>
    </xf>
    <xf numFmtId="0" fontId="65" fillId="38" borderId="46" xfId="106" applyFont="1" applyFill="1" applyBorder="1" applyAlignment="1">
      <alignment horizontal="center" vertical="top" wrapText="1"/>
    </xf>
    <xf numFmtId="0" fontId="65" fillId="40" borderId="22" xfId="106" applyFont="1" applyFill="1" applyBorder="1" applyAlignment="1">
      <alignment horizontal="center" vertical="top" wrapText="1"/>
    </xf>
    <xf numFmtId="0" fontId="65"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78" fillId="43" borderId="31" xfId="106" applyFont="1" applyFill="1" applyBorder="1" applyAlignment="1">
      <alignment horizontal="left" vertical="top" wrapText="1"/>
    </xf>
    <xf numFmtId="0" fontId="78" fillId="43" borderId="33" xfId="106" applyFont="1" applyFill="1" applyBorder="1" applyAlignment="1">
      <alignment horizontal="left" vertical="top" wrapText="1"/>
    </xf>
    <xf numFmtId="0" fontId="109" fillId="0" borderId="220" xfId="0" applyNumberFormat="1" applyFont="1" applyBorder="1" applyAlignment="1">
      <alignment horizontal="left" vertical="center" wrapText="1"/>
    </xf>
    <xf numFmtId="0" fontId="109" fillId="0" borderId="209" xfId="0" applyNumberFormat="1" applyFont="1" applyBorder="1" applyAlignment="1">
      <alignment horizontal="left" vertical="center" wrapText="1"/>
    </xf>
    <xf numFmtId="0" fontId="109" fillId="0" borderId="221" xfId="0" applyNumberFormat="1" applyFont="1" applyBorder="1" applyAlignment="1">
      <alignment horizontal="left" vertical="center" wrapText="1"/>
    </xf>
    <xf numFmtId="0" fontId="65" fillId="43" borderId="20" xfId="106" applyFont="1" applyFill="1" applyBorder="1" applyAlignment="1">
      <alignment horizontal="center" vertical="top" wrapText="1"/>
    </xf>
    <xf numFmtId="0" fontId="65"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109" fillId="0" borderId="219" xfId="44" applyFont="1" applyFill="1" applyBorder="1" applyAlignment="1">
      <alignment horizontal="left" wrapText="1"/>
    </xf>
    <xf numFmtId="0" fontId="66" fillId="43" borderId="217" xfId="106" applyFont="1" applyFill="1" applyBorder="1" applyAlignment="1">
      <alignment horizontal="center" vertical="top" wrapText="1"/>
    </xf>
    <xf numFmtId="0" fontId="66" fillId="43" borderId="97" xfId="106" applyFont="1" applyFill="1" applyBorder="1" applyAlignment="1">
      <alignment horizontal="center" vertical="top" wrapText="1"/>
    </xf>
    <xf numFmtId="0" fontId="66" fillId="43" borderId="41" xfId="106" applyFont="1" applyFill="1" applyBorder="1" applyAlignment="1">
      <alignment horizontal="center" vertical="top" wrapText="1"/>
    </xf>
    <xf numFmtId="0" fontId="66" fillId="43" borderId="229" xfId="106" applyFont="1" applyFill="1" applyBorder="1" applyAlignment="1">
      <alignment horizontal="center" vertical="top" wrapText="1"/>
    </xf>
    <xf numFmtId="0" fontId="66" fillId="43" borderId="86" xfId="106" applyFont="1" applyFill="1" applyBorder="1" applyAlignment="1">
      <alignment horizontal="center" vertical="top" wrapText="1"/>
    </xf>
    <xf numFmtId="0" fontId="66" fillId="43" borderId="96" xfId="106" applyFont="1" applyFill="1" applyBorder="1" applyAlignment="1">
      <alignment horizontal="center" vertical="top" wrapText="1"/>
    </xf>
    <xf numFmtId="0" fontId="66" fillId="43" borderId="210" xfId="106" applyFont="1" applyFill="1" applyBorder="1" applyAlignment="1">
      <alignment horizontal="center" vertical="top" wrapText="1"/>
    </xf>
    <xf numFmtId="0" fontId="66" fillId="43" borderId="208" xfId="106" applyFont="1" applyFill="1" applyBorder="1" applyAlignment="1">
      <alignment horizontal="center" vertical="top" wrapText="1"/>
    </xf>
    <xf numFmtId="0" fontId="66" fillId="43" borderId="232" xfId="106" applyFont="1" applyFill="1" applyBorder="1" applyAlignment="1">
      <alignment horizontal="center" vertical="top" wrapText="1"/>
    </xf>
    <xf numFmtId="0" fontId="66" fillId="43" borderId="92" xfId="106" applyFont="1" applyFill="1" applyBorder="1" applyAlignment="1">
      <alignment horizontal="center" vertical="top" wrapText="1"/>
    </xf>
    <xf numFmtId="0" fontId="65" fillId="43" borderId="177" xfId="106" applyFont="1" applyFill="1" applyBorder="1" applyAlignment="1">
      <alignment horizontal="center" vertical="top" wrapText="1"/>
    </xf>
    <xf numFmtId="0" fontId="65" fillId="43" borderId="179" xfId="106" applyFont="1" applyFill="1" applyBorder="1" applyAlignment="1">
      <alignment horizontal="center" vertical="top" wrapText="1"/>
    </xf>
    <xf numFmtId="0" fontId="65" fillId="43" borderId="134" xfId="106" applyFont="1" applyFill="1" applyBorder="1" applyAlignment="1">
      <alignment horizontal="center" vertical="top" wrapText="1"/>
    </xf>
    <xf numFmtId="0" fontId="65" fillId="43" borderId="80" xfId="106" applyFont="1" applyFill="1" applyBorder="1" applyAlignment="1">
      <alignment horizontal="center" vertical="top" wrapText="1"/>
    </xf>
    <xf numFmtId="0" fontId="66" fillId="43" borderId="30" xfId="106" applyFont="1" applyFill="1" applyBorder="1" applyAlignment="1">
      <alignment horizontal="center" vertical="top" wrapText="1"/>
    </xf>
    <xf numFmtId="0" fontId="66" fillId="43" borderId="93" xfId="106" applyFont="1" applyFill="1" applyBorder="1" applyAlignment="1">
      <alignment horizontal="center" vertical="top" wrapText="1"/>
    </xf>
    <xf numFmtId="0" fontId="78" fillId="43" borderId="41" xfId="106" applyFont="1" applyFill="1" applyBorder="1" applyAlignment="1">
      <alignment horizontal="left" vertical="top" wrapText="1"/>
    </xf>
    <xf numFmtId="0" fontId="78" fillId="43" borderId="0" xfId="106" applyFont="1" applyFill="1" applyBorder="1" applyAlignment="1">
      <alignment horizontal="left" vertical="top" wrapText="1"/>
    </xf>
    <xf numFmtId="0" fontId="78" fillId="43" borderId="38" xfId="106" applyFont="1" applyFill="1" applyBorder="1" applyAlignment="1">
      <alignment horizontal="left" vertical="top" wrapText="1"/>
    </xf>
    <xf numFmtId="0" fontId="4" fillId="0" borderId="107" xfId="106" applyFont="1" applyFill="1" applyBorder="1" applyAlignment="1">
      <alignment horizontal="left" vertical="top" wrapText="1"/>
    </xf>
    <xf numFmtId="0" fontId="4" fillId="0" borderId="111" xfId="106" applyFont="1" applyFill="1" applyBorder="1" applyAlignment="1">
      <alignment horizontal="left" vertical="top" wrapText="1"/>
    </xf>
    <xf numFmtId="0" fontId="78" fillId="43" borderId="108" xfId="106" applyFont="1" applyFill="1" applyBorder="1" applyAlignment="1">
      <alignment horizontal="left" vertical="top" wrapText="1"/>
    </xf>
    <xf numFmtId="0" fontId="78" fillId="43" borderId="134" xfId="106" applyFont="1" applyFill="1" applyBorder="1" applyAlignment="1">
      <alignment horizontal="left" vertical="top" wrapText="1"/>
    </xf>
    <xf numFmtId="0" fontId="78" fillId="43" borderId="71" xfId="106" applyFont="1" applyFill="1" applyBorder="1" applyAlignment="1">
      <alignment horizontal="left" vertical="top" wrapText="1"/>
    </xf>
    <xf numFmtId="0" fontId="66" fillId="43" borderId="34" xfId="106" applyFont="1" applyFill="1" applyBorder="1" applyAlignment="1">
      <alignment horizontal="left" vertical="top" wrapText="1"/>
    </xf>
    <xf numFmtId="0" fontId="66" fillId="43" borderId="230"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35" xfId="106" applyFont="1" applyFill="1" applyBorder="1" applyAlignment="1">
      <alignment horizontal="left" vertical="top" wrapText="1"/>
    </xf>
    <xf numFmtId="0" fontId="130" fillId="43" borderId="34" xfId="106" applyFont="1" applyFill="1" applyBorder="1" applyAlignment="1">
      <alignment horizontal="left" vertical="top" wrapText="1"/>
    </xf>
    <xf numFmtId="0" fontId="130" fillId="43" borderId="230" xfId="106" applyFont="1" applyFill="1" applyBorder="1" applyAlignment="1">
      <alignment horizontal="left" vertical="top" wrapText="1"/>
    </xf>
    <xf numFmtId="0" fontId="4" fillId="38" borderId="240" xfId="106" applyFont="1" applyFill="1" applyBorder="1" applyAlignment="1">
      <alignment horizontal="left" vertical="top" wrapText="1"/>
    </xf>
    <xf numFmtId="0" fontId="4" fillId="38" borderId="241" xfId="106" applyFont="1" applyFill="1" applyBorder="1" applyAlignment="1">
      <alignment horizontal="left" vertical="top" wrapText="1"/>
    </xf>
    <xf numFmtId="0" fontId="78" fillId="43" borderId="69" xfId="106" applyFont="1" applyFill="1" applyBorder="1" applyAlignment="1">
      <alignment horizontal="left" vertical="top" wrapText="1"/>
    </xf>
    <xf numFmtId="0" fontId="4" fillId="38" borderId="111" xfId="106" applyFont="1" applyFill="1" applyBorder="1" applyAlignment="1">
      <alignment horizontal="left" vertical="top" wrapText="1"/>
    </xf>
    <xf numFmtId="0" fontId="130" fillId="43" borderId="231" xfId="106" applyFont="1" applyFill="1" applyBorder="1" applyAlignment="1">
      <alignment horizontal="left" vertical="top" wrapText="1"/>
    </xf>
    <xf numFmtId="0" fontId="130" fillId="43" borderId="218" xfId="106" applyFont="1" applyFill="1" applyBorder="1" applyAlignment="1">
      <alignment horizontal="left" vertical="top" wrapText="1"/>
    </xf>
    <xf numFmtId="0" fontId="30" fillId="37" borderId="48" xfId="116" applyFill="1" applyBorder="1" applyAlignment="1">
      <alignment horizontal="left" vertical="top" wrapText="1"/>
    </xf>
    <xf numFmtId="0" fontId="30" fillId="37" borderId="89" xfId="116" applyFill="1" applyBorder="1" applyAlignment="1">
      <alignment horizontal="left" vertical="top" wrapText="1"/>
    </xf>
    <xf numFmtId="0" fontId="30" fillId="37" borderId="90" xfId="116" applyFill="1" applyBorder="1" applyAlignment="1">
      <alignment horizontal="left" vertical="top" wrapText="1"/>
    </xf>
    <xf numFmtId="0" fontId="67" fillId="38" borderId="28" xfId="116" applyFont="1" applyFill="1" applyBorder="1" applyAlignment="1">
      <alignment horizontal="left" vertical="top" wrapText="1"/>
    </xf>
    <xf numFmtId="0" fontId="67" fillId="38" borderId="18" xfId="116" applyFont="1" applyFill="1" applyBorder="1" applyAlignment="1">
      <alignment horizontal="left" vertical="top" wrapText="1"/>
    </xf>
    <xf numFmtId="0" fontId="67"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7" fillId="38" borderId="31" xfId="116" applyFont="1" applyFill="1" applyBorder="1" applyAlignment="1">
      <alignment horizontal="left" vertical="top" wrapText="1"/>
    </xf>
    <xf numFmtId="0" fontId="67" fillId="38" borderId="33" xfId="116" applyFont="1" applyFill="1" applyBorder="1" applyAlignment="1">
      <alignment horizontal="left"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30" fillId="36" borderId="57" xfId="116" applyFill="1" applyBorder="1" applyAlignment="1">
      <alignment horizontal="left" wrapText="1"/>
    </xf>
    <xf numFmtId="0" fontId="30" fillId="36" borderId="58" xfId="116" applyFill="1" applyBorder="1" applyAlignment="1">
      <alignment horizontal="left" wrapText="1"/>
    </xf>
    <xf numFmtId="0" fontId="30" fillId="36" borderId="59" xfId="116" applyFill="1" applyBorder="1" applyAlignment="1">
      <alignment horizontal="left" wrapText="1"/>
    </xf>
    <xf numFmtId="0" fontId="66" fillId="40" borderId="34" xfId="116" applyFont="1" applyFill="1" applyBorder="1" applyAlignment="1">
      <alignment horizontal="center" vertical="top" wrapText="1"/>
    </xf>
    <xf numFmtId="0" fontId="66" fillId="40" borderId="21" xfId="116" applyFont="1" applyFill="1" applyBorder="1" applyAlignment="1">
      <alignment horizontal="center" vertical="top" wrapText="1"/>
    </xf>
    <xf numFmtId="0" fontId="66" fillId="38" borderId="34" xfId="116" applyFont="1" applyFill="1" applyBorder="1" applyAlignment="1">
      <alignment horizontal="center" vertical="top" wrapText="1"/>
    </xf>
    <xf numFmtId="0" fontId="66" fillId="38" borderId="21" xfId="116" applyFont="1" applyFill="1" applyBorder="1" applyAlignment="1">
      <alignment horizontal="center" vertical="top" wrapText="1"/>
    </xf>
    <xf numFmtId="0" fontId="66" fillId="38" borderId="46"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6" fillId="40" borderId="20" xfId="116" applyFont="1" applyFill="1" applyBorder="1" applyAlignment="1">
      <alignment horizontal="center" vertical="top" wrapText="1"/>
    </xf>
    <xf numFmtId="0" fontId="66" fillId="38" borderId="31" xfId="116" applyFont="1" applyFill="1" applyBorder="1" applyAlignment="1">
      <alignment horizontal="center" vertical="top" wrapText="1"/>
    </xf>
    <xf numFmtId="0" fontId="66" fillId="38" borderId="32" xfId="116" applyFont="1" applyFill="1" applyBorder="1" applyAlignment="1">
      <alignment horizontal="center" vertical="top" wrapText="1"/>
    </xf>
    <xf numFmtId="0" fontId="66" fillId="38" borderId="22" xfId="116" applyFont="1" applyFill="1" applyBorder="1" applyAlignment="1">
      <alignment horizontal="center" vertical="top" wrapText="1"/>
    </xf>
    <xf numFmtId="0" fontId="66" fillId="38" borderId="45" xfId="116" applyFont="1" applyFill="1" applyBorder="1" applyAlignment="1">
      <alignment horizontal="center" vertical="top" wrapText="1"/>
    </xf>
    <xf numFmtId="0" fontId="66" fillId="38" borderId="43" xfId="116" applyFont="1" applyFill="1" applyBorder="1" applyAlignment="1">
      <alignment horizontal="center" vertical="top" wrapText="1"/>
    </xf>
    <xf numFmtId="0" fontId="66" fillId="38" borderId="44" xfId="116" applyFont="1" applyFill="1" applyBorder="1" applyAlignment="1">
      <alignment horizontal="center" vertical="top" wrapText="1"/>
    </xf>
    <xf numFmtId="0" fontId="66" fillId="40" borderId="46" xfId="116" applyFont="1" applyFill="1" applyBorder="1" applyAlignment="1">
      <alignment horizontal="center" vertical="top" wrapText="1"/>
    </xf>
    <xf numFmtId="0" fontId="66" fillId="38" borderId="20" xfId="116" applyFont="1"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4" fillId="33" borderId="66" xfId="116" applyFont="1" applyFill="1" applyBorder="1" applyAlignment="1" applyProtection="1">
      <alignment horizontal="left" vertical="center"/>
    </xf>
    <xf numFmtId="0" fontId="64" fillId="33" borderId="0" xfId="116" applyFont="1" applyFill="1" applyBorder="1" applyAlignment="1" applyProtection="1">
      <alignment horizontal="left" vertical="center"/>
    </xf>
    <xf numFmtId="0" fontId="30" fillId="0" borderId="62" xfId="116" applyFont="1" applyBorder="1" applyAlignment="1">
      <alignment horizontal="left" vertical="center"/>
    </xf>
    <xf numFmtId="0" fontId="30" fillId="0" borderId="63" xfId="116" applyFont="1" applyBorder="1" applyAlignment="1">
      <alignment horizontal="left" vertical="center"/>
    </xf>
    <xf numFmtId="0" fontId="64" fillId="33" borderId="69" xfId="49" applyFont="1" applyFill="1" applyBorder="1" applyAlignment="1" applyProtection="1">
      <alignment horizontal="left" vertical="center"/>
    </xf>
    <xf numFmtId="0" fontId="64" fillId="33" borderId="70" xfId="49" applyFont="1" applyFill="1" applyBorder="1" applyAlignment="1" applyProtection="1">
      <alignment horizontal="left" vertical="center"/>
    </xf>
    <xf numFmtId="0" fontId="64" fillId="33" borderId="71" xfId="49" applyFont="1" applyFill="1" applyBorder="1" applyAlignment="1" applyProtection="1">
      <alignment horizontal="left" vertical="center"/>
    </xf>
    <xf numFmtId="0" fontId="5" fillId="0" borderId="219" xfId="49" applyFont="1" applyBorder="1" applyAlignment="1">
      <alignment horizontal="left"/>
    </xf>
    <xf numFmtId="0" fontId="41" fillId="35" borderId="182" xfId="49" applyFont="1" applyFill="1" applyBorder="1" applyAlignment="1">
      <alignment horizontal="left" wrapText="1"/>
    </xf>
    <xf numFmtId="0" fontId="41" fillId="35" borderId="184" xfId="49" applyFont="1" applyFill="1" applyBorder="1" applyAlignment="1">
      <alignment horizontal="left" wrapText="1"/>
    </xf>
    <xf numFmtId="0" fontId="41" fillId="35" borderId="162" xfId="49" applyFont="1" applyFill="1" applyBorder="1" applyAlignment="1">
      <alignment horizontal="left" wrapText="1"/>
    </xf>
    <xf numFmtId="0" fontId="66" fillId="38" borderId="40" xfId="0" applyFont="1" applyFill="1" applyBorder="1" applyAlignment="1">
      <alignment horizontal="center" vertical="top" wrapText="1"/>
    </xf>
    <xf numFmtId="0" fontId="66" fillId="38" borderId="42" xfId="0" applyFont="1" applyFill="1" applyBorder="1" applyAlignment="1">
      <alignment horizontal="center" vertical="top" wrapText="1"/>
    </xf>
    <xf numFmtId="0" fontId="66" fillId="44" borderId="34" xfId="49" applyFont="1" applyFill="1" applyBorder="1" applyAlignment="1">
      <alignment horizontal="center" vertical="top" wrapText="1"/>
    </xf>
    <xf numFmtId="0" fontId="66" fillId="44" borderId="21" xfId="49" applyFont="1" applyFill="1" applyBorder="1" applyAlignment="1">
      <alignment horizontal="center" vertical="top" wrapText="1"/>
    </xf>
    <xf numFmtId="0" fontId="41" fillId="38" borderId="32" xfId="49" applyFill="1" applyBorder="1" applyAlignment="1">
      <alignment horizontal="center" vertical="top" wrapText="1"/>
    </xf>
    <xf numFmtId="0" fontId="41" fillId="38" borderId="22" xfId="49" applyFill="1" applyBorder="1" applyAlignment="1">
      <alignment horizontal="center" vertical="top" wrapText="1"/>
    </xf>
    <xf numFmtId="0" fontId="41" fillId="38" borderId="43" xfId="49" applyFill="1" applyBorder="1" applyAlignment="1">
      <alignment horizontal="center" vertical="top" wrapText="1"/>
    </xf>
    <xf numFmtId="0" fontId="41" fillId="38" borderId="44" xfId="49" applyFill="1" applyBorder="1" applyAlignment="1">
      <alignment horizontal="center" vertical="top" wrapText="1"/>
    </xf>
    <xf numFmtId="0" fontId="66" fillId="43" borderId="31" xfId="49" applyFont="1" applyFill="1" applyBorder="1" applyAlignment="1">
      <alignment horizontal="center" vertical="top" wrapText="1"/>
    </xf>
    <xf numFmtId="0" fontId="66" fillId="43" borderId="32" xfId="49" applyFont="1" applyFill="1" applyBorder="1" applyAlignment="1">
      <alignment horizontal="center" vertical="top" wrapText="1"/>
    </xf>
    <xf numFmtId="0" fontId="66" fillId="43" borderId="22" xfId="49" applyFont="1" applyFill="1" applyBorder="1" applyAlignment="1">
      <alignment horizontal="center" vertical="top" wrapText="1"/>
    </xf>
    <xf numFmtId="0" fontId="66" fillId="43" borderId="45" xfId="49" applyFont="1" applyFill="1" applyBorder="1" applyAlignment="1">
      <alignment horizontal="center" vertical="top" wrapText="1"/>
    </xf>
    <xf numFmtId="0" fontId="66" fillId="43" borderId="43" xfId="49" applyFont="1" applyFill="1" applyBorder="1" applyAlignment="1">
      <alignment horizontal="center" vertical="top" wrapText="1"/>
    </xf>
    <xf numFmtId="0" fontId="66" fillId="43" borderId="44" xfId="49" applyFont="1" applyFill="1" applyBorder="1" applyAlignment="1">
      <alignment horizontal="center" vertical="top" wrapText="1"/>
    </xf>
    <xf numFmtId="0" fontId="66" fillId="44" borderId="46" xfId="49" applyFont="1" applyFill="1" applyBorder="1" applyAlignment="1">
      <alignment horizontal="center" vertical="top" wrapText="1"/>
    </xf>
    <xf numFmtId="0" fontId="66" fillId="38" borderId="41" xfId="0" applyFont="1" applyFill="1" applyBorder="1" applyAlignment="1">
      <alignment horizontal="center" vertical="top" wrapText="1"/>
    </xf>
    <xf numFmtId="0" fontId="66" fillId="38" borderId="0" xfId="0" applyFont="1" applyFill="1" applyBorder="1" applyAlignment="1">
      <alignment horizontal="center" vertical="top" wrapText="1"/>
    </xf>
    <xf numFmtId="0" fontId="66" fillId="38" borderId="39" xfId="0" applyFont="1" applyFill="1" applyBorder="1" applyAlignment="1">
      <alignment horizontal="center" vertical="top" wrapText="1"/>
    </xf>
    <xf numFmtId="0" fontId="66" fillId="43" borderId="31" xfId="0" applyFont="1" applyFill="1" applyBorder="1" applyAlignment="1">
      <alignment horizontal="center" vertical="top" wrapText="1"/>
    </xf>
    <xf numFmtId="0" fontId="66" fillId="43" borderId="32" xfId="0" applyFont="1" applyFill="1" applyBorder="1" applyAlignment="1">
      <alignment horizontal="center" vertical="top" wrapText="1"/>
    </xf>
    <xf numFmtId="0" fontId="66" fillId="43" borderId="22" xfId="0" applyFont="1" applyFill="1" applyBorder="1" applyAlignment="1">
      <alignment horizontal="center" vertical="top" wrapText="1"/>
    </xf>
    <xf numFmtId="0" fontId="66" fillId="43" borderId="45" xfId="0" applyFont="1" applyFill="1" applyBorder="1" applyAlignment="1">
      <alignment horizontal="center" vertical="top" wrapText="1"/>
    </xf>
    <xf numFmtId="0" fontId="66" fillId="43" borderId="43" xfId="0" applyFont="1" applyFill="1" applyBorder="1" applyAlignment="1">
      <alignment horizontal="center" vertical="top" wrapText="1"/>
    </xf>
    <xf numFmtId="0" fontId="66" fillId="43" borderId="44" xfId="0" applyFont="1" applyFill="1" applyBorder="1" applyAlignment="1">
      <alignment horizontal="center" vertical="top" wrapText="1"/>
    </xf>
    <xf numFmtId="0" fontId="0" fillId="37" borderId="48" xfId="0" applyFill="1" applyBorder="1" applyAlignment="1">
      <alignment horizontal="left" vertical="top" wrapText="1"/>
    </xf>
    <xf numFmtId="0" fontId="0" fillId="37" borderId="89" xfId="0" applyFill="1" applyBorder="1" applyAlignment="1">
      <alignment horizontal="left" vertical="top" wrapText="1"/>
    </xf>
    <xf numFmtId="0" fontId="0" fillId="37" borderId="90" xfId="0" applyFill="1" applyBorder="1" applyAlignment="1">
      <alignment horizontal="left" vertical="top" wrapText="1"/>
    </xf>
    <xf numFmtId="0" fontId="5" fillId="0" borderId="220" xfId="49" applyFont="1" applyBorder="1" applyAlignment="1">
      <alignment horizontal="left"/>
    </xf>
    <xf numFmtId="0" fontId="5" fillId="0" borderId="209" xfId="49" applyFont="1" applyBorder="1" applyAlignment="1">
      <alignment horizontal="left"/>
    </xf>
    <xf numFmtId="0" fontId="5" fillId="0" borderId="221" xfId="49" applyFont="1" applyBorder="1" applyAlignment="1">
      <alignment horizontal="left"/>
    </xf>
    <xf numFmtId="0" fontId="114" fillId="0" borderId="177" xfId="0" applyFont="1" applyBorder="1" applyAlignment="1">
      <alignment horizontal="left" vertical="center"/>
    </xf>
    <xf numFmtId="0" fontId="114" fillId="0" borderId="179" xfId="0" applyFont="1" applyBorder="1" applyAlignment="1">
      <alignment horizontal="left" vertical="center"/>
    </xf>
    <xf numFmtId="0" fontId="114" fillId="0" borderId="178" xfId="0" applyFont="1" applyBorder="1" applyAlignment="1">
      <alignment horizontal="left" vertical="center"/>
    </xf>
    <xf numFmtId="0" fontId="41" fillId="36" borderId="222" xfId="49" applyFont="1" applyFill="1" applyBorder="1" applyAlignment="1">
      <alignment horizontal="left" wrapText="1"/>
    </xf>
    <xf numFmtId="0" fontId="41" fillId="36" borderId="209" xfId="49" applyFont="1" applyFill="1" applyBorder="1" applyAlignment="1">
      <alignment horizontal="left" wrapText="1"/>
    </xf>
    <xf numFmtId="0" fontId="41" fillId="36" borderId="211" xfId="49" applyFont="1" applyFill="1" applyBorder="1" applyAlignment="1">
      <alignment horizontal="left" wrapText="1"/>
    </xf>
    <xf numFmtId="0" fontId="41" fillId="35" borderId="222" xfId="49" applyFont="1" applyFill="1" applyBorder="1" applyAlignment="1">
      <alignment horizontal="left" wrapText="1"/>
    </xf>
    <xf numFmtId="0" fontId="41" fillId="35" borderId="209" xfId="49" applyFont="1" applyFill="1" applyBorder="1" applyAlignment="1">
      <alignment horizontal="left" wrapText="1"/>
    </xf>
    <xf numFmtId="0" fontId="41" fillId="35" borderId="211" xfId="49" applyFont="1" applyFill="1" applyBorder="1" applyAlignment="1">
      <alignment horizontal="left" wrapText="1"/>
    </xf>
    <xf numFmtId="0" fontId="41" fillId="36" borderId="245" xfId="49" applyFont="1" applyFill="1" applyBorder="1" applyAlignment="1">
      <alignment horizontal="left" wrapText="1"/>
    </xf>
    <xf numFmtId="0" fontId="41" fillId="36" borderId="246" xfId="49" applyFont="1" applyFill="1" applyBorder="1" applyAlignment="1">
      <alignment horizontal="left" wrapText="1"/>
    </xf>
    <xf numFmtId="0" fontId="41" fillId="36" borderId="247" xfId="49" applyFont="1" applyFill="1" applyBorder="1" applyAlignment="1">
      <alignment horizontal="left" wrapText="1"/>
    </xf>
    <xf numFmtId="0" fontId="66" fillId="40" borderId="34" xfId="46" applyFont="1" applyFill="1" applyBorder="1" applyAlignment="1">
      <alignment horizontal="center" vertical="center" wrapText="1"/>
    </xf>
    <xf numFmtId="0" fontId="66" fillId="40" borderId="21" xfId="46" applyFont="1" applyFill="1" applyBorder="1" applyAlignment="1">
      <alignment horizontal="center" vertical="center" wrapText="1"/>
    </xf>
    <xf numFmtId="0" fontId="43" fillId="40" borderId="22" xfId="46" applyFill="1" applyBorder="1" applyAlignment="1">
      <alignment horizontal="center" vertical="center" wrapText="1"/>
    </xf>
    <xf numFmtId="0" fontId="43" fillId="40" borderId="27" xfId="46" applyFill="1" applyBorder="1" applyAlignment="1">
      <alignment horizontal="center" vertical="center" wrapText="1"/>
    </xf>
    <xf numFmtId="0" fontId="67" fillId="38" borderId="28" xfId="46" applyFont="1" applyFill="1" applyBorder="1" applyAlignment="1">
      <alignment horizontal="left" vertical="center" wrapText="1"/>
    </xf>
    <xf numFmtId="0" fontId="67" fillId="38" borderId="18" xfId="46" applyFont="1" applyFill="1" applyBorder="1" applyAlignment="1">
      <alignment horizontal="left" vertical="center" wrapText="1"/>
    </xf>
    <xf numFmtId="0" fontId="67" fillId="38" borderId="19" xfId="46" applyFont="1" applyFill="1" applyBorder="1" applyAlignment="1">
      <alignment horizontal="left" vertical="center" wrapText="1"/>
    </xf>
    <xf numFmtId="0" fontId="43" fillId="38" borderId="30" xfId="46" applyFill="1" applyBorder="1" applyAlignment="1">
      <alignment horizontal="left" vertical="center" wrapText="1"/>
    </xf>
    <xf numFmtId="0" fontId="43" fillId="38" borderId="36" xfId="46" applyFill="1" applyBorder="1" applyAlignment="1">
      <alignment horizontal="left" vertical="center" wrapText="1"/>
    </xf>
    <xf numFmtId="0" fontId="67" fillId="38" borderId="31" xfId="46" applyFont="1" applyFill="1" applyBorder="1" applyAlignment="1">
      <alignment horizontal="left" vertical="center" wrapText="1"/>
    </xf>
    <xf numFmtId="0" fontId="67" fillId="38" borderId="32" xfId="46" applyFont="1" applyFill="1" applyBorder="1" applyAlignment="1">
      <alignment horizontal="left" vertical="center" wrapText="1"/>
    </xf>
    <xf numFmtId="0" fontId="67" fillId="38" borderId="33" xfId="46" applyFont="1" applyFill="1" applyBorder="1" applyAlignment="1">
      <alignment horizontal="left" vertical="center" wrapText="1"/>
    </xf>
    <xf numFmtId="0" fontId="66" fillId="38" borderId="34" xfId="46" applyFont="1" applyFill="1" applyBorder="1" applyAlignment="1">
      <alignment horizontal="left" vertical="center" wrapText="1"/>
    </xf>
    <xf numFmtId="0" fontId="66" fillId="38" borderId="35" xfId="46" applyFont="1" applyFill="1" applyBorder="1" applyAlignment="1">
      <alignment horizontal="left" vertical="center" wrapText="1"/>
    </xf>
    <xf numFmtId="0" fontId="43" fillId="38" borderId="32" xfId="46" applyFill="1" applyBorder="1" applyAlignment="1">
      <alignment horizontal="center" vertical="center" wrapText="1"/>
    </xf>
    <xf numFmtId="0" fontId="43" fillId="38" borderId="22" xfId="46" applyFill="1" applyBorder="1" applyAlignment="1">
      <alignment horizontal="center" vertical="center" wrapText="1"/>
    </xf>
    <xf numFmtId="0" fontId="43" fillId="38" borderId="0" xfId="46" applyFill="1" applyBorder="1" applyAlignment="1">
      <alignment horizontal="center" vertical="center" wrapText="1"/>
    </xf>
    <xf numFmtId="0" fontId="43" fillId="38" borderId="39" xfId="46" applyFill="1" applyBorder="1" applyAlignment="1">
      <alignment horizontal="center" vertical="center" wrapText="1"/>
    </xf>
    <xf numFmtId="0" fontId="43" fillId="38" borderId="43" xfId="46" applyFill="1" applyBorder="1" applyAlignment="1">
      <alignment horizontal="center" vertical="center" wrapText="1"/>
    </xf>
    <xf numFmtId="0" fontId="43" fillId="38" borderId="44" xfId="46" applyFill="1" applyBorder="1" applyAlignment="1">
      <alignment horizontal="center" vertical="center" wrapText="1"/>
    </xf>
    <xf numFmtId="0" fontId="66" fillId="38" borderId="40" xfId="46" applyFont="1" applyFill="1" applyBorder="1" applyAlignment="1">
      <alignment horizontal="center" vertical="center" wrapText="1"/>
    </xf>
    <xf numFmtId="0" fontId="66" fillId="38" borderId="32" xfId="46" applyFont="1" applyFill="1" applyBorder="1" applyAlignment="1">
      <alignment horizontal="center" vertical="center" wrapText="1"/>
    </xf>
    <xf numFmtId="0" fontId="66" fillId="38" borderId="22" xfId="46" applyFont="1" applyFill="1" applyBorder="1" applyAlignment="1">
      <alignment horizontal="center" vertical="center" wrapText="1"/>
    </xf>
    <xf numFmtId="0" fontId="66" fillId="38" borderId="42" xfId="46" applyFont="1" applyFill="1" applyBorder="1" applyAlignment="1">
      <alignment horizontal="center" vertical="center" wrapText="1"/>
    </xf>
    <xf numFmtId="0" fontId="66" fillId="38" borderId="43" xfId="46" applyFont="1" applyFill="1" applyBorder="1" applyAlignment="1">
      <alignment horizontal="center" vertical="center" wrapText="1"/>
    </xf>
    <xf numFmtId="0" fontId="66" fillId="38" borderId="44" xfId="46" applyFont="1" applyFill="1" applyBorder="1" applyAlignment="1">
      <alignment horizontal="center" vertical="center" wrapText="1"/>
    </xf>
    <xf numFmtId="0" fontId="66" fillId="38" borderId="34" xfId="46" applyFont="1" applyFill="1" applyBorder="1" applyAlignment="1">
      <alignment horizontal="center" vertical="center" wrapText="1"/>
    </xf>
    <xf numFmtId="0" fontId="66" fillId="38" borderId="21" xfId="46" applyFont="1" applyFill="1" applyBorder="1" applyAlignment="1">
      <alignment horizontal="center" vertical="center" wrapText="1"/>
    </xf>
    <xf numFmtId="0" fontId="66" fillId="38" borderId="46" xfId="46" applyFont="1" applyFill="1" applyBorder="1" applyAlignment="1">
      <alignment horizontal="center" vertical="center" wrapText="1"/>
    </xf>
    <xf numFmtId="0" fontId="64" fillId="33" borderId="177" xfId="46" applyFont="1" applyFill="1" applyBorder="1" applyAlignment="1" applyProtection="1">
      <alignment horizontal="left" vertical="center"/>
    </xf>
    <xf numFmtId="0" fontId="64" fillId="33" borderId="179" xfId="46" applyFont="1" applyFill="1" applyBorder="1" applyAlignment="1" applyProtection="1">
      <alignment horizontal="left" vertical="center"/>
    </xf>
    <xf numFmtId="0" fontId="64" fillId="33" borderId="80" xfId="46" applyFont="1" applyFill="1" applyBorder="1" applyAlignment="1" applyProtection="1">
      <alignment horizontal="left" vertical="center"/>
    </xf>
    <xf numFmtId="0" fontId="39" fillId="35" borderId="208" xfId="46" applyFont="1" applyFill="1" applyBorder="1" applyAlignment="1">
      <alignment horizontal="left" vertical="center" wrapText="1"/>
    </xf>
    <xf numFmtId="0" fontId="39" fillId="36" borderId="16" xfId="46" applyFont="1" applyFill="1" applyBorder="1" applyAlignment="1">
      <alignment horizontal="left" vertical="center" wrapText="1"/>
    </xf>
    <xf numFmtId="0" fontId="43" fillId="37" borderId="17" xfId="46" applyFill="1" applyBorder="1" applyAlignment="1">
      <alignment horizontal="left" vertical="center" wrapText="1"/>
    </xf>
    <xf numFmtId="0" fontId="43" fillId="37" borderId="18" xfId="46" applyFill="1" applyBorder="1" applyAlignment="1">
      <alignment horizontal="left" vertical="center" wrapText="1"/>
    </xf>
    <xf numFmtId="0" fontId="43" fillId="37" borderId="19" xfId="46" applyFill="1" applyBorder="1" applyAlignment="1">
      <alignment horizontal="left" vertical="center" wrapText="1"/>
    </xf>
    <xf numFmtId="0" fontId="43" fillId="37" borderId="37" xfId="46" applyFill="1" applyBorder="1" applyAlignment="1">
      <alignment horizontal="left" vertical="center" wrapText="1"/>
    </xf>
    <xf numFmtId="0" fontId="43" fillId="37" borderId="0" xfId="46" applyFill="1" applyBorder="1" applyAlignment="1">
      <alignment horizontal="left" vertical="center" wrapText="1"/>
    </xf>
    <xf numFmtId="0" fontId="43" fillId="37" borderId="38" xfId="46" applyFill="1" applyBorder="1" applyAlignment="1">
      <alignment horizontal="left" vertical="center" wrapText="1"/>
    </xf>
    <xf numFmtId="0" fontId="43" fillId="37" borderId="23" xfId="46" applyFill="1" applyBorder="1" applyAlignment="1">
      <alignment horizontal="left" vertical="center" wrapText="1"/>
    </xf>
    <xf numFmtId="0" fontId="43" fillId="37" borderId="24" xfId="46" applyFill="1" applyBorder="1" applyAlignment="1">
      <alignment horizontal="left" vertical="center" wrapText="1"/>
    </xf>
    <xf numFmtId="0" fontId="43" fillId="37" borderId="25" xfId="46" applyFill="1" applyBorder="1" applyAlignment="1">
      <alignment horizontal="left" vertical="center" wrapText="1"/>
    </xf>
    <xf numFmtId="0" fontId="66" fillId="38" borderId="20" xfId="46" applyFont="1" applyFill="1" applyBorder="1" applyAlignment="1">
      <alignment horizontal="center" vertical="center" wrapText="1"/>
    </xf>
    <xf numFmtId="0" fontId="66" fillId="40" borderId="20" xfId="46" applyFont="1" applyFill="1" applyBorder="1" applyAlignment="1">
      <alignment horizontal="center" vertical="center" wrapText="1"/>
    </xf>
    <xf numFmtId="0" fontId="39" fillId="46" borderId="207" xfId="46" applyFont="1" applyFill="1" applyBorder="1" applyAlignment="1">
      <alignment horizontal="left" vertical="center" wrapText="1"/>
    </xf>
    <xf numFmtId="0" fontId="39" fillId="46" borderId="209" xfId="46" applyFont="1" applyFill="1" applyBorder="1" applyAlignment="1">
      <alignment horizontal="left" vertical="center" wrapText="1"/>
    </xf>
    <xf numFmtId="0" fontId="39" fillId="46" borderId="211" xfId="46" applyFont="1" applyFill="1" applyBorder="1" applyAlignment="1">
      <alignment horizontal="left" vertical="center" wrapText="1"/>
    </xf>
    <xf numFmtId="0" fontId="39" fillId="36" borderId="207" xfId="46" applyFont="1" applyFill="1" applyBorder="1" applyAlignment="1">
      <alignment horizontal="left" vertical="center" wrapText="1"/>
    </xf>
    <xf numFmtId="0" fontId="39" fillId="36" borderId="209" xfId="46" applyFont="1" applyFill="1" applyBorder="1" applyAlignment="1">
      <alignment horizontal="left" vertical="center" wrapText="1"/>
    </xf>
    <xf numFmtId="0" fontId="39" fillId="36" borderId="211" xfId="46" applyFont="1" applyFill="1" applyBorder="1" applyAlignment="1">
      <alignment horizontal="left" vertical="center" wrapText="1"/>
    </xf>
    <xf numFmtId="0" fontId="39" fillId="35" borderId="207" xfId="46" applyFont="1" applyFill="1" applyBorder="1" applyAlignment="1">
      <alignment horizontal="left" vertical="center" wrapText="1"/>
    </xf>
    <xf numFmtId="0" fontId="39" fillId="35" borderId="209" xfId="46" applyFont="1" applyFill="1" applyBorder="1" applyAlignment="1">
      <alignment horizontal="left" vertical="center" wrapText="1"/>
    </xf>
    <xf numFmtId="0" fontId="39" fillId="35" borderId="211" xfId="46" applyFont="1" applyFill="1" applyBorder="1" applyAlignment="1">
      <alignment horizontal="left" vertical="center" wrapText="1"/>
    </xf>
    <xf numFmtId="0" fontId="66" fillId="38" borderId="21" xfId="46" applyFont="1" applyFill="1" applyBorder="1" applyAlignment="1">
      <alignment horizontal="left" vertical="center" wrapText="1"/>
    </xf>
    <xf numFmtId="0" fontId="121" fillId="38" borderId="34" xfId="46" applyFont="1" applyFill="1" applyBorder="1" applyAlignment="1">
      <alignment horizontal="left" vertical="center" wrapText="1"/>
    </xf>
    <xf numFmtId="0" fontId="121" fillId="38" borderId="35" xfId="46" applyFont="1" applyFill="1" applyBorder="1" applyAlignment="1">
      <alignment horizontal="left" vertical="center" wrapText="1"/>
    </xf>
    <xf numFmtId="0" fontId="43" fillId="0" borderId="214" xfId="46" applyBorder="1" applyAlignment="1">
      <alignment horizontal="left"/>
    </xf>
    <xf numFmtId="0" fontId="43" fillId="0" borderId="209" xfId="46" applyBorder="1" applyAlignment="1">
      <alignment horizontal="left"/>
    </xf>
    <xf numFmtId="0" fontId="43" fillId="0" borderId="211" xfId="46" applyBorder="1" applyAlignment="1">
      <alignment horizontal="left"/>
    </xf>
    <xf numFmtId="0" fontId="38" fillId="36" borderId="223" xfId="46" applyFont="1" applyFill="1" applyBorder="1" applyAlignment="1">
      <alignment horizontal="left" wrapText="1"/>
    </xf>
    <xf numFmtId="0" fontId="38" fillId="36" borderId="224" xfId="46" applyFont="1" applyFill="1" applyBorder="1" applyAlignment="1">
      <alignment horizontal="left" wrapText="1"/>
    </xf>
    <xf numFmtId="0" fontId="38" fillId="36" borderId="219" xfId="46" applyFont="1" applyFill="1" applyBorder="1" applyAlignment="1">
      <alignment horizontal="left" wrapText="1"/>
    </xf>
    <xf numFmtId="0" fontId="38" fillId="35" borderId="219" xfId="46" applyFont="1" applyFill="1" applyBorder="1" applyAlignment="1">
      <alignment horizontal="left" wrapText="1"/>
    </xf>
    <xf numFmtId="0" fontId="38" fillId="64" borderId="177" xfId="46" applyFont="1" applyFill="1" applyBorder="1" applyAlignment="1">
      <alignment horizontal="left"/>
    </xf>
    <xf numFmtId="0" fontId="38" fillId="64" borderId="179" xfId="46" applyFont="1" applyFill="1" applyBorder="1" applyAlignment="1">
      <alignment horizontal="left"/>
    </xf>
    <xf numFmtId="0" fontId="38" fillId="64" borderId="178" xfId="46" applyFont="1" applyFill="1" applyBorder="1" applyAlignment="1">
      <alignment horizontal="left"/>
    </xf>
    <xf numFmtId="0" fontId="66" fillId="38" borderId="22" xfId="46" applyFont="1" applyFill="1" applyBorder="1" applyAlignment="1">
      <alignment horizontal="center" vertical="top" wrapText="1"/>
    </xf>
    <xf numFmtId="0" fontId="66" fillId="38" borderId="39" xfId="46" applyFont="1" applyFill="1" applyBorder="1" applyAlignment="1">
      <alignment horizontal="center" vertical="top" wrapText="1"/>
    </xf>
    <xf numFmtId="0" fontId="67" fillId="38" borderId="219" xfId="46" applyFont="1" applyFill="1" applyBorder="1" applyAlignment="1">
      <alignment horizontal="left" vertical="top" wrapText="1"/>
    </xf>
    <xf numFmtId="0" fontId="43" fillId="38" borderId="219" xfId="46" applyFill="1" applyBorder="1" applyAlignment="1">
      <alignment horizontal="left" vertical="top" wrapText="1"/>
    </xf>
    <xf numFmtId="0" fontId="43" fillId="43" borderId="182" xfId="46" applyFont="1" applyFill="1" applyBorder="1" applyAlignment="1">
      <alignment horizontal="left" wrapText="1"/>
    </xf>
    <xf numFmtId="0" fontId="43" fillId="43" borderId="184" xfId="46" applyFont="1" applyFill="1" applyBorder="1" applyAlignment="1">
      <alignment horizontal="left" wrapText="1"/>
    </xf>
    <xf numFmtId="0" fontId="43" fillId="43" borderId="222" xfId="46" applyFont="1" applyFill="1" applyBorder="1" applyAlignment="1">
      <alignment horizontal="left" wrapText="1"/>
    </xf>
    <xf numFmtId="0" fontId="43" fillId="43" borderId="209" xfId="46" applyFont="1" applyFill="1" applyBorder="1" applyAlignment="1">
      <alignment horizontal="left" wrapText="1"/>
    </xf>
    <xf numFmtId="0" fontId="64" fillId="33" borderId="84" xfId="46" applyFont="1" applyFill="1" applyBorder="1" applyAlignment="1" applyProtection="1">
      <alignment horizontal="left" vertical="center"/>
    </xf>
    <xf numFmtId="0" fontId="64" fillId="33" borderId="85" xfId="46" applyFont="1" applyFill="1" applyBorder="1" applyAlignment="1" applyProtection="1">
      <alignment horizontal="left" vertical="center"/>
    </xf>
    <xf numFmtId="0" fontId="17" fillId="35" borderId="199" xfId="46" applyFont="1" applyFill="1" applyBorder="1" applyAlignment="1">
      <alignment horizontal="left" wrapText="1"/>
    </xf>
    <xf numFmtId="0" fontId="17" fillId="35" borderId="200" xfId="46" applyFont="1" applyFill="1" applyBorder="1" applyAlignment="1">
      <alignment horizontal="left" wrapText="1"/>
    </xf>
    <xf numFmtId="0" fontId="36" fillId="44" borderId="219" xfId="46" applyFont="1" applyFill="1" applyBorder="1" applyAlignment="1">
      <alignment horizontal="left" wrapText="1"/>
    </xf>
    <xf numFmtId="0" fontId="43" fillId="37" borderId="17" xfId="46" applyFill="1" applyBorder="1" applyAlignment="1">
      <alignment horizontal="left" vertical="top" wrapText="1"/>
    </xf>
    <xf numFmtId="0" fontId="43" fillId="37" borderId="18" xfId="46" applyFill="1" applyBorder="1" applyAlignment="1">
      <alignment horizontal="left" vertical="top" wrapText="1"/>
    </xf>
    <xf numFmtId="0" fontId="43" fillId="37" borderId="19" xfId="46" applyFill="1" applyBorder="1" applyAlignment="1">
      <alignment horizontal="left" vertical="top" wrapText="1"/>
    </xf>
    <xf numFmtId="0" fontId="43" fillId="37" borderId="37" xfId="46" applyFill="1" applyBorder="1" applyAlignment="1">
      <alignment horizontal="left" vertical="top" wrapText="1"/>
    </xf>
    <xf numFmtId="0" fontId="43" fillId="37" borderId="0" xfId="46" applyFill="1" applyBorder="1" applyAlignment="1">
      <alignment horizontal="left" vertical="top" wrapText="1"/>
    </xf>
    <xf numFmtId="0" fontId="43" fillId="37" borderId="38" xfId="46" applyFill="1" applyBorder="1" applyAlignment="1">
      <alignment horizontal="left" vertical="top" wrapText="1"/>
    </xf>
    <xf numFmtId="0" fontId="43" fillId="37" borderId="23" xfId="46" applyFill="1" applyBorder="1" applyAlignment="1">
      <alignment horizontal="left" vertical="top" wrapText="1"/>
    </xf>
    <xf numFmtId="0" fontId="43" fillId="37" borderId="24" xfId="46" applyFill="1" applyBorder="1" applyAlignment="1">
      <alignment horizontal="left" vertical="top" wrapText="1"/>
    </xf>
    <xf numFmtId="0" fontId="43" fillId="37" borderId="25" xfId="46" applyFill="1" applyBorder="1" applyAlignment="1">
      <alignment horizontal="left" vertical="top" wrapText="1"/>
    </xf>
    <xf numFmtId="0" fontId="66" fillId="38" borderId="27" xfId="46" applyFont="1" applyFill="1" applyBorder="1" applyAlignment="1">
      <alignment horizontal="center" vertical="top" wrapText="1"/>
    </xf>
    <xf numFmtId="0" fontId="13" fillId="43" borderId="222" xfId="46" applyFont="1" applyFill="1" applyBorder="1" applyAlignment="1">
      <alignment horizontal="left" wrapText="1"/>
    </xf>
    <xf numFmtId="0" fontId="13" fillId="43" borderId="209" xfId="46" applyFont="1" applyFill="1" applyBorder="1" applyAlignment="1">
      <alignment horizontal="left" wrapText="1"/>
    </xf>
    <xf numFmtId="0" fontId="43" fillId="43" borderId="245" xfId="46" applyFont="1" applyFill="1" applyBorder="1" applyAlignment="1">
      <alignment horizontal="left" wrapText="1"/>
    </xf>
    <xf numFmtId="0" fontId="43" fillId="43" borderId="246" xfId="46" applyFont="1" applyFill="1" applyBorder="1" applyAlignment="1">
      <alignment horizontal="left" wrapText="1"/>
    </xf>
    <xf numFmtId="0" fontId="12" fillId="44" borderId="219" xfId="46" applyFont="1" applyFill="1" applyBorder="1" applyAlignment="1">
      <alignment horizontal="left" wrapText="1"/>
    </xf>
    <xf numFmtId="0" fontId="38" fillId="0" borderId="57" xfId="46" applyFont="1" applyFill="1" applyBorder="1" applyAlignment="1">
      <alignment horizontal="left" wrapText="1"/>
    </xf>
    <xf numFmtId="0" fontId="38" fillId="0" borderId="58" xfId="46" applyFont="1" applyFill="1" applyBorder="1" applyAlignment="1">
      <alignment horizontal="left" wrapText="1"/>
    </xf>
    <xf numFmtId="0" fontId="38" fillId="0" borderId="59" xfId="46" applyFont="1" applyFill="1" applyBorder="1" applyAlignment="1">
      <alignment horizontal="left" wrapText="1"/>
    </xf>
    <xf numFmtId="0" fontId="11" fillId="44" borderId="219" xfId="46" applyFont="1" applyFill="1" applyBorder="1" applyAlignment="1">
      <alignment horizontal="left" wrapText="1"/>
    </xf>
    <xf numFmtId="0" fontId="43" fillId="44" borderId="219" xfId="46" applyFont="1" applyFill="1" applyBorder="1" applyAlignment="1">
      <alignment horizontal="left" wrapText="1"/>
    </xf>
    <xf numFmtId="0" fontId="11" fillId="44" borderId="220" xfId="46" applyFont="1" applyFill="1" applyBorder="1" applyAlignment="1">
      <alignment horizontal="left" wrapText="1"/>
    </xf>
    <xf numFmtId="0" fontId="43" fillId="44" borderId="209" xfId="46" applyFont="1" applyFill="1" applyBorder="1" applyAlignment="1">
      <alignment horizontal="left" wrapText="1"/>
    </xf>
    <xf numFmtId="0" fontId="43" fillId="44" borderId="221" xfId="46" applyFont="1" applyFill="1" applyBorder="1" applyAlignment="1">
      <alignment horizontal="left" wrapText="1"/>
    </xf>
    <xf numFmtId="0" fontId="13" fillId="43" borderId="219" xfId="46" applyFont="1" applyFill="1" applyBorder="1" applyAlignment="1">
      <alignment horizontal="left" wrapText="1"/>
    </xf>
    <xf numFmtId="0" fontId="67" fillId="64" borderId="28" xfId="46" applyFont="1" applyFill="1" applyBorder="1" applyAlignment="1">
      <alignment horizontal="left" vertical="top" wrapText="1"/>
    </xf>
    <xf numFmtId="0" fontId="67" fillId="64" borderId="18" xfId="46" applyFont="1" applyFill="1" applyBorder="1" applyAlignment="1">
      <alignment horizontal="left" vertical="top" wrapText="1"/>
    </xf>
    <xf numFmtId="0" fontId="67" fillId="64" borderId="19" xfId="46" applyFont="1" applyFill="1" applyBorder="1" applyAlignment="1">
      <alignment horizontal="left" vertical="top" wrapText="1"/>
    </xf>
    <xf numFmtId="0" fontId="43" fillId="64" borderId="30" xfId="46" applyFill="1" applyBorder="1" applyAlignment="1">
      <alignment horizontal="left" vertical="top" wrapText="1"/>
    </xf>
    <xf numFmtId="0" fontId="43" fillId="64" borderId="36" xfId="46" applyFill="1" applyBorder="1" applyAlignment="1">
      <alignment horizontal="left" vertical="top" wrapText="1"/>
    </xf>
    <xf numFmtId="0" fontId="67" fillId="64" borderId="31" xfId="46" applyFont="1" applyFill="1" applyBorder="1" applyAlignment="1">
      <alignment horizontal="left" vertical="top" wrapText="1"/>
    </xf>
    <xf numFmtId="0" fontId="67" fillId="64" borderId="33" xfId="46" applyFont="1" applyFill="1" applyBorder="1" applyAlignment="1">
      <alignment horizontal="left" vertical="top" wrapText="1"/>
    </xf>
    <xf numFmtId="0" fontId="12" fillId="0" borderId="224" xfId="46" applyFont="1" applyFill="1" applyBorder="1" applyAlignment="1">
      <alignment horizontal="left" wrapText="1"/>
    </xf>
    <xf numFmtId="0" fontId="66" fillId="64" borderId="22" xfId="46" applyFont="1" applyFill="1" applyBorder="1" applyAlignment="1">
      <alignment horizontal="center" vertical="top" wrapText="1"/>
    </xf>
    <xf numFmtId="0" fontId="66" fillId="64" borderId="27" xfId="46" applyFont="1" applyFill="1" applyBorder="1" applyAlignment="1">
      <alignment horizontal="center" vertical="top" wrapText="1"/>
    </xf>
    <xf numFmtId="0" fontId="67" fillId="38" borderId="28" xfId="46" applyFont="1" applyFill="1" applyBorder="1" applyAlignment="1">
      <alignment horizontal="left" vertical="top" wrapText="1"/>
    </xf>
    <xf numFmtId="0" fontId="67" fillId="38" borderId="18" xfId="46" applyFont="1" applyFill="1" applyBorder="1" applyAlignment="1">
      <alignment horizontal="left" vertical="top" wrapText="1"/>
    </xf>
    <xf numFmtId="0" fontId="67" fillId="38" borderId="19" xfId="46" applyFont="1" applyFill="1" applyBorder="1" applyAlignment="1">
      <alignment horizontal="left" vertical="top" wrapText="1"/>
    </xf>
    <xf numFmtId="0" fontId="43" fillId="38" borderId="30" xfId="46" applyFill="1" applyBorder="1" applyAlignment="1">
      <alignment horizontal="left" vertical="top" wrapText="1"/>
    </xf>
    <xf numFmtId="0" fontId="43" fillId="38" borderId="36" xfId="46" applyFill="1" applyBorder="1" applyAlignment="1">
      <alignment horizontal="left" vertical="top" wrapText="1"/>
    </xf>
    <xf numFmtId="0" fontId="67" fillId="38" borderId="31" xfId="46" applyFont="1" applyFill="1" applyBorder="1" applyAlignment="1">
      <alignment horizontal="left" vertical="top" wrapText="1"/>
    </xf>
    <xf numFmtId="0" fontId="67" fillId="38" borderId="33" xfId="46" applyFont="1" applyFill="1" applyBorder="1" applyAlignment="1">
      <alignment horizontal="left" vertical="top" wrapText="1"/>
    </xf>
    <xf numFmtId="0" fontId="38" fillId="36" borderId="226" xfId="46" applyFont="1" applyFill="1" applyBorder="1" applyAlignment="1">
      <alignment horizontal="left" wrapText="1"/>
    </xf>
    <xf numFmtId="0" fontId="38" fillId="36" borderId="203" xfId="46" applyFont="1" applyFill="1" applyBorder="1" applyAlignment="1">
      <alignment horizontal="left" wrapText="1"/>
    </xf>
    <xf numFmtId="0" fontId="43" fillId="0" borderId="199" xfId="46" applyBorder="1" applyAlignment="1">
      <alignment horizontal="left"/>
    </xf>
    <xf numFmtId="0" fontId="43" fillId="0" borderId="200" xfId="46" applyBorder="1" applyAlignment="1">
      <alignment horizontal="left"/>
    </xf>
    <xf numFmtId="0" fontId="38" fillId="0" borderId="67" xfId="46" applyFont="1" applyFill="1" applyBorder="1" applyAlignment="1">
      <alignment horizontal="left"/>
    </xf>
    <xf numFmtId="0" fontId="38" fillId="0" borderId="68" xfId="46" applyFont="1" applyFill="1" applyBorder="1" applyAlignment="1">
      <alignment horizontal="left"/>
    </xf>
    <xf numFmtId="0" fontId="37" fillId="0" borderId="68" xfId="46" applyFont="1" applyBorder="1" applyAlignment="1">
      <alignment horizontal="left"/>
    </xf>
    <xf numFmtId="0" fontId="64" fillId="33" borderId="62" xfId="46" applyFont="1" applyFill="1" applyBorder="1" applyAlignment="1" applyProtection="1">
      <alignment horizontal="left" vertical="center"/>
    </xf>
    <xf numFmtId="0" fontId="64" fillId="33" borderId="63" xfId="46" applyFont="1" applyFill="1" applyBorder="1" applyAlignment="1" applyProtection="1">
      <alignment horizontal="left" vertical="center"/>
    </xf>
    <xf numFmtId="0" fontId="64" fillId="33" borderId="50" xfId="46" applyFont="1" applyFill="1" applyBorder="1" applyAlignment="1" applyProtection="1">
      <alignment horizontal="left" vertical="center"/>
    </xf>
    <xf numFmtId="0" fontId="37" fillId="35" borderId="51"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61" fillId="43" borderId="16" xfId="46" applyFont="1" applyFill="1" applyBorder="1" applyAlignment="1">
      <alignment horizontal="left" wrapText="1"/>
    </xf>
    <xf numFmtId="0" fontId="43" fillId="38" borderId="22" xfId="46" applyFill="1" applyBorder="1" applyAlignment="1">
      <alignment horizontal="center" vertical="top" wrapText="1"/>
    </xf>
    <xf numFmtId="0" fontId="43" fillId="38" borderId="39" xfId="46" applyFill="1" applyBorder="1" applyAlignment="1">
      <alignment horizontal="center" vertical="top" wrapText="1"/>
    </xf>
    <xf numFmtId="0" fontId="43" fillId="38" borderId="27" xfId="46" applyFill="1" applyBorder="1" applyAlignment="1">
      <alignment horizontal="center" vertical="top" wrapText="1"/>
    </xf>
    <xf numFmtId="0" fontId="61" fillId="44" borderId="16" xfId="46" applyFont="1" applyFill="1" applyBorder="1" applyAlignment="1">
      <alignment horizontal="left" wrapText="1"/>
    </xf>
    <xf numFmtId="0" fontId="37" fillId="36" borderId="55" xfId="46" applyFont="1" applyFill="1" applyBorder="1" applyAlignment="1">
      <alignment horizontal="left" wrapText="1"/>
    </xf>
    <xf numFmtId="0" fontId="66" fillId="38" borderId="20" xfId="46" applyFont="1" applyFill="1" applyBorder="1" applyAlignment="1">
      <alignment horizontal="center" vertical="top" wrapText="1"/>
    </xf>
    <xf numFmtId="0" fontId="66" fillId="38" borderId="21" xfId="46" applyFont="1" applyFill="1" applyBorder="1" applyAlignment="1">
      <alignment horizontal="center" vertical="top" wrapText="1"/>
    </xf>
    <xf numFmtId="0" fontId="64" fillId="33" borderId="66" xfId="46" applyFont="1" applyFill="1" applyBorder="1" applyAlignment="1" applyProtection="1">
      <alignment horizontal="left" vertical="center"/>
    </xf>
    <xf numFmtId="0" fontId="64" fillId="33" borderId="0" xfId="46" applyFont="1" applyFill="1" applyBorder="1" applyAlignment="1" applyProtection="1">
      <alignment horizontal="left" vertical="center"/>
    </xf>
    <xf numFmtId="0" fontId="43" fillId="35" borderId="62" xfId="46" applyFont="1" applyFill="1" applyBorder="1" applyAlignment="1">
      <alignment horizontal="left" wrapText="1"/>
    </xf>
    <xf numFmtId="0" fontId="43" fillId="35" borderId="63" xfId="46" applyFont="1" applyFill="1" applyBorder="1" applyAlignment="1">
      <alignment horizontal="left" wrapText="1"/>
    </xf>
    <xf numFmtId="0" fontId="43" fillId="36" borderId="16" xfId="46" applyFont="1" applyFill="1" applyBorder="1" applyAlignment="1">
      <alignment horizontal="left" wrapText="1"/>
    </xf>
    <xf numFmtId="0" fontId="43" fillId="35" borderId="55" xfId="46" applyFont="1" applyFill="1" applyBorder="1" applyAlignment="1">
      <alignment horizontal="left" wrapText="1"/>
    </xf>
    <xf numFmtId="0" fontId="43" fillId="35" borderId="54" xfId="46" applyFont="1" applyFill="1" applyBorder="1" applyAlignment="1">
      <alignment horizontal="left" wrapText="1"/>
    </xf>
    <xf numFmtId="0" fontId="43" fillId="36" borderId="51" xfId="46" applyFont="1" applyFill="1" applyBorder="1" applyAlignment="1">
      <alignment horizontal="left" wrapText="1"/>
    </xf>
    <xf numFmtId="0" fontId="76" fillId="35" borderId="182" xfId="0" applyFont="1" applyFill="1" applyBorder="1" applyAlignment="1">
      <alignment horizontal="left" vertical="center" wrapText="1"/>
    </xf>
    <xf numFmtId="0" fontId="76" fillId="35" borderId="184" xfId="0" applyFont="1" applyFill="1" applyBorder="1" applyAlignment="1">
      <alignment horizontal="left" vertical="center" wrapText="1"/>
    </xf>
    <xf numFmtId="0" fontId="76" fillId="35" borderId="162" xfId="0" applyFont="1" applyFill="1" applyBorder="1" applyAlignment="1">
      <alignment horizontal="left" vertical="center" wrapText="1"/>
    </xf>
    <xf numFmtId="0" fontId="76" fillId="36" borderId="220" xfId="0" applyFont="1" applyFill="1" applyBorder="1" applyAlignment="1">
      <alignment horizontal="left" vertical="center" wrapText="1"/>
    </xf>
    <xf numFmtId="0" fontId="76" fillId="36" borderId="209" xfId="0" applyFont="1" applyFill="1" applyBorder="1" applyAlignment="1">
      <alignment horizontal="left" vertical="center" wrapText="1"/>
    </xf>
    <xf numFmtId="0" fontId="76" fillId="36" borderId="211" xfId="0" applyFont="1" applyFill="1" applyBorder="1" applyAlignment="1">
      <alignment horizontal="left" vertical="center" wrapText="1"/>
    </xf>
    <xf numFmtId="0" fontId="76" fillId="35" borderId="220" xfId="0" applyFont="1" applyFill="1" applyBorder="1" applyAlignment="1">
      <alignment horizontal="left" vertical="center" wrapText="1"/>
    </xf>
    <xf numFmtId="0" fontId="76" fillId="35" borderId="209" xfId="0" applyFont="1" applyFill="1" applyBorder="1" applyAlignment="1">
      <alignment horizontal="left" vertical="center" wrapText="1"/>
    </xf>
    <xf numFmtId="0" fontId="76" fillId="35" borderId="211" xfId="0" applyFont="1" applyFill="1" applyBorder="1" applyAlignment="1">
      <alignment horizontal="left" vertical="center" wrapText="1"/>
    </xf>
    <xf numFmtId="0" fontId="76" fillId="35" borderId="228" xfId="0" applyFont="1" applyFill="1" applyBorder="1" applyAlignment="1">
      <alignment horizontal="left" vertical="center" wrapText="1"/>
    </xf>
    <xf numFmtId="0" fontId="76" fillId="35" borderId="246" xfId="0" applyFont="1" applyFill="1" applyBorder="1" applyAlignment="1">
      <alignment horizontal="left" vertical="center" wrapText="1"/>
    </xf>
    <xf numFmtId="0" fontId="76" fillId="35" borderId="247" xfId="0" applyFont="1" applyFill="1" applyBorder="1" applyAlignment="1">
      <alignment horizontal="left" vertical="center" wrapText="1"/>
    </xf>
    <xf numFmtId="0" fontId="43" fillId="36" borderId="219" xfId="46" applyFont="1" applyFill="1" applyBorder="1" applyAlignment="1">
      <alignment horizontal="left" wrapText="1"/>
    </xf>
    <xf numFmtId="0" fontId="43" fillId="35" borderId="219" xfId="46" applyFont="1" applyFill="1" applyBorder="1" applyAlignment="1">
      <alignment horizontal="left" wrapText="1"/>
    </xf>
    <xf numFmtId="0" fontId="43" fillId="35" borderId="224" xfId="46" applyFont="1" applyFill="1" applyBorder="1" applyAlignment="1">
      <alignment horizontal="left" wrapText="1"/>
    </xf>
    <xf numFmtId="0" fontId="43" fillId="35" borderId="16" xfId="46" applyFont="1" applyFill="1" applyBorder="1" applyAlignment="1">
      <alignment horizontal="left" wrapText="1"/>
    </xf>
    <xf numFmtId="0" fontId="64" fillId="33" borderId="10" xfId="46" applyFont="1" applyFill="1" applyBorder="1" applyAlignment="1" applyProtection="1">
      <alignment horizontal="left" vertical="center"/>
    </xf>
    <xf numFmtId="0" fontId="64" fillId="33" borderId="11" xfId="46" applyFont="1" applyFill="1" applyBorder="1" applyAlignment="1" applyProtection="1">
      <alignment horizontal="left" vertical="center"/>
    </xf>
    <xf numFmtId="0" fontId="64" fillId="33" borderId="12" xfId="46" applyFont="1" applyFill="1" applyBorder="1" applyAlignment="1" applyProtection="1">
      <alignment horizontal="left" vertical="center"/>
    </xf>
    <xf numFmtId="0" fontId="43" fillId="35" borderId="51" xfId="46" applyFont="1" applyFill="1" applyBorder="1" applyAlignment="1">
      <alignment horizontal="left" wrapText="1"/>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67" fillId="38" borderId="32" xfId="46" applyFont="1" applyFill="1" applyBorder="1" applyAlignment="1">
      <alignment horizontal="left" vertical="top" wrapText="1"/>
    </xf>
    <xf numFmtId="0" fontId="78" fillId="44" borderId="40" xfId="46" applyFont="1" applyFill="1" applyBorder="1" applyAlignment="1">
      <alignment horizontal="center" vertical="top" wrapText="1"/>
    </xf>
    <xf numFmtId="0" fontId="78" fillId="44" borderId="251" xfId="46" applyFont="1" applyFill="1" applyBorder="1" applyAlignment="1">
      <alignment horizontal="center" vertical="top" wrapText="1"/>
    </xf>
    <xf numFmtId="0" fontId="43" fillId="36" borderId="62" xfId="46" applyFont="1" applyFill="1" applyBorder="1" applyAlignment="1">
      <alignment horizontal="left" wrapText="1"/>
    </xf>
    <xf numFmtId="0" fontId="43" fillId="36" borderId="63" xfId="46" applyFont="1" applyFill="1" applyBorder="1" applyAlignment="1">
      <alignment horizontal="left" wrapText="1"/>
    </xf>
    <xf numFmtId="0" fontId="43" fillId="36" borderId="54" xfId="46" applyFont="1" applyFill="1" applyBorder="1" applyAlignment="1">
      <alignment horizontal="left" wrapText="1"/>
    </xf>
    <xf numFmtId="0" fontId="43" fillId="36" borderId="55" xfId="46" applyFont="1" applyFill="1" applyBorder="1" applyAlignment="1">
      <alignment horizontal="left" wrapText="1"/>
    </xf>
    <xf numFmtId="0" fontId="43" fillId="35" borderId="199" xfId="46" applyFont="1" applyFill="1" applyBorder="1" applyAlignment="1">
      <alignment horizontal="left" wrapText="1"/>
    </xf>
    <xf numFmtId="0" fontId="43" fillId="35" borderId="200" xfId="46" applyFont="1" applyFill="1" applyBorder="1" applyAlignment="1">
      <alignment horizontal="left" wrapText="1"/>
    </xf>
    <xf numFmtId="0" fontId="43" fillId="35" borderId="226" xfId="46" applyFont="1" applyFill="1" applyBorder="1" applyAlignment="1">
      <alignment horizontal="left" wrapText="1"/>
    </xf>
    <xf numFmtId="0" fontId="43" fillId="36" borderId="226" xfId="46" applyFont="1" applyFill="1" applyBorder="1" applyAlignment="1">
      <alignment horizontal="left" wrapText="1"/>
    </xf>
    <xf numFmtId="0" fontId="66" fillId="38" borderId="87" xfId="46" applyFont="1" applyFill="1" applyBorder="1" applyAlignment="1">
      <alignment horizontal="center" vertical="top" wrapText="1"/>
    </xf>
    <xf numFmtId="0" fontId="66" fillId="38" borderId="145" xfId="46" applyFont="1" applyFill="1" applyBorder="1" applyAlignment="1">
      <alignment horizontal="center" vertical="top" wrapText="1"/>
    </xf>
    <xf numFmtId="0" fontId="78" fillId="44" borderId="28" xfId="46" applyFont="1" applyFill="1" applyBorder="1" applyAlignment="1">
      <alignment horizontal="left" vertical="top" wrapText="1"/>
    </xf>
    <xf numFmtId="0" fontId="78" fillId="44" borderId="18" xfId="46" applyFont="1" applyFill="1" applyBorder="1" applyAlignment="1">
      <alignment horizontal="left" vertical="top" wrapText="1"/>
    </xf>
    <xf numFmtId="0" fontId="78" fillId="44" borderId="19" xfId="46" applyFont="1" applyFill="1" applyBorder="1" applyAlignment="1">
      <alignment horizontal="left" vertical="top" wrapText="1"/>
    </xf>
    <xf numFmtId="0" fontId="78" fillId="44" borderId="31" xfId="46" applyFont="1" applyFill="1" applyBorder="1" applyAlignment="1">
      <alignment horizontal="left" vertical="top" wrapText="1"/>
    </xf>
    <xf numFmtId="0" fontId="78" fillId="44" borderId="33" xfId="46" applyFont="1" applyFill="1" applyBorder="1" applyAlignment="1">
      <alignment horizontal="left" vertical="top" wrapText="1"/>
    </xf>
    <xf numFmtId="0" fontId="67" fillId="44" borderId="28" xfId="46" applyFont="1" applyFill="1" applyBorder="1" applyAlignment="1">
      <alignment horizontal="left" vertical="top" wrapText="1"/>
    </xf>
    <xf numFmtId="0" fontId="67" fillId="44" borderId="18" xfId="46" applyFont="1" applyFill="1" applyBorder="1" applyAlignment="1">
      <alignment horizontal="left" vertical="top" wrapText="1"/>
    </xf>
    <xf numFmtId="0" fontId="67" fillId="44" borderId="19" xfId="46" applyFont="1" applyFill="1" applyBorder="1" applyAlignment="1">
      <alignment horizontal="left" vertical="top" wrapText="1"/>
    </xf>
    <xf numFmtId="0" fontId="43" fillId="36" borderId="68" xfId="46" applyFill="1" applyBorder="1" applyAlignment="1">
      <alignment horizontal="left" wrapText="1"/>
    </xf>
    <xf numFmtId="0" fontId="43" fillId="36" borderId="68" xfId="46" applyFont="1" applyFill="1" applyBorder="1" applyAlignment="1">
      <alignment horizontal="left" wrapText="1"/>
    </xf>
    <xf numFmtId="0" fontId="66" fillId="38" borderId="34" xfId="46" applyFont="1" applyFill="1" applyBorder="1" applyAlignment="1">
      <alignment horizontal="left" vertical="top" wrapText="1"/>
    </xf>
    <xf numFmtId="0" fontId="66" fillId="38" borderId="35" xfId="46" applyFont="1" applyFill="1" applyBorder="1" applyAlignment="1">
      <alignment horizontal="left" vertical="top" wrapText="1"/>
    </xf>
    <xf numFmtId="0" fontId="67" fillId="44" borderId="31" xfId="46" applyFont="1" applyFill="1" applyBorder="1" applyAlignment="1">
      <alignment horizontal="left" vertical="top" wrapText="1"/>
    </xf>
    <xf numFmtId="0" fontId="67" fillId="44" borderId="33" xfId="46" applyFont="1" applyFill="1" applyBorder="1" applyAlignment="1">
      <alignment horizontal="left" vertical="top" wrapText="1"/>
    </xf>
    <xf numFmtId="0" fontId="66" fillId="38" borderId="31" xfId="46" applyFont="1" applyFill="1" applyBorder="1" applyAlignment="1">
      <alignment horizontal="left" vertical="top" wrapText="1"/>
    </xf>
    <xf numFmtId="0" fontId="66" fillId="38" borderId="33" xfId="46" applyFont="1" applyFill="1" applyBorder="1" applyAlignment="1">
      <alignment horizontal="left" vertical="top" wrapText="1"/>
    </xf>
    <xf numFmtId="0" fontId="43" fillId="36" borderId="199" xfId="46" applyFont="1" applyFill="1" applyBorder="1" applyAlignment="1">
      <alignment horizontal="left" wrapText="1"/>
    </xf>
    <xf numFmtId="0" fontId="43" fillId="36" borderId="200" xfId="46" applyFont="1" applyFill="1" applyBorder="1" applyAlignment="1">
      <alignment horizontal="left" wrapText="1"/>
    </xf>
    <xf numFmtId="0" fontId="63" fillId="35" borderId="207" xfId="0" applyNumberFormat="1" applyFont="1" applyFill="1" applyBorder="1" applyAlignment="1" applyProtection="1">
      <alignment horizontal="left" vertical="center" wrapText="1"/>
    </xf>
    <xf numFmtId="0" fontId="63" fillId="35" borderId="209" xfId="0" applyNumberFormat="1" applyFont="1" applyFill="1" applyBorder="1" applyAlignment="1" applyProtection="1">
      <alignment horizontal="left" vertical="center" wrapText="1"/>
    </xf>
    <xf numFmtId="0" fontId="63" fillId="35" borderId="211" xfId="0" applyNumberFormat="1" applyFont="1" applyFill="1" applyBorder="1" applyAlignment="1" applyProtection="1">
      <alignment horizontal="left" vertical="center" wrapText="1"/>
    </xf>
    <xf numFmtId="0" fontId="63" fillId="36" borderId="207" xfId="0" applyNumberFormat="1" applyFont="1" applyFill="1" applyBorder="1" applyAlignment="1" applyProtection="1">
      <alignment horizontal="left" vertical="center" wrapText="1"/>
    </xf>
    <xf numFmtId="0" fontId="63" fillId="36" borderId="209" xfId="0" applyNumberFormat="1" applyFont="1" applyFill="1" applyBorder="1" applyAlignment="1" applyProtection="1">
      <alignment horizontal="left" vertical="center" wrapText="1"/>
    </xf>
    <xf numFmtId="0" fontId="63" fillId="36" borderId="211" xfId="0" applyNumberFormat="1" applyFont="1" applyFill="1" applyBorder="1" applyAlignment="1" applyProtection="1">
      <alignment horizontal="left" vertical="center" wrapText="1"/>
    </xf>
    <xf numFmtId="0" fontId="63" fillId="35" borderId="195" xfId="0" applyNumberFormat="1" applyFont="1" applyFill="1" applyBorder="1" applyAlignment="1" applyProtection="1">
      <alignment horizontal="left" wrapText="1"/>
    </xf>
    <xf numFmtId="0" fontId="63" fillId="35" borderId="197" xfId="0" applyNumberFormat="1" applyFont="1" applyFill="1" applyBorder="1" applyAlignment="1" applyProtection="1">
      <alignment horizontal="left" wrapText="1"/>
    </xf>
    <xf numFmtId="0" fontId="63" fillId="35" borderId="196" xfId="0" applyNumberFormat="1" applyFont="1" applyFill="1" applyBorder="1" applyAlignment="1" applyProtection="1">
      <alignment horizontal="left" wrapText="1"/>
    </xf>
    <xf numFmtId="0" fontId="63" fillId="43" borderId="191" xfId="0" applyNumberFormat="1" applyFont="1" applyFill="1" applyBorder="1" applyAlignment="1" applyProtection="1">
      <alignment horizontal="left" wrapText="1"/>
    </xf>
    <xf numFmtId="0" fontId="63" fillId="43" borderId="188" xfId="0" applyNumberFormat="1" applyFont="1" applyFill="1" applyBorder="1" applyAlignment="1" applyProtection="1">
      <alignment horizontal="left" wrapText="1"/>
    </xf>
    <xf numFmtId="0" fontId="63" fillId="43" borderId="187" xfId="0" applyNumberFormat="1" applyFont="1" applyFill="1" applyBorder="1" applyAlignment="1" applyProtection="1">
      <alignment horizontal="left" wrapText="1"/>
    </xf>
    <xf numFmtId="0" fontId="63" fillId="35" borderId="191" xfId="0" applyNumberFormat="1" applyFont="1" applyFill="1" applyBorder="1" applyAlignment="1" applyProtection="1">
      <alignment horizontal="left" wrapText="1"/>
    </xf>
    <xf numFmtId="0" fontId="63" fillId="35" borderId="188" xfId="0" applyNumberFormat="1" applyFont="1" applyFill="1" applyBorder="1" applyAlignment="1" applyProtection="1">
      <alignment horizontal="left" wrapText="1"/>
    </xf>
    <xf numFmtId="0" fontId="63" fillId="35" borderId="187" xfId="0" applyNumberFormat="1" applyFont="1" applyFill="1" applyBorder="1" applyAlignment="1" applyProtection="1">
      <alignment horizontal="left" wrapText="1"/>
    </xf>
    <xf numFmtId="0" fontId="63" fillId="36" borderId="191" xfId="0" applyNumberFormat="1" applyFont="1" applyFill="1" applyBorder="1" applyAlignment="1" applyProtection="1">
      <alignment horizontal="left" wrapText="1"/>
    </xf>
    <xf numFmtId="0" fontId="63" fillId="36" borderId="188" xfId="0" applyNumberFormat="1" applyFont="1" applyFill="1" applyBorder="1" applyAlignment="1" applyProtection="1">
      <alignment horizontal="left" wrapText="1"/>
    </xf>
    <xf numFmtId="0" fontId="63" fillId="36" borderId="187" xfId="0" applyNumberFormat="1" applyFont="1" applyFill="1" applyBorder="1" applyAlignment="1" applyProtection="1">
      <alignment horizontal="left" wrapText="1"/>
    </xf>
    <xf numFmtId="0" fontId="95" fillId="49" borderId="182" xfId="0" applyNumberFormat="1" applyFont="1" applyFill="1" applyBorder="1" applyAlignment="1" applyProtection="1">
      <alignment horizontal="left" vertical="center"/>
    </xf>
    <xf numFmtId="0" fontId="95" fillId="49" borderId="184" xfId="0" applyNumberFormat="1" applyFont="1" applyFill="1" applyBorder="1" applyAlignment="1" applyProtection="1">
      <alignment horizontal="left" vertical="center"/>
    </xf>
    <xf numFmtId="0" fontId="95" fillId="49" borderId="183" xfId="0" applyNumberFormat="1" applyFont="1" applyFill="1" applyBorder="1" applyAlignment="1" applyProtection="1">
      <alignment horizontal="left" vertical="center"/>
    </xf>
    <xf numFmtId="0" fontId="63" fillId="35" borderId="186" xfId="0" applyNumberFormat="1" applyFont="1" applyFill="1" applyBorder="1" applyAlignment="1" applyProtection="1">
      <alignment horizontal="left" wrapText="1"/>
    </xf>
    <xf numFmtId="0" fontId="85" fillId="36" borderId="191" xfId="0" applyNumberFormat="1" applyFont="1" applyFill="1" applyBorder="1" applyAlignment="1" applyProtection="1">
      <alignment horizontal="left" wrapText="1"/>
    </xf>
    <xf numFmtId="0" fontId="85" fillId="36" borderId="188" xfId="0" applyNumberFormat="1" applyFont="1" applyFill="1" applyBorder="1" applyAlignment="1" applyProtection="1">
      <alignment horizontal="left" wrapText="1"/>
    </xf>
    <xf numFmtId="0" fontId="85" fillId="36" borderId="187" xfId="0" applyNumberFormat="1" applyFont="1" applyFill="1" applyBorder="1" applyAlignment="1" applyProtection="1">
      <alignment horizontal="left" wrapText="1"/>
    </xf>
    <xf numFmtId="0" fontId="82" fillId="36" borderId="16" xfId="67" applyFont="1" applyFill="1" applyBorder="1" applyAlignment="1">
      <alignment horizontal="left" wrapText="1"/>
    </xf>
    <xf numFmtId="0" fontId="82" fillId="0" borderId="16" xfId="67" applyFont="1" applyFill="1" applyBorder="1" applyAlignment="1">
      <alignment horizontal="left" wrapText="1"/>
    </xf>
    <xf numFmtId="0" fontId="82" fillId="35" borderId="16" xfId="67" applyFont="1" applyFill="1" applyBorder="1" applyAlignment="1">
      <alignment horizontal="left"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67" fillId="38" borderId="28" xfId="67" applyFont="1" applyFill="1" applyBorder="1" applyAlignment="1">
      <alignment horizontal="left" vertical="top" wrapText="1"/>
    </xf>
    <xf numFmtId="0" fontId="67" fillId="38" borderId="18" xfId="67" applyFont="1" applyFill="1" applyBorder="1" applyAlignment="1">
      <alignment horizontal="left" vertical="top" wrapText="1"/>
    </xf>
    <xf numFmtId="0" fontId="67" fillId="38" borderId="19" xfId="67" applyFont="1" applyFill="1" applyBorder="1" applyAlignment="1">
      <alignment horizontal="left"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7" fillId="38" borderId="31" xfId="67" applyFont="1" applyFill="1" applyBorder="1" applyAlignment="1">
      <alignment horizontal="left" vertical="top" wrapText="1"/>
    </xf>
    <xf numFmtId="0" fontId="67" fillId="38" borderId="33" xfId="67" applyFont="1" applyFill="1" applyBorder="1" applyAlignment="1">
      <alignment horizontal="left" vertical="top" wrapText="1"/>
    </xf>
    <xf numFmtId="0" fontId="66" fillId="38" borderId="34" xfId="67" applyFont="1" applyFill="1" applyBorder="1" applyAlignment="1">
      <alignment horizontal="left" vertical="top" wrapText="1"/>
    </xf>
    <xf numFmtId="0" fontId="66" fillId="38" borderId="21" xfId="67" applyFont="1" applyFill="1" applyBorder="1" applyAlignment="1">
      <alignment horizontal="left" vertical="top" wrapText="1"/>
    </xf>
    <xf numFmtId="0" fontId="66" fillId="38" borderId="35" xfId="67" applyFont="1" applyFill="1" applyBorder="1" applyAlignment="1">
      <alignment horizontal="left" vertical="top" wrapText="1"/>
    </xf>
    <xf numFmtId="0" fontId="82" fillId="0" borderId="16" xfId="67" applyFont="1" applyBorder="1" applyAlignment="1">
      <alignment horizontal="left"/>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6" fillId="38" borderId="20" xfId="67" applyFont="1" applyFill="1" applyBorder="1" applyAlignment="1">
      <alignment horizontal="center" vertical="top" wrapText="1"/>
    </xf>
    <xf numFmtId="0" fontId="66" fillId="38" borderId="21" xfId="67" applyFont="1" applyFill="1" applyBorder="1" applyAlignment="1">
      <alignment horizontal="center" vertical="top" wrapText="1"/>
    </xf>
    <xf numFmtId="0" fontId="67" fillId="38" borderId="32" xfId="67" applyFont="1" applyFill="1" applyBorder="1" applyAlignment="1">
      <alignment horizontal="left" vertical="top" wrapText="1"/>
    </xf>
    <xf numFmtId="0" fontId="82" fillId="36" borderId="13" xfId="67" applyFont="1" applyFill="1" applyBorder="1" applyAlignment="1">
      <alignment horizontal="left" wrapText="1"/>
    </xf>
    <xf numFmtId="0" fontId="82" fillId="36" borderId="14" xfId="67" applyFont="1" applyFill="1" applyBorder="1" applyAlignment="1">
      <alignment horizontal="left" wrapText="1"/>
    </xf>
    <xf numFmtId="0" fontId="82" fillId="36" borderId="15" xfId="67" applyFont="1" applyFill="1" applyBorder="1" applyAlignment="1">
      <alignment horizontal="left" wrapText="1"/>
    </xf>
    <xf numFmtId="0" fontId="64" fillId="33" borderId="96" xfId="67" applyFont="1" applyFill="1" applyBorder="1" applyAlignment="1" applyProtection="1">
      <alignment horizontal="left" vertical="center"/>
    </xf>
    <xf numFmtId="0" fontId="64" fillId="33" borderId="72" xfId="67" applyFont="1" applyFill="1" applyBorder="1" applyAlignment="1" applyProtection="1">
      <alignment horizontal="left" vertical="center"/>
    </xf>
    <xf numFmtId="0" fontId="121" fillId="38" borderId="34" xfId="67" applyFont="1" applyFill="1" applyBorder="1" applyAlignment="1">
      <alignment horizontal="left" vertical="top" wrapText="1"/>
    </xf>
    <xf numFmtId="0" fontId="121" fillId="38" borderId="35" xfId="67" applyFont="1" applyFill="1" applyBorder="1" applyAlignment="1">
      <alignment horizontal="left" vertical="top" wrapText="1"/>
    </xf>
    <xf numFmtId="0" fontId="66" fillId="38" borderId="31" xfId="67" applyFont="1" applyFill="1" applyBorder="1" applyAlignment="1">
      <alignment horizontal="left" vertical="top" wrapText="1"/>
    </xf>
    <xf numFmtId="0" fontId="66" fillId="38" borderId="33" xfId="67" applyFont="1" applyFill="1" applyBorder="1" applyAlignment="1">
      <alignment horizontal="left" vertical="top" wrapText="1"/>
    </xf>
    <xf numFmtId="0" fontId="32" fillId="35" borderId="51" xfId="85" applyFont="1" applyFill="1" applyBorder="1" applyAlignment="1">
      <alignment horizontal="left" wrapText="1"/>
    </xf>
    <xf numFmtId="0" fontId="32" fillId="35" borderId="16" xfId="85" applyFont="1" applyFill="1" applyBorder="1" applyAlignment="1">
      <alignment horizontal="left" wrapText="1"/>
    </xf>
    <xf numFmtId="0" fontId="64" fillId="33" borderId="182" xfId="46" applyFont="1" applyFill="1" applyBorder="1" applyAlignment="1" applyProtection="1">
      <alignment horizontal="left" vertical="center"/>
    </xf>
    <xf numFmtId="0" fontId="64" fillId="33" borderId="184" xfId="46" applyFont="1" applyFill="1" applyBorder="1" applyAlignment="1" applyProtection="1">
      <alignment horizontal="left" vertical="center"/>
    </xf>
    <xf numFmtId="0" fontId="64" fillId="33" borderId="183" xfId="46" applyFont="1" applyFill="1" applyBorder="1" applyAlignment="1" applyProtection="1">
      <alignment horizontal="left" vertical="center"/>
    </xf>
    <xf numFmtId="0" fontId="66" fillId="38" borderId="27" xfId="0" applyFont="1" applyFill="1" applyBorder="1" applyAlignment="1">
      <alignment horizontal="center" vertical="top" wrapText="1"/>
    </xf>
    <xf numFmtId="0" fontId="66" fillId="40" borderId="46" xfId="0" applyFont="1" applyFill="1" applyBorder="1" applyAlignment="1">
      <alignment horizontal="center"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6" fillId="38" borderId="22" xfId="67" applyFont="1" applyFill="1" applyBorder="1" applyAlignment="1">
      <alignment horizontal="center" vertical="top" wrapText="1"/>
    </xf>
    <xf numFmtId="0" fontId="66" fillId="38" borderId="39" xfId="67" applyFont="1" applyFill="1" applyBorder="1" applyAlignment="1">
      <alignment horizontal="center" vertical="top" wrapText="1"/>
    </xf>
    <xf numFmtId="0" fontId="66" fillId="38" borderId="27" xfId="67" applyFont="1" applyFill="1" applyBorder="1" applyAlignment="1">
      <alignment horizontal="center" vertical="top" wrapText="1"/>
    </xf>
    <xf numFmtId="0" fontId="76" fillId="0" borderId="220" xfId="0" applyFont="1" applyBorder="1" applyAlignment="1">
      <alignment horizontal="left" vertical="center" wrapText="1"/>
    </xf>
    <xf numFmtId="0" fontId="76" fillId="0" borderId="209" xfId="0" applyFont="1" applyBorder="1" applyAlignment="1">
      <alignment horizontal="left" vertical="center" wrapText="1"/>
    </xf>
    <xf numFmtId="0" fontId="76" fillId="0" borderId="221" xfId="0" applyFont="1" applyBorder="1" applyAlignment="1">
      <alignment horizontal="left" vertical="center" wrapText="1"/>
    </xf>
    <xf numFmtId="0" fontId="6" fillId="36" borderId="220" xfId="67" applyFont="1" applyFill="1" applyBorder="1" applyAlignment="1">
      <alignment horizontal="left" vertical="center" wrapText="1"/>
    </xf>
    <xf numFmtId="0" fontId="6" fillId="36" borderId="209" xfId="67" applyFont="1" applyFill="1" applyBorder="1" applyAlignment="1">
      <alignment horizontal="left" vertical="center" wrapText="1"/>
    </xf>
    <xf numFmtId="0" fontId="6" fillId="36" borderId="221" xfId="67" applyFont="1" applyFill="1" applyBorder="1" applyAlignment="1">
      <alignment horizontal="left" vertical="center" wrapText="1"/>
    </xf>
    <xf numFmtId="0" fontId="76" fillId="0" borderId="219" xfId="0" applyFont="1" applyBorder="1" applyAlignment="1">
      <alignment horizontal="left" vertical="center"/>
    </xf>
    <xf numFmtId="0" fontId="66" fillId="38" borderId="105" xfId="67" applyFont="1" applyFill="1" applyBorder="1" applyAlignment="1">
      <alignment horizontal="center" vertical="top" wrapText="1"/>
    </xf>
    <xf numFmtId="0" fontId="66" fillId="38" borderId="106" xfId="67" applyFont="1" applyFill="1" applyBorder="1" applyAlignment="1">
      <alignment horizontal="center" vertical="top" wrapText="1"/>
    </xf>
    <xf numFmtId="0" fontId="33" fillId="38" borderId="45" xfId="67" applyFill="1" applyBorder="1" applyAlignment="1">
      <alignment horizontal="left" vertical="top" wrapText="1"/>
    </xf>
    <xf numFmtId="0" fontId="64" fillId="33" borderId="79"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30" fillId="36" borderId="100" xfId="114" applyFont="1" applyFill="1" applyBorder="1" applyAlignment="1">
      <alignment horizontal="left" wrapText="1"/>
    </xf>
    <xf numFmtId="0" fontId="30" fillId="35" borderId="55" xfId="114" applyFont="1" applyFill="1" applyBorder="1" applyAlignment="1">
      <alignment horizontal="left" wrapText="1"/>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9"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5" borderId="100" xfId="114" applyFont="1" applyFill="1" applyBorder="1" applyAlignment="1">
      <alignment horizontal="left" wrapText="1"/>
    </xf>
    <xf numFmtId="0" fontId="30" fillId="35" borderId="207" xfId="114" applyFont="1" applyFill="1" applyBorder="1" applyAlignment="1">
      <alignment horizontal="left" wrapText="1"/>
    </xf>
    <xf numFmtId="0" fontId="30" fillId="35" borderId="209" xfId="114" applyFont="1" applyFill="1" applyBorder="1" applyAlignment="1">
      <alignment horizontal="left" wrapText="1"/>
    </xf>
    <xf numFmtId="0" fontId="30" fillId="35" borderId="211" xfId="114" applyFont="1" applyFill="1" applyBorder="1" applyAlignment="1">
      <alignment horizontal="left" wrapText="1"/>
    </xf>
    <xf numFmtId="0" fontId="30" fillId="36" borderId="207" xfId="114" applyFont="1" applyFill="1" applyBorder="1" applyAlignment="1">
      <alignment horizontal="left" wrapText="1"/>
    </xf>
    <xf numFmtId="0" fontId="30" fillId="36" borderId="209" xfId="114" applyFont="1" applyFill="1" applyBorder="1" applyAlignment="1">
      <alignment horizontal="left" wrapText="1"/>
    </xf>
    <xf numFmtId="0" fontId="30" fillId="36" borderId="211" xfId="114" applyFont="1" applyFill="1" applyBorder="1" applyAlignment="1">
      <alignment horizontal="left" wrapText="1"/>
    </xf>
    <xf numFmtId="0" fontId="61" fillId="35" borderId="228" xfId="114" applyFont="1" applyFill="1" applyBorder="1" applyAlignment="1">
      <alignment horizontal="left" wrapText="1"/>
    </xf>
    <xf numFmtId="0" fontId="61" fillId="35" borderId="246" xfId="114" applyFont="1" applyFill="1" applyBorder="1" applyAlignment="1">
      <alignment horizontal="left" wrapText="1"/>
    </xf>
    <xf numFmtId="0" fontId="61" fillId="35" borderId="247"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6" fillId="38" borderId="20" xfId="114" applyFont="1" applyFill="1" applyBorder="1" applyAlignment="1">
      <alignment horizontal="center" vertical="top" wrapText="1"/>
    </xf>
    <xf numFmtId="0" fontId="66" fillId="38" borderId="21" xfId="114" applyFont="1" applyFill="1" applyBorder="1" applyAlignment="1">
      <alignment horizontal="center" vertical="top" wrapText="1"/>
    </xf>
    <xf numFmtId="0" fontId="63" fillId="38" borderId="22" xfId="0" applyNumberFormat="1" applyFont="1" applyFill="1" applyBorder="1" applyAlignment="1" applyProtection="1">
      <alignment horizontal="center" vertical="top" wrapText="1"/>
    </xf>
    <xf numFmtId="0" fontId="63" fillId="38" borderId="27" xfId="0" applyNumberFormat="1" applyFont="1" applyFill="1" applyBorder="1" applyAlignment="1" applyProtection="1">
      <alignment horizontal="center" vertical="top" wrapText="1"/>
    </xf>
    <xf numFmtId="0" fontId="67" fillId="38" borderId="28" xfId="114" applyFont="1" applyFill="1" applyBorder="1" applyAlignment="1">
      <alignment horizontal="left" vertical="top" wrapText="1"/>
    </xf>
    <xf numFmtId="0" fontId="67" fillId="38" borderId="18" xfId="114" applyFont="1" applyFill="1" applyBorder="1" applyAlignment="1">
      <alignment horizontal="left" vertical="top" wrapText="1"/>
    </xf>
    <xf numFmtId="0" fontId="67" fillId="38" borderId="19" xfId="114" applyFont="1" applyFill="1" applyBorder="1" applyAlignment="1">
      <alignment horizontal="left" vertical="top" wrapText="1"/>
    </xf>
    <xf numFmtId="0" fontId="30" fillId="38" borderId="107" xfId="114" applyFill="1" applyBorder="1" applyAlignment="1">
      <alignment horizontal="left" vertical="top" wrapText="1"/>
    </xf>
    <xf numFmtId="0" fontId="30" fillId="38" borderId="111" xfId="114" applyFill="1" applyBorder="1" applyAlignment="1">
      <alignment horizontal="left" vertical="top" wrapText="1"/>
    </xf>
    <xf numFmtId="0" fontId="30" fillId="38" borderId="76" xfId="114" applyFill="1" applyBorder="1" applyAlignment="1">
      <alignment horizontal="left" vertical="top" wrapText="1"/>
    </xf>
    <xf numFmtId="0" fontId="67" fillId="38" borderId="108" xfId="114" applyFont="1" applyFill="1" applyBorder="1" applyAlignment="1">
      <alignment horizontal="left" vertical="top" wrapText="1"/>
    </xf>
    <xf numFmtId="0" fontId="67" fillId="38" borderId="109"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7" xfId="114" applyFill="1" applyBorder="1" applyAlignment="1">
      <alignment horizontal="left" vertical="top" wrapText="1"/>
    </xf>
    <xf numFmtId="0" fontId="64" fillId="33" borderId="66" xfId="114" applyFont="1" applyFill="1" applyBorder="1" applyAlignment="1" applyProtection="1">
      <alignment horizontal="left" vertical="center"/>
    </xf>
    <xf numFmtId="0" fontId="64"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4" xfId="114" applyFont="1" applyFill="1" applyBorder="1" applyAlignment="1">
      <alignment horizontal="left" wrapText="1"/>
    </xf>
    <xf numFmtId="0" fontId="30" fillId="36" borderId="65" xfId="114" applyFont="1" applyFill="1" applyBorder="1" applyAlignment="1">
      <alignment horizontal="left" wrapText="1"/>
    </xf>
    <xf numFmtId="0" fontId="30" fillId="36" borderId="95" xfId="114" applyFont="1" applyFill="1" applyBorder="1" applyAlignment="1">
      <alignment horizontal="left" wrapText="1"/>
    </xf>
    <xf numFmtId="0" fontId="30" fillId="0" borderId="57" xfId="114" applyFont="1" applyBorder="1" applyAlignment="1">
      <alignment horizontal="left"/>
    </xf>
    <xf numFmtId="0" fontId="30" fillId="0" borderId="58" xfId="114" applyFont="1" applyBorder="1" applyAlignment="1">
      <alignment horizontal="left"/>
    </xf>
    <xf numFmtId="0" fontId="30" fillId="0" borderId="59" xfId="114" applyFont="1" applyBorder="1" applyAlignment="1">
      <alignment horizontal="left"/>
    </xf>
    <xf numFmtId="0" fontId="30" fillId="35" borderId="99"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99"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61" fillId="35" borderId="99" xfId="114" applyFont="1" applyFill="1" applyBorder="1" applyAlignment="1">
      <alignment horizontal="left" wrapText="1"/>
    </xf>
    <xf numFmtId="0" fontId="61" fillId="35" borderId="14" xfId="114" applyFont="1" applyFill="1" applyBorder="1" applyAlignment="1">
      <alignment horizontal="left" wrapText="1"/>
    </xf>
    <xf numFmtId="0" fontId="61" fillId="35" borderId="15" xfId="114" applyFont="1" applyFill="1" applyBorder="1" applyAlignment="1">
      <alignment horizontal="left" wrapText="1"/>
    </xf>
    <xf numFmtId="0" fontId="61" fillId="36" borderId="99" xfId="114" applyFont="1" applyFill="1" applyBorder="1" applyAlignment="1">
      <alignment horizontal="left" wrapText="1"/>
    </xf>
    <xf numFmtId="0" fontId="61" fillId="36" borderId="14" xfId="114" applyFont="1" applyFill="1" applyBorder="1" applyAlignment="1">
      <alignment horizontal="left" wrapText="1"/>
    </xf>
    <xf numFmtId="0" fontId="61" fillId="36" borderId="15" xfId="114" applyFont="1" applyFill="1" applyBorder="1" applyAlignment="1">
      <alignment horizontal="left" wrapText="1"/>
    </xf>
    <xf numFmtId="0" fontId="30" fillId="35" borderId="61" xfId="114" applyFont="1" applyFill="1" applyBorder="1" applyAlignment="1">
      <alignment horizontal="left" wrapText="1"/>
    </xf>
    <xf numFmtId="0" fontId="30" fillId="36" borderId="61" xfId="114" applyFont="1" applyFill="1" applyBorder="1" applyAlignment="1">
      <alignment horizontal="left" wrapText="1"/>
    </xf>
    <xf numFmtId="0" fontId="30" fillId="36" borderId="73" xfId="114" applyFont="1" applyFill="1" applyBorder="1" applyAlignment="1">
      <alignment horizontal="left" wrapText="1"/>
    </xf>
    <xf numFmtId="0" fontId="14" fillId="0" borderId="177" xfId="116" applyFont="1" applyBorder="1" applyAlignment="1">
      <alignment horizontal="left"/>
    </xf>
    <xf numFmtId="0" fontId="30" fillId="0" borderId="179" xfId="116" applyBorder="1" applyAlignment="1">
      <alignment horizontal="left"/>
    </xf>
    <xf numFmtId="0" fontId="30" fillId="0" borderId="178" xfId="116" applyBorder="1" applyAlignment="1">
      <alignment horizontal="left"/>
    </xf>
    <xf numFmtId="0" fontId="24" fillId="36" borderId="203" xfId="46" applyFont="1" applyFill="1" applyBorder="1" applyAlignment="1">
      <alignment horizontal="left" wrapText="1"/>
    </xf>
    <xf numFmtId="0" fontId="24" fillId="35" borderId="203" xfId="46" applyFont="1" applyFill="1" applyBorder="1" applyAlignment="1">
      <alignment horizontal="left" wrapText="1"/>
    </xf>
    <xf numFmtId="0" fontId="61" fillId="35" borderId="207" xfId="46" applyFont="1" applyFill="1" applyBorder="1" applyAlignment="1">
      <alignment horizontal="left" vertical="center" wrapText="1"/>
    </xf>
    <xf numFmtId="0" fontId="61" fillId="35" borderId="209" xfId="46" applyFont="1" applyFill="1" applyBorder="1" applyAlignment="1">
      <alignment horizontal="left" vertical="center" wrapText="1"/>
    </xf>
    <xf numFmtId="0" fontId="61" fillId="35" borderId="211" xfId="46" applyFont="1" applyFill="1" applyBorder="1" applyAlignment="1">
      <alignment horizontal="left" vertical="center" wrapText="1"/>
    </xf>
    <xf numFmtId="0" fontId="24" fillId="35" borderId="207" xfId="46" applyFont="1" applyFill="1" applyBorder="1" applyAlignment="1">
      <alignment horizontal="left" vertical="center" wrapText="1"/>
    </xf>
    <xf numFmtId="0" fontId="24" fillId="35" borderId="211" xfId="46" applyFont="1" applyFill="1" applyBorder="1" applyAlignment="1">
      <alignment horizontal="left" vertical="center" wrapText="1"/>
    </xf>
    <xf numFmtId="0" fontId="24" fillId="0" borderId="203" xfId="46" applyFont="1" applyFill="1" applyBorder="1" applyAlignment="1">
      <alignment horizontal="left" wrapText="1"/>
    </xf>
    <xf numFmtId="0" fontId="24" fillId="46" borderId="203" xfId="46" applyFont="1" applyFill="1" applyBorder="1" applyAlignment="1">
      <alignment horizontal="left" wrapText="1"/>
    </xf>
    <xf numFmtId="0" fontId="82" fillId="38" borderId="30" xfId="46" applyFont="1" applyFill="1" applyBorder="1" applyAlignment="1">
      <alignment horizontal="left" vertical="top" wrapText="1"/>
    </xf>
    <xf numFmtId="0" fontId="82" fillId="38" borderId="36" xfId="46" applyFont="1" applyFill="1" applyBorder="1" applyAlignment="1">
      <alignment horizontal="left" vertical="top" wrapText="1"/>
    </xf>
    <xf numFmtId="0" fontId="82" fillId="46" borderId="207" xfId="46" applyFont="1" applyFill="1" applyBorder="1" applyAlignment="1">
      <alignment horizontal="left" vertical="center" wrapText="1"/>
    </xf>
    <xf numFmtId="0" fontId="82" fillId="46" borderId="209" xfId="46" applyFont="1" applyFill="1" applyBorder="1" applyAlignment="1">
      <alignment horizontal="left" vertical="center" wrapText="1"/>
    </xf>
    <xf numFmtId="0" fontId="82" fillId="46" borderId="211" xfId="46" applyFont="1" applyFill="1" applyBorder="1" applyAlignment="1">
      <alignment horizontal="left" vertical="center" wrapText="1"/>
    </xf>
    <xf numFmtId="0" fontId="43" fillId="37" borderId="48" xfId="46" applyFill="1" applyBorder="1" applyAlignment="1">
      <alignment horizontal="left" vertical="top" wrapText="1"/>
    </xf>
    <xf numFmtId="0" fontId="43" fillId="37" borderId="89" xfId="46" applyFill="1" applyBorder="1" applyAlignment="1">
      <alignment horizontal="left" vertical="top" wrapText="1"/>
    </xf>
    <xf numFmtId="0" fontId="43" fillId="37" borderId="90" xfId="46" applyFill="1" applyBorder="1" applyAlignment="1">
      <alignment horizontal="left" vertical="top" wrapText="1"/>
    </xf>
    <xf numFmtId="0" fontId="112" fillId="38" borderId="30" xfId="46" applyFont="1" applyFill="1" applyBorder="1" applyAlignment="1">
      <alignment horizontal="left" vertical="top" wrapText="1"/>
    </xf>
    <xf numFmtId="0" fontId="112" fillId="38" borderId="36" xfId="46" applyFont="1" applyFill="1" applyBorder="1" applyAlignment="1">
      <alignment horizontal="left" vertical="top" wrapText="1"/>
    </xf>
    <xf numFmtId="0" fontId="64" fillId="33" borderId="216" xfId="46" applyFont="1" applyFill="1" applyBorder="1" applyAlignment="1" applyProtection="1">
      <alignment horizontal="left" vertical="center"/>
    </xf>
    <xf numFmtId="0" fontId="23" fillId="35" borderId="199" xfId="46" applyFont="1" applyFill="1" applyBorder="1" applyAlignment="1">
      <alignment horizontal="left" wrapText="1"/>
    </xf>
    <xf numFmtId="0" fontId="23" fillId="35" borderId="200" xfId="46" applyFont="1" applyFill="1" applyBorder="1" applyAlignment="1">
      <alignment horizontal="left" wrapText="1"/>
    </xf>
    <xf numFmtId="0" fontId="23" fillId="36" borderId="224" xfId="46" applyFont="1" applyFill="1" applyBorder="1" applyAlignment="1">
      <alignment horizontal="left" wrapText="1"/>
    </xf>
    <xf numFmtId="0" fontId="66" fillId="38" borderId="32" xfId="46" applyFont="1" applyFill="1" applyBorder="1" applyAlignment="1">
      <alignment horizontal="left" vertical="top" wrapText="1"/>
    </xf>
    <xf numFmtId="0" fontId="66" fillId="38" borderId="21" xfId="46" applyFont="1" applyFill="1" applyBorder="1" applyAlignment="1">
      <alignment horizontal="left" vertical="top" wrapText="1"/>
    </xf>
    <xf numFmtId="0" fontId="121" fillId="38" borderId="34" xfId="46" applyFont="1" applyFill="1" applyBorder="1" applyAlignment="1">
      <alignment horizontal="left" vertical="top" wrapText="1"/>
    </xf>
    <xf numFmtId="0" fontId="121" fillId="38" borderId="21" xfId="46" applyFont="1" applyFill="1" applyBorder="1" applyAlignment="1">
      <alignment horizontal="left" vertical="top" wrapText="1"/>
    </xf>
    <xf numFmtId="0" fontId="121" fillId="38" borderId="35" xfId="46" applyFont="1" applyFill="1" applyBorder="1" applyAlignment="1">
      <alignment horizontal="left" vertical="top" wrapText="1"/>
    </xf>
    <xf numFmtId="0" fontId="23" fillId="0" borderId="177" xfId="46" applyFont="1" applyBorder="1" applyAlignment="1">
      <alignment horizontal="left"/>
    </xf>
    <xf numFmtId="0" fontId="23" fillId="0" borderId="179" xfId="46" applyFont="1" applyBorder="1" applyAlignment="1">
      <alignment horizontal="left"/>
    </xf>
    <xf numFmtId="0" fontId="23" fillId="0" borderId="178" xfId="46" applyFont="1" applyBorder="1" applyAlignment="1">
      <alignment horizontal="left"/>
    </xf>
    <xf numFmtId="0" fontId="43" fillId="38" borderId="32" xfId="46" applyFill="1" applyBorder="1" applyAlignment="1">
      <alignment horizontal="center" vertical="top" wrapText="1"/>
    </xf>
    <xf numFmtId="0" fontId="43" fillId="38" borderId="43" xfId="46" applyFill="1" applyBorder="1" applyAlignment="1">
      <alignment horizontal="center" vertical="top" wrapText="1"/>
    </xf>
    <xf numFmtId="0" fontId="43" fillId="38" borderId="44" xfId="46" applyFill="1" applyBorder="1" applyAlignment="1">
      <alignment horizontal="center" vertical="top" wrapText="1"/>
    </xf>
    <xf numFmtId="0" fontId="66" fillId="38" borderId="46" xfId="46" applyFont="1" applyFill="1" applyBorder="1" applyAlignment="1">
      <alignment horizontal="center" vertical="top" wrapText="1"/>
    </xf>
    <xf numFmtId="0" fontId="66" fillId="38" borderId="34" xfId="46" applyFont="1" applyFill="1" applyBorder="1" applyAlignment="1">
      <alignment horizontal="center" vertical="top" wrapText="1"/>
    </xf>
    <xf numFmtId="0" fontId="66" fillId="40" borderId="34" xfId="46" applyFont="1" applyFill="1" applyBorder="1" applyAlignment="1">
      <alignment horizontal="center" vertical="top" wrapText="1"/>
    </xf>
    <xf numFmtId="0" fontId="66" fillId="40" borderId="21" xfId="46" applyFont="1" applyFill="1" applyBorder="1" applyAlignment="1">
      <alignment horizontal="center" vertical="top" wrapText="1"/>
    </xf>
    <xf numFmtId="0" fontId="43" fillId="40" borderId="22" xfId="46" applyFill="1" applyBorder="1" applyAlignment="1">
      <alignment horizontal="center" vertical="top" wrapText="1"/>
    </xf>
    <xf numFmtId="0" fontId="43" fillId="40" borderId="27" xfId="46" applyFill="1" applyBorder="1" applyAlignment="1">
      <alignment horizontal="center" vertical="top" wrapText="1"/>
    </xf>
    <xf numFmtId="0" fontId="66" fillId="40" borderId="20" xfId="46" applyFont="1" applyFill="1" applyBorder="1" applyAlignment="1">
      <alignment horizontal="center" vertical="top" wrapText="1"/>
    </xf>
    <xf numFmtId="0" fontId="23" fillId="0" borderId="219" xfId="46" applyFont="1" applyBorder="1" applyAlignment="1">
      <alignment horizontal="left"/>
    </xf>
    <xf numFmtId="0" fontId="23" fillId="0" borderId="67" xfId="46" applyFont="1" applyBorder="1" applyAlignment="1">
      <alignment horizontal="left"/>
    </xf>
    <xf numFmtId="0" fontId="23" fillId="0" borderId="68" xfId="46" applyFont="1" applyBorder="1" applyAlignment="1">
      <alignment horizontal="left"/>
    </xf>
    <xf numFmtId="0" fontId="23" fillId="0" borderId="220" xfId="46" applyFont="1" applyBorder="1" applyAlignment="1">
      <alignment horizontal="left"/>
    </xf>
    <xf numFmtId="0" fontId="23" fillId="0" borderId="209" xfId="46" applyFont="1" applyBorder="1" applyAlignment="1">
      <alignment horizontal="left"/>
    </xf>
    <xf numFmtId="0" fontId="23" fillId="0" borderId="221" xfId="46" applyFont="1" applyBorder="1" applyAlignment="1">
      <alignment horizontal="left"/>
    </xf>
    <xf numFmtId="0" fontId="23" fillId="35" borderId="219" xfId="46" applyFont="1" applyFill="1" applyBorder="1" applyAlignment="1">
      <alignment horizontal="left" wrapText="1"/>
    </xf>
    <xf numFmtId="0" fontId="23" fillId="36" borderId="219" xfId="46" applyFont="1" applyFill="1" applyBorder="1" applyAlignment="1">
      <alignment wrapText="1"/>
    </xf>
    <xf numFmtId="0" fontId="63" fillId="35" borderId="207" xfId="0" applyNumberFormat="1" applyFont="1" applyFill="1" applyBorder="1" applyAlignment="1" applyProtection="1">
      <alignment horizontal="left" wrapText="1"/>
    </xf>
    <xf numFmtId="0" fontId="63" fillId="35" borderId="209" xfId="0" applyNumberFormat="1" applyFont="1" applyFill="1" applyBorder="1" applyAlignment="1" applyProtection="1">
      <alignment horizontal="left" wrapText="1"/>
    </xf>
    <xf numFmtId="0" fontId="63" fillId="35" borderId="211" xfId="0" applyNumberFormat="1" applyFont="1" applyFill="1" applyBorder="1" applyAlignment="1" applyProtection="1">
      <alignment horizontal="left" wrapText="1"/>
    </xf>
    <xf numFmtId="0" fontId="85" fillId="36" borderId="167" xfId="0" applyNumberFormat="1" applyFont="1" applyFill="1" applyBorder="1" applyAlignment="1" applyProtection="1">
      <alignment horizontal="left" wrapText="1"/>
    </xf>
    <xf numFmtId="0" fontId="85" fillId="36" borderId="169" xfId="0" applyNumberFormat="1" applyFont="1" applyFill="1" applyBorder="1" applyAlignment="1" applyProtection="1">
      <alignment horizontal="left" wrapText="1"/>
    </xf>
    <xf numFmtId="0" fontId="85" fillId="36" borderId="168" xfId="0" applyNumberFormat="1" applyFont="1" applyFill="1" applyBorder="1" applyAlignment="1" applyProtection="1">
      <alignment horizontal="left" wrapText="1"/>
    </xf>
    <xf numFmtId="0" fontId="63" fillId="35" borderId="167" xfId="0" applyNumberFormat="1" applyFont="1" applyFill="1" applyBorder="1" applyAlignment="1" applyProtection="1">
      <alignment horizontal="left" wrapText="1"/>
    </xf>
    <xf numFmtId="0" fontId="63" fillId="35" borderId="169" xfId="0" applyNumberFormat="1" applyFont="1" applyFill="1" applyBorder="1" applyAlignment="1" applyProtection="1">
      <alignment horizontal="left" wrapText="1"/>
    </xf>
    <xf numFmtId="0" fontId="63" fillId="35" borderId="168" xfId="0" applyNumberFormat="1" applyFont="1" applyFill="1" applyBorder="1" applyAlignment="1" applyProtection="1">
      <alignment horizontal="left" wrapText="1"/>
    </xf>
    <xf numFmtId="0" fontId="63" fillId="36" borderId="167" xfId="0" applyNumberFormat="1" applyFont="1" applyFill="1" applyBorder="1" applyAlignment="1" applyProtection="1">
      <alignment horizontal="left" wrapText="1"/>
    </xf>
    <xf numFmtId="0" fontId="63" fillId="36" borderId="169" xfId="0" applyNumberFormat="1" applyFont="1" applyFill="1" applyBorder="1" applyAlignment="1" applyProtection="1">
      <alignment horizontal="left" wrapText="1"/>
    </xf>
    <xf numFmtId="0" fontId="63" fillId="36" borderId="168" xfId="0" applyNumberFormat="1" applyFont="1" applyFill="1" applyBorder="1" applyAlignment="1" applyProtection="1">
      <alignment horizontal="left" wrapText="1"/>
    </xf>
    <xf numFmtId="0" fontId="63" fillId="35" borderId="167" xfId="0" applyNumberFormat="1" applyFont="1" applyFill="1" applyBorder="1" applyAlignment="1" applyProtection="1">
      <alignment horizontal="left" vertical="center" wrapText="1"/>
    </xf>
    <xf numFmtId="0" fontId="63" fillId="35" borderId="169" xfId="0" applyNumberFormat="1" applyFont="1" applyFill="1" applyBorder="1" applyAlignment="1" applyProtection="1">
      <alignment horizontal="left" vertical="center" wrapText="1"/>
    </xf>
    <xf numFmtId="0" fontId="63" fillId="35" borderId="168" xfId="0" applyNumberFormat="1" applyFont="1" applyFill="1" applyBorder="1" applyAlignment="1" applyProtection="1">
      <alignment horizontal="left" vertical="center" wrapText="1"/>
    </xf>
    <xf numFmtId="0" fontId="95" fillId="49" borderId="160" xfId="0" applyNumberFormat="1" applyFont="1" applyFill="1" applyBorder="1" applyAlignment="1" applyProtection="1">
      <alignment horizontal="left" vertical="center"/>
    </xf>
    <xf numFmtId="0" fontId="95" fillId="49" borderId="0" xfId="0" applyNumberFormat="1" applyFont="1" applyFill="1" applyBorder="1" applyAlignment="1" applyProtection="1">
      <alignment horizontal="left" vertical="center"/>
    </xf>
    <xf numFmtId="0" fontId="63" fillId="35" borderId="161" xfId="0" applyNumberFormat="1" applyFont="1" applyFill="1" applyBorder="1" applyAlignment="1" applyProtection="1">
      <alignment horizontal="left" wrapText="1"/>
    </xf>
    <xf numFmtId="0" fontId="63" fillId="35" borderId="163" xfId="0" applyNumberFormat="1" applyFont="1" applyFill="1" applyBorder="1" applyAlignment="1" applyProtection="1">
      <alignment horizontal="left" wrapText="1"/>
    </xf>
    <xf numFmtId="0" fontId="63" fillId="35" borderId="162" xfId="0" applyNumberFormat="1" applyFont="1" applyFill="1" applyBorder="1" applyAlignment="1" applyProtection="1">
      <alignment horizontal="left" wrapText="1"/>
    </xf>
    <xf numFmtId="0" fontId="85" fillId="35" borderId="167" xfId="0" applyNumberFormat="1" applyFont="1" applyFill="1" applyBorder="1" applyAlignment="1" applyProtection="1">
      <alignment horizontal="left" wrapText="1"/>
    </xf>
    <xf numFmtId="0" fontId="85" fillId="35" borderId="169" xfId="0" applyNumberFormat="1" applyFont="1" applyFill="1" applyBorder="1" applyAlignment="1" applyProtection="1">
      <alignment horizontal="left" wrapText="1"/>
    </xf>
    <xf numFmtId="0" fontId="85" fillId="35" borderId="168" xfId="0" applyNumberFormat="1" applyFont="1" applyFill="1" applyBorder="1" applyAlignment="1" applyProtection="1">
      <alignment horizontal="left" wrapText="1"/>
    </xf>
    <xf numFmtId="0" fontId="63" fillId="36" borderId="167" xfId="0" applyNumberFormat="1" applyFont="1" applyFill="1" applyBorder="1" applyAlignment="1" applyProtection="1">
      <alignment horizontal="left" vertical="center" wrapText="1"/>
    </xf>
    <xf numFmtId="0" fontId="63" fillId="36" borderId="169" xfId="0" applyNumberFormat="1" applyFont="1" applyFill="1" applyBorder="1" applyAlignment="1" applyProtection="1">
      <alignment horizontal="left" vertical="center" wrapText="1"/>
    </xf>
    <xf numFmtId="0" fontId="63" fillId="36" borderId="168" xfId="0" applyNumberFormat="1" applyFont="1" applyFill="1" applyBorder="1" applyAlignment="1" applyProtection="1">
      <alignment horizontal="left" vertical="center" wrapText="1"/>
    </xf>
    <xf numFmtId="0" fontId="63" fillId="36" borderId="173" xfId="0" applyNumberFormat="1" applyFont="1" applyFill="1" applyBorder="1" applyAlignment="1" applyProtection="1">
      <alignment horizontal="left" wrapText="1"/>
    </xf>
    <xf numFmtId="0" fontId="63" fillId="36" borderId="175" xfId="0" applyNumberFormat="1" applyFont="1" applyFill="1" applyBorder="1" applyAlignment="1" applyProtection="1">
      <alignment horizontal="left" wrapText="1"/>
    </xf>
    <xf numFmtId="0" fontId="63" fillId="36" borderId="174" xfId="0" applyNumberFormat="1" applyFont="1" applyFill="1" applyBorder="1" applyAlignment="1" applyProtection="1">
      <alignment horizontal="left" wrapText="1"/>
    </xf>
    <xf numFmtId="0" fontId="63" fillId="37" borderId="17" xfId="0" applyNumberFormat="1" applyFont="1" applyFill="1" applyBorder="1" applyAlignment="1" applyProtection="1">
      <alignment horizontal="left" vertical="top" wrapText="1"/>
    </xf>
    <xf numFmtId="0" fontId="63" fillId="37" borderId="18" xfId="0" applyNumberFormat="1" applyFont="1" applyFill="1" applyBorder="1" applyAlignment="1" applyProtection="1">
      <alignment horizontal="left" vertical="top" wrapText="1"/>
    </xf>
    <xf numFmtId="0" fontId="63" fillId="37" borderId="19" xfId="0" applyNumberFormat="1" applyFont="1" applyFill="1" applyBorder="1" applyAlignment="1" applyProtection="1">
      <alignment horizontal="left" vertical="top" wrapText="1"/>
    </xf>
    <xf numFmtId="0" fontId="63" fillId="37" borderId="37" xfId="0" applyNumberFormat="1" applyFont="1" applyFill="1" applyBorder="1" applyAlignment="1" applyProtection="1">
      <alignment horizontal="left" vertical="top" wrapText="1"/>
    </xf>
    <xf numFmtId="0" fontId="63" fillId="37" borderId="0" xfId="0" applyNumberFormat="1" applyFont="1" applyFill="1" applyBorder="1" applyAlignment="1" applyProtection="1">
      <alignment horizontal="left" vertical="top" wrapText="1"/>
    </xf>
    <xf numFmtId="0" fontId="63" fillId="37" borderId="38" xfId="0" applyNumberFormat="1" applyFont="1" applyFill="1" applyBorder="1" applyAlignment="1" applyProtection="1">
      <alignment horizontal="left" vertical="top" wrapText="1"/>
    </xf>
    <xf numFmtId="0" fontId="63" fillId="37" borderId="23" xfId="0" applyNumberFormat="1" applyFont="1" applyFill="1" applyBorder="1" applyAlignment="1" applyProtection="1">
      <alignment horizontal="left" vertical="top" wrapText="1"/>
    </xf>
    <xf numFmtId="0" fontId="63" fillId="37" borderId="24" xfId="0" applyNumberFormat="1" applyFont="1" applyFill="1" applyBorder="1" applyAlignment="1" applyProtection="1">
      <alignment horizontal="left" vertical="top" wrapText="1"/>
    </xf>
    <xf numFmtId="0" fontId="63" fillId="37" borderId="25" xfId="0" applyNumberFormat="1" applyFont="1" applyFill="1" applyBorder="1" applyAlignment="1" applyProtection="1">
      <alignment horizontal="left" vertical="top" wrapText="1"/>
    </xf>
    <xf numFmtId="0" fontId="98" fillId="38" borderId="20" xfId="0" applyNumberFormat="1" applyFont="1" applyFill="1" applyBorder="1" applyAlignment="1" applyProtection="1">
      <alignment horizontal="center" vertical="top" wrapText="1"/>
    </xf>
    <xf numFmtId="0" fontId="98" fillId="38" borderId="21" xfId="0" applyNumberFormat="1" applyFont="1" applyFill="1" applyBorder="1" applyAlignment="1" applyProtection="1">
      <alignment horizontal="center" vertical="top" wrapText="1"/>
    </xf>
    <xf numFmtId="0" fontId="63" fillId="38" borderId="39" xfId="0" applyNumberFormat="1" applyFont="1" applyFill="1" applyBorder="1" applyAlignment="1" applyProtection="1">
      <alignment horizontal="center" vertical="top" wrapText="1"/>
    </xf>
    <xf numFmtId="0" fontId="87" fillId="38" borderId="20" xfId="0" applyNumberFormat="1" applyFont="1" applyFill="1" applyBorder="1" applyAlignment="1" applyProtection="1">
      <alignment horizontal="center" vertical="top" wrapText="1"/>
    </xf>
    <xf numFmtId="0" fontId="87" fillId="38" borderId="21" xfId="0" applyNumberFormat="1" applyFont="1" applyFill="1" applyBorder="1" applyAlignment="1" applyProtection="1">
      <alignment horizontal="center" vertical="top" wrapText="1"/>
    </xf>
    <xf numFmtId="0" fontId="87" fillId="38" borderId="88" xfId="0" applyNumberFormat="1" applyFont="1" applyFill="1" applyBorder="1" applyAlignment="1" applyProtection="1">
      <alignment horizontal="center" vertical="top" wrapText="1"/>
    </xf>
    <xf numFmtId="0" fontId="87" fillId="38" borderId="93" xfId="0" applyNumberFormat="1" applyFont="1" applyFill="1" applyBorder="1" applyAlignment="1" applyProtection="1">
      <alignment horizontal="center" vertical="top" wrapText="1"/>
    </xf>
    <xf numFmtId="0" fontId="63" fillId="38" borderId="30" xfId="0" applyNumberFormat="1" applyFont="1" applyFill="1" applyBorder="1" applyAlignment="1" applyProtection="1">
      <alignment horizontal="left" vertical="top" wrapText="1"/>
    </xf>
    <xf numFmtId="0" fontId="63" fillId="38" borderId="36" xfId="0" applyNumberFormat="1" applyFont="1" applyFill="1" applyBorder="1" applyAlignment="1" applyProtection="1">
      <alignment horizontal="left" vertical="top" wrapText="1"/>
    </xf>
    <xf numFmtId="0" fontId="87" fillId="38" borderId="34" xfId="0" applyNumberFormat="1" applyFont="1" applyFill="1" applyBorder="1" applyAlignment="1" applyProtection="1">
      <alignment horizontal="left" vertical="top" wrapText="1"/>
    </xf>
    <xf numFmtId="0" fontId="87" fillId="38" borderId="35" xfId="0" applyNumberFormat="1" applyFont="1" applyFill="1" applyBorder="1" applyAlignment="1" applyProtection="1">
      <alignment horizontal="left" vertical="top" wrapText="1"/>
    </xf>
    <xf numFmtId="0" fontId="88" fillId="38" borderId="31" xfId="0" applyNumberFormat="1" applyFont="1" applyFill="1" applyBorder="1" applyAlignment="1" applyProtection="1">
      <alignment horizontal="left" vertical="top" wrapText="1"/>
    </xf>
    <xf numFmtId="0" fontId="88" fillId="38" borderId="32" xfId="0" applyNumberFormat="1" applyFont="1" applyFill="1" applyBorder="1" applyAlignment="1" applyProtection="1">
      <alignment horizontal="left" vertical="top" wrapText="1"/>
    </xf>
    <xf numFmtId="0" fontId="88" fillId="38" borderId="33" xfId="0" applyNumberFormat="1" applyFont="1" applyFill="1" applyBorder="1" applyAlignment="1" applyProtection="1">
      <alignment horizontal="left" vertical="top" wrapText="1"/>
    </xf>
    <xf numFmtId="0" fontId="87" fillId="38" borderId="31" xfId="0" applyNumberFormat="1" applyFont="1" applyFill="1" applyBorder="1" applyAlignment="1" applyProtection="1">
      <alignment horizontal="left" vertical="top" wrapText="1"/>
    </xf>
    <xf numFmtId="0" fontId="87" fillId="38" borderId="33" xfId="0" applyNumberFormat="1" applyFont="1" applyFill="1" applyBorder="1" applyAlignment="1" applyProtection="1">
      <alignment horizontal="left" vertical="top" wrapText="1"/>
    </xf>
    <xf numFmtId="0" fontId="88" fillId="38" borderId="28" xfId="0" applyNumberFormat="1" applyFont="1" applyFill="1" applyBorder="1" applyAlignment="1" applyProtection="1">
      <alignment horizontal="left" vertical="top" wrapText="1"/>
    </xf>
    <xf numFmtId="0" fontId="88" fillId="38" borderId="18" xfId="0" applyNumberFormat="1" applyFont="1" applyFill="1" applyBorder="1" applyAlignment="1" applyProtection="1">
      <alignment horizontal="left" vertical="top" wrapText="1"/>
    </xf>
    <xf numFmtId="0" fontId="88" fillId="38" borderId="19" xfId="0" applyNumberFormat="1" applyFont="1" applyFill="1" applyBorder="1" applyAlignment="1" applyProtection="1">
      <alignment horizontal="left" vertical="top" wrapText="1"/>
    </xf>
    <xf numFmtId="0" fontId="124" fillId="38" borderId="34" xfId="0" applyNumberFormat="1" applyFont="1" applyFill="1" applyBorder="1" applyAlignment="1" applyProtection="1">
      <alignment horizontal="left" vertical="top" wrapText="1"/>
    </xf>
    <xf numFmtId="0" fontId="124" fillId="38" borderId="35" xfId="0" applyNumberFormat="1" applyFont="1" applyFill="1" applyBorder="1" applyAlignment="1" applyProtection="1">
      <alignment horizontal="left" vertical="top" wrapText="1"/>
    </xf>
    <xf numFmtId="0" fontId="85" fillId="36" borderId="173" xfId="0" applyNumberFormat="1" applyFont="1" applyFill="1" applyBorder="1" applyAlignment="1" applyProtection="1">
      <alignment horizontal="left" wrapText="1"/>
    </xf>
    <xf numFmtId="0" fontId="85" fillId="36" borderId="175" xfId="0" applyNumberFormat="1" applyFont="1" applyFill="1" applyBorder="1" applyAlignment="1" applyProtection="1">
      <alignment horizontal="left" wrapText="1"/>
    </xf>
    <xf numFmtId="0" fontId="85" fillId="36" borderId="174" xfId="0" applyNumberFormat="1" applyFont="1" applyFill="1" applyBorder="1" applyAlignment="1" applyProtection="1">
      <alignment horizontal="left" wrapText="1"/>
    </xf>
    <xf numFmtId="0" fontId="30" fillId="35" borderId="51" xfId="114" applyFont="1" applyFill="1" applyBorder="1" applyAlignment="1">
      <alignment horizontal="left" wrapText="1"/>
    </xf>
    <xf numFmtId="0" fontId="92" fillId="50" borderId="66" xfId="46" applyFont="1" applyFill="1" applyBorder="1" applyAlignment="1" applyProtection="1">
      <alignment horizontal="left" vertical="center"/>
    </xf>
    <xf numFmtId="0" fontId="93" fillId="0" borderId="0" xfId="46" applyFont="1" applyFill="1" applyBorder="1" applyAlignment="1"/>
    <xf numFmtId="0" fontId="93" fillId="51" borderId="62" xfId="46" applyFont="1" applyFill="1" applyBorder="1" applyAlignment="1">
      <alignment horizontal="left" wrapText="1"/>
    </xf>
    <xf numFmtId="0" fontId="93" fillId="51" borderId="63" xfId="46" applyFont="1" applyFill="1" applyBorder="1" applyAlignment="1">
      <alignment horizontal="left" wrapText="1"/>
    </xf>
    <xf numFmtId="0" fontId="96" fillId="52" borderId="99" xfId="46" applyFont="1" applyFill="1" applyBorder="1" applyAlignment="1">
      <alignment horizontal="left" wrapText="1"/>
    </xf>
    <xf numFmtId="0" fontId="96" fillId="52" borderId="14" xfId="46" applyFont="1" applyFill="1" applyBorder="1" applyAlignment="1">
      <alignment horizontal="left" wrapText="1"/>
    </xf>
    <xf numFmtId="0" fontId="96" fillId="52" borderId="15" xfId="46" applyFont="1" applyFill="1" applyBorder="1" applyAlignment="1">
      <alignment horizontal="left" wrapText="1"/>
    </xf>
    <xf numFmtId="0" fontId="93" fillId="51" borderId="100" xfId="46" applyFont="1" applyFill="1" applyBorder="1" applyAlignment="1">
      <alignment horizontal="left"/>
    </xf>
    <xf numFmtId="0" fontId="93" fillId="52" borderId="100" xfId="46" applyFont="1" applyFill="1" applyBorder="1" applyAlignment="1">
      <alignment horizontal="left" wrapText="1"/>
    </xf>
    <xf numFmtId="0" fontId="96" fillId="43" borderId="100" xfId="46" applyFont="1" applyFill="1" applyBorder="1" applyAlignment="1">
      <alignment horizontal="left" wrapText="1"/>
    </xf>
    <xf numFmtId="0" fontId="96" fillId="62" borderId="100" xfId="46" applyFont="1" applyFill="1" applyBorder="1" applyAlignment="1">
      <alignment horizontal="left" wrapText="1"/>
    </xf>
    <xf numFmtId="0" fontId="96" fillId="52" borderId="100" xfId="46" applyFont="1" applyFill="1" applyBorder="1" applyAlignment="1">
      <alignment horizontal="left" wrapText="1"/>
    </xf>
    <xf numFmtId="0" fontId="93" fillId="53" borderId="100" xfId="46" applyFont="1" applyFill="1" applyBorder="1" applyAlignment="1">
      <alignment horizontal="left" wrapText="1"/>
    </xf>
    <xf numFmtId="0" fontId="93" fillId="51" borderId="100" xfId="46" applyFont="1" applyFill="1" applyBorder="1" applyAlignment="1">
      <alignment horizontal="left" wrapText="1"/>
    </xf>
    <xf numFmtId="0" fontId="96" fillId="61" borderId="100" xfId="46" applyFont="1" applyFill="1" applyBorder="1" applyAlignment="1">
      <alignment horizontal="left" wrapText="1"/>
    </xf>
    <xf numFmtId="0" fontId="96" fillId="62" borderId="99" xfId="46" applyFont="1" applyFill="1" applyBorder="1" applyAlignment="1">
      <alignment horizontal="left" wrapText="1"/>
    </xf>
    <xf numFmtId="0" fontId="96" fillId="62" borderId="14" xfId="46" applyFont="1" applyFill="1" applyBorder="1" applyAlignment="1">
      <alignment horizontal="left" wrapText="1"/>
    </xf>
    <xf numFmtId="0" fontId="96" fillId="62" borderId="15" xfId="46" applyFont="1" applyFill="1" applyBorder="1" applyAlignment="1">
      <alignment horizontal="left" wrapText="1"/>
    </xf>
    <xf numFmtId="0" fontId="93" fillId="51" borderId="99" xfId="46" applyFont="1" applyFill="1" applyBorder="1" applyAlignment="1">
      <alignment horizontal="left" wrapText="1"/>
    </xf>
    <xf numFmtId="0" fontId="93" fillId="51" borderId="14" xfId="46" applyFont="1" applyFill="1" applyBorder="1" applyAlignment="1">
      <alignment horizontal="left" wrapText="1"/>
    </xf>
    <xf numFmtId="0" fontId="93" fillId="51" borderId="15" xfId="46" applyFont="1" applyFill="1" applyBorder="1" applyAlignment="1">
      <alignment horizontal="left" wrapText="1"/>
    </xf>
    <xf numFmtId="0" fontId="96" fillId="61" borderId="99" xfId="46" applyFont="1" applyFill="1" applyBorder="1" applyAlignment="1">
      <alignment horizontal="left" wrapText="1"/>
    </xf>
    <xf numFmtId="0" fontId="96" fillId="61" borderId="14" xfId="46" applyFont="1" applyFill="1" applyBorder="1" applyAlignment="1">
      <alignment horizontal="left" wrapText="1"/>
    </xf>
    <xf numFmtId="0" fontId="96" fillId="61" borderId="15" xfId="46" applyFont="1" applyFill="1" applyBorder="1" applyAlignment="1">
      <alignment horizontal="left" wrapText="1"/>
    </xf>
    <xf numFmtId="0" fontId="94" fillId="51" borderId="100" xfId="46" applyFont="1" applyFill="1" applyBorder="1" applyAlignment="1">
      <alignment horizontal="left" wrapText="1"/>
    </xf>
    <xf numFmtId="0" fontId="94" fillId="53" borderId="100" xfId="46" applyFont="1" applyFill="1" applyBorder="1" applyAlignment="1">
      <alignment horizontal="left" wrapText="1"/>
    </xf>
    <xf numFmtId="0" fontId="93" fillId="53" borderId="87" xfId="46" applyFont="1" applyFill="1" applyBorder="1" applyAlignment="1">
      <alignment horizontal="left" wrapText="1"/>
    </xf>
    <xf numFmtId="0" fontId="93" fillId="0" borderId="144" xfId="46" applyFont="1" applyFill="1" applyBorder="1" applyAlignment="1">
      <alignment horizontal="left" wrapText="1"/>
    </xf>
    <xf numFmtId="0" fontId="93" fillId="0" borderId="145" xfId="46" applyFont="1" applyFill="1" applyBorder="1" applyAlignment="1">
      <alignment horizontal="left" wrapText="1"/>
    </xf>
    <xf numFmtId="0" fontId="93" fillId="53" borderId="99" xfId="46" applyFont="1" applyFill="1" applyBorder="1" applyAlignment="1">
      <alignment horizontal="left" wrapText="1"/>
    </xf>
    <xf numFmtId="0" fontId="93" fillId="53" borderId="14" xfId="46" applyFont="1" applyFill="1" applyBorder="1" applyAlignment="1">
      <alignment horizontal="left" wrapText="1"/>
    </xf>
    <xf numFmtId="0" fontId="93" fillId="53" borderId="15" xfId="46" applyFont="1" applyFill="1" applyBorder="1" applyAlignment="1">
      <alignment horizontal="left" wrapText="1"/>
    </xf>
    <xf numFmtId="0" fontId="93" fillId="51" borderId="55" xfId="46" applyFont="1" applyFill="1" applyBorder="1" applyAlignment="1">
      <alignment horizontal="left" wrapText="1"/>
    </xf>
    <xf numFmtId="0" fontId="93" fillId="55" borderId="17" xfId="46" applyFont="1" applyFill="1" applyBorder="1" applyAlignment="1">
      <alignment horizontal="left" vertical="top" wrapText="1"/>
    </xf>
    <xf numFmtId="0" fontId="93" fillId="55" borderId="18" xfId="46" applyFont="1" applyFill="1" applyBorder="1" applyAlignment="1">
      <alignment horizontal="left" vertical="top" wrapText="1"/>
    </xf>
    <xf numFmtId="0" fontId="93" fillId="55" borderId="19" xfId="46" applyFont="1" applyFill="1" applyBorder="1" applyAlignment="1">
      <alignment horizontal="left" vertical="top" wrapText="1"/>
    </xf>
    <xf numFmtId="0" fontId="93" fillId="55" borderId="23" xfId="46" applyFont="1" applyFill="1" applyBorder="1" applyAlignment="1">
      <alignment horizontal="left" vertical="top" wrapText="1"/>
    </xf>
    <xf numFmtId="0" fontId="93" fillId="55" borderId="24" xfId="46" applyFont="1" applyFill="1" applyBorder="1" applyAlignment="1">
      <alignment horizontal="left" vertical="top" wrapText="1"/>
    </xf>
    <xf numFmtId="0" fontId="93" fillId="55" borderId="25" xfId="46" applyFont="1" applyFill="1" applyBorder="1" applyAlignment="1">
      <alignment horizontal="left" vertical="top" wrapText="1"/>
    </xf>
    <xf numFmtId="0" fontId="66" fillId="56" borderId="20" xfId="46" applyFont="1" applyFill="1" applyBorder="1" applyAlignment="1">
      <alignment horizontal="center" vertical="top" wrapText="1"/>
    </xf>
    <xf numFmtId="0" fontId="66" fillId="56" borderId="21" xfId="46" applyFont="1" applyFill="1" applyBorder="1" applyAlignment="1">
      <alignment horizontal="center" vertical="top" wrapText="1"/>
    </xf>
    <xf numFmtId="0" fontId="93" fillId="56" borderId="22" xfId="46" applyFont="1" applyFill="1" applyBorder="1" applyAlignment="1">
      <alignment horizontal="center" vertical="top" wrapText="1"/>
    </xf>
    <xf numFmtId="0" fontId="93" fillId="56" borderId="27" xfId="46" applyFont="1" applyFill="1" applyBorder="1" applyAlignment="1">
      <alignment horizontal="center" vertical="top" wrapText="1"/>
    </xf>
    <xf numFmtId="0" fontId="67" fillId="56" borderId="28" xfId="46" applyFont="1" applyFill="1" applyBorder="1" applyAlignment="1">
      <alignment horizontal="left" vertical="top" wrapText="1"/>
    </xf>
    <xf numFmtId="0" fontId="67" fillId="56" borderId="18" xfId="46" applyFont="1" applyFill="1" applyBorder="1" applyAlignment="1">
      <alignment horizontal="left" vertical="top" wrapText="1"/>
    </xf>
    <xf numFmtId="0" fontId="67" fillId="56" borderId="19" xfId="46" applyFont="1" applyFill="1" applyBorder="1" applyAlignment="1">
      <alignment horizontal="left" vertical="top" wrapText="1"/>
    </xf>
    <xf numFmtId="0" fontId="93" fillId="56" borderId="30" xfId="46" applyFont="1" applyFill="1" applyBorder="1" applyAlignment="1">
      <alignment horizontal="left" vertical="top" wrapText="1"/>
    </xf>
    <xf numFmtId="0" fontId="93" fillId="56" borderId="36" xfId="46" applyFont="1" applyFill="1" applyBorder="1" applyAlignment="1">
      <alignment horizontal="left" vertical="top" wrapText="1"/>
    </xf>
    <xf numFmtId="0" fontId="67" fillId="56" borderId="31" xfId="46" applyFont="1" applyFill="1" applyBorder="1" applyAlignment="1">
      <alignment horizontal="left" vertical="top" wrapText="1"/>
    </xf>
    <xf numFmtId="0" fontId="67" fillId="56" borderId="33" xfId="46" applyFont="1" applyFill="1" applyBorder="1" applyAlignment="1">
      <alignment horizontal="left" vertical="top" wrapText="1"/>
    </xf>
    <xf numFmtId="0" fontId="31" fillId="36" borderId="55" xfId="108" applyFont="1" applyFill="1" applyBorder="1" applyAlignment="1">
      <alignment horizontal="left" wrapText="1"/>
    </xf>
    <xf numFmtId="0" fontId="31" fillId="36" borderId="100" xfId="108" applyFont="1" applyFill="1" applyBorder="1" applyAlignment="1">
      <alignment horizontal="left" wrapText="1"/>
    </xf>
    <xf numFmtId="0" fontId="31" fillId="35" borderId="100" xfId="108" applyFont="1" applyFill="1" applyBorder="1" applyAlignment="1">
      <alignment horizontal="left" wrapText="1"/>
    </xf>
    <xf numFmtId="0" fontId="64" fillId="33" borderId="62" xfId="108" applyFont="1" applyFill="1" applyBorder="1" applyAlignment="1" applyProtection="1">
      <alignment horizontal="left" vertical="center"/>
    </xf>
    <xf numFmtId="0" fontId="84" fillId="0" borderId="63" xfId="108" applyFont="1" applyBorder="1" applyAlignment="1"/>
    <xf numFmtId="0" fontId="84" fillId="0" borderId="50" xfId="108" applyFont="1" applyBorder="1" applyAlignment="1"/>
    <xf numFmtId="0" fontId="31" fillId="35" borderId="51" xfId="108" applyFont="1" applyFill="1" applyBorder="1" applyAlignment="1">
      <alignment horizontal="left" wrapText="1"/>
    </xf>
    <xf numFmtId="0" fontId="63" fillId="36" borderId="155" xfId="0" applyNumberFormat="1" applyFont="1" applyFill="1" applyBorder="1" applyAlignment="1" applyProtection="1">
      <alignment horizontal="left" wrapText="1"/>
    </xf>
    <xf numFmtId="0" fontId="63" fillId="36" borderId="151" xfId="0" applyNumberFormat="1" applyFont="1" applyFill="1" applyBorder="1" applyAlignment="1" applyProtection="1">
      <alignment horizontal="left" wrapText="1"/>
    </xf>
    <xf numFmtId="0" fontId="63" fillId="35" borderId="155" xfId="0" applyNumberFormat="1" applyFont="1" applyFill="1" applyBorder="1" applyAlignment="1" applyProtection="1">
      <alignment horizontal="left" wrapText="1"/>
    </xf>
    <xf numFmtId="0" fontId="63" fillId="35" borderId="151" xfId="0" applyNumberFormat="1" applyFont="1" applyFill="1" applyBorder="1" applyAlignment="1" applyProtection="1">
      <alignment horizontal="left" wrapText="1"/>
    </xf>
    <xf numFmtId="0" fontId="95" fillId="49" borderId="146" xfId="0" applyNumberFormat="1" applyFont="1" applyFill="1" applyBorder="1" applyAlignment="1" applyProtection="1">
      <alignment horizontal="left" vertical="center"/>
    </xf>
    <xf numFmtId="0" fontId="95" fillId="49" borderId="148" xfId="0" applyNumberFormat="1" applyFont="1" applyFill="1" applyBorder="1" applyAlignment="1" applyProtection="1">
      <alignment horizontal="left" vertical="center"/>
    </xf>
    <xf numFmtId="0" fontId="95" fillId="49" borderId="147" xfId="0" applyNumberFormat="1" applyFont="1" applyFill="1" applyBorder="1" applyAlignment="1" applyProtection="1">
      <alignment horizontal="left" vertical="center"/>
    </xf>
    <xf numFmtId="0" fontId="63" fillId="35" borderId="150" xfId="0" applyNumberFormat="1" applyFont="1" applyFill="1" applyBorder="1" applyAlignment="1" applyProtection="1">
      <alignment horizontal="left"/>
    </xf>
    <xf numFmtId="0" fontId="63" fillId="35" borderId="152" xfId="0" applyNumberFormat="1" applyFont="1" applyFill="1" applyBorder="1" applyAlignment="1" applyProtection="1">
      <alignment horizontal="left"/>
    </xf>
    <xf numFmtId="0" fontId="63" fillId="35" borderId="151" xfId="0" applyNumberFormat="1" applyFont="1" applyFill="1" applyBorder="1" applyAlignment="1" applyProtection="1">
      <alignment horizontal="left"/>
    </xf>
    <xf numFmtId="0" fontId="63" fillId="36" borderId="207" xfId="0" applyNumberFormat="1" applyFont="1" applyFill="1" applyBorder="1" applyAlignment="1" applyProtection="1">
      <alignment horizontal="left" wrapText="1"/>
    </xf>
    <xf numFmtId="0" fontId="63" fillId="36" borderId="211" xfId="0" applyNumberFormat="1" applyFont="1" applyFill="1" applyBorder="1" applyAlignment="1" applyProtection="1">
      <alignment horizontal="left" wrapText="1"/>
    </xf>
    <xf numFmtId="0" fontId="64" fillId="33" borderId="182" xfId="155" applyFont="1" applyFill="1" applyBorder="1" applyAlignment="1" applyProtection="1">
      <alignment horizontal="left" vertical="center"/>
    </xf>
    <xf numFmtId="0" fontId="64" fillId="33" borderId="184" xfId="155" applyFont="1" applyFill="1" applyBorder="1" applyAlignment="1" applyProtection="1">
      <alignment horizontal="left" vertical="center"/>
    </xf>
    <xf numFmtId="0" fontId="64" fillId="33" borderId="162" xfId="155" applyFont="1" applyFill="1" applyBorder="1" applyAlignment="1" applyProtection="1">
      <alignment horizontal="left" vertical="center"/>
    </xf>
    <xf numFmtId="0" fontId="27" fillId="35" borderId="207" xfId="155" applyFont="1" applyFill="1" applyBorder="1" applyAlignment="1">
      <alignment horizontal="left"/>
    </xf>
    <xf numFmtId="0" fontId="27" fillId="35" borderId="211" xfId="155" applyFont="1" applyFill="1" applyBorder="1" applyAlignment="1">
      <alignment horizontal="left"/>
    </xf>
    <xf numFmtId="0" fontId="27" fillId="36" borderId="207" xfId="155" applyFont="1" applyFill="1" applyBorder="1" applyAlignment="1">
      <alignment horizontal="left"/>
    </xf>
    <xf numFmtId="0" fontId="27" fillId="36" borderId="211" xfId="155" applyFont="1" applyFill="1" applyBorder="1" applyAlignment="1">
      <alignment horizontal="left"/>
    </xf>
    <xf numFmtId="0" fontId="27" fillId="35" borderId="207" xfId="155" applyFont="1" applyFill="1" applyBorder="1" applyAlignment="1">
      <alignment horizontal="center"/>
    </xf>
    <xf numFmtId="0" fontId="27" fillId="35" borderId="211" xfId="155" applyFont="1" applyFill="1" applyBorder="1" applyAlignment="1">
      <alignment horizontal="center"/>
    </xf>
    <xf numFmtId="0" fontId="27" fillId="35" borderId="222" xfId="155" applyFont="1" applyFill="1" applyBorder="1" applyAlignment="1">
      <alignment horizontal="left"/>
    </xf>
    <xf numFmtId="0" fontId="27" fillId="35" borderId="209" xfId="155" applyFont="1" applyFill="1" applyBorder="1" applyAlignment="1">
      <alignment horizontal="left"/>
    </xf>
    <xf numFmtId="0" fontId="27" fillId="0" borderId="207" xfId="155" applyFont="1" applyFill="1" applyBorder="1" applyAlignment="1">
      <alignment horizontal="left"/>
    </xf>
    <xf numFmtId="0" fontId="27" fillId="0" borderId="211" xfId="155" applyFont="1" applyFill="1" applyBorder="1" applyAlignment="1">
      <alignment horizontal="left"/>
    </xf>
    <xf numFmtId="0" fontId="95" fillId="49" borderId="216" xfId="0" applyNumberFormat="1" applyFont="1" applyFill="1" applyBorder="1" applyAlignment="1" applyProtection="1">
      <alignment horizontal="left" vertical="center"/>
    </xf>
    <xf numFmtId="0" fontId="63" fillId="0" borderId="177" xfId="0" applyNumberFormat="1" applyFont="1" applyFill="1" applyBorder="1" applyAlignment="1" applyProtection="1">
      <alignment horizontal="left"/>
    </xf>
    <xf numFmtId="0" fontId="63" fillId="0" borderId="179" xfId="0" applyNumberFormat="1" applyFont="1" applyFill="1" applyBorder="1" applyAlignment="1" applyProtection="1">
      <alignment horizontal="left"/>
    </xf>
    <xf numFmtId="0" fontId="87" fillId="38" borderId="30" xfId="0" applyNumberFormat="1" applyFont="1" applyFill="1" applyBorder="1" applyAlignment="1" applyProtection="1">
      <alignment horizontal="center" vertical="top" wrapText="1"/>
    </xf>
    <xf numFmtId="0" fontId="87" fillId="38" borderId="34" xfId="0" applyNumberFormat="1" applyFont="1" applyFill="1" applyBorder="1" applyAlignment="1" applyProtection="1">
      <alignment horizontal="center"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7" fillId="38" borderId="31" xfId="86" applyFont="1" applyFill="1" applyBorder="1" applyAlignment="1">
      <alignment horizontal="left" vertical="top" wrapText="1"/>
    </xf>
    <xf numFmtId="0" fontId="67" fillId="38" borderId="32" xfId="86" applyFont="1" applyFill="1" applyBorder="1" applyAlignment="1">
      <alignment horizontal="left" vertical="top" wrapText="1"/>
    </xf>
    <xf numFmtId="0" fontId="66" fillId="38" borderId="34" xfId="86" applyFont="1" applyFill="1" applyBorder="1" applyAlignment="1">
      <alignment horizontal="left" vertical="top" wrapText="1"/>
    </xf>
    <xf numFmtId="0" fontId="66" fillId="38" borderId="21" xfId="86" applyFont="1" applyFill="1" applyBorder="1" applyAlignment="1">
      <alignment horizontal="left" vertical="top" wrapText="1"/>
    </xf>
    <xf numFmtId="0" fontId="121" fillId="38" borderId="34" xfId="86" applyFont="1" applyFill="1" applyBorder="1" applyAlignment="1">
      <alignment horizontal="left" vertical="top" wrapText="1"/>
    </xf>
    <xf numFmtId="0" fontId="121" fillId="38" borderId="21" xfId="86" applyFont="1" applyFill="1" applyBorder="1" applyAlignment="1">
      <alignment horizontal="left" vertical="top" wrapText="1"/>
    </xf>
    <xf numFmtId="0" fontId="64" fillId="33" borderId="66"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8" xfId="86" applyFill="1" applyBorder="1" applyAlignment="1">
      <alignment horizontal="left" vertical="top" wrapText="1"/>
    </xf>
    <xf numFmtId="0" fontId="32" fillId="37" borderId="89" xfId="86" applyFill="1" applyBorder="1" applyAlignment="1">
      <alignment horizontal="left" vertical="top" wrapText="1"/>
    </xf>
    <xf numFmtId="0" fontId="67" fillId="38" borderId="28" xfId="86" applyFont="1" applyFill="1" applyBorder="1" applyAlignment="1">
      <alignment horizontal="left" vertical="top" wrapText="1"/>
    </xf>
    <xf numFmtId="0" fontId="67" fillId="38" borderId="18" xfId="86" applyFont="1" applyFill="1" applyBorder="1" applyAlignment="1">
      <alignment horizontal="left" vertical="top" wrapText="1"/>
    </xf>
    <xf numFmtId="0" fontId="87" fillId="38" borderId="199" xfId="0" applyNumberFormat="1" applyFont="1" applyFill="1" applyBorder="1" applyAlignment="1" applyProtection="1">
      <alignment horizontal="center" vertical="top" wrapText="1"/>
    </xf>
    <xf numFmtId="0" fontId="87" fillId="38" borderId="200" xfId="0" applyNumberFormat="1" applyFont="1" applyFill="1" applyBorder="1" applyAlignment="1" applyProtection="1">
      <alignment horizontal="center" vertical="top" wrapText="1"/>
    </xf>
    <xf numFmtId="0" fontId="87" fillId="38" borderId="181" xfId="0" applyNumberFormat="1" applyFont="1" applyFill="1" applyBorder="1" applyAlignment="1" applyProtection="1">
      <alignment horizontal="center"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96" xfId="86" applyFont="1" applyFill="1" applyBorder="1" applyAlignment="1">
      <alignment horizontal="left" wrapText="1"/>
    </xf>
    <xf numFmtId="0" fontId="32" fillId="35" borderId="72" xfId="86" applyFont="1" applyFill="1" applyBorder="1" applyAlignment="1">
      <alignment horizontal="left" wrapText="1"/>
    </xf>
    <xf numFmtId="0" fontId="32" fillId="35" borderId="97"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3" xfId="86" applyFont="1" applyFill="1" applyBorder="1" applyAlignment="1">
      <alignment horizontal="left" wrapText="1"/>
    </xf>
    <xf numFmtId="0" fontId="32" fillId="43" borderId="203" xfId="86" applyFont="1" applyFill="1" applyBorder="1" applyAlignment="1">
      <alignment horizontal="left" wrapText="1"/>
    </xf>
    <xf numFmtId="0" fontId="64" fillId="33" borderId="199" xfId="68" applyFont="1" applyFill="1" applyBorder="1" applyAlignment="1" applyProtection="1">
      <alignment horizontal="left" vertical="center"/>
    </xf>
    <xf numFmtId="0" fontId="84" fillId="0" borderId="200" xfId="68" applyFont="1" applyBorder="1" applyAlignment="1"/>
    <xf numFmtId="0" fontId="84" fillId="0" borderId="201" xfId="68" applyFont="1" applyBorder="1" applyAlignment="1"/>
    <xf numFmtId="0" fontId="33" fillId="43" borderId="202" xfId="68" applyFont="1" applyFill="1" applyBorder="1" applyAlignment="1">
      <alignment horizontal="left" vertical="center" wrapText="1"/>
    </xf>
    <xf numFmtId="0" fontId="33" fillId="43" borderId="203" xfId="68" applyFont="1" applyFill="1" applyBorder="1" applyAlignment="1">
      <alignment horizontal="left" vertical="center" wrapText="1"/>
    </xf>
    <xf numFmtId="0" fontId="63" fillId="35" borderId="130" xfId="0" applyNumberFormat="1" applyFont="1" applyFill="1" applyBorder="1" applyAlignment="1" applyProtection="1">
      <alignment horizontal="left" wrapText="1"/>
    </xf>
    <xf numFmtId="0" fontId="63" fillId="35" borderId="132" xfId="0" applyNumberFormat="1" applyFont="1" applyFill="1" applyBorder="1" applyAlignment="1" applyProtection="1">
      <alignment horizontal="left" wrapText="1"/>
    </xf>
    <xf numFmtId="0" fontId="63" fillId="35" borderId="131" xfId="0" applyNumberFormat="1" applyFont="1" applyFill="1" applyBorder="1" applyAlignment="1" applyProtection="1">
      <alignment horizontal="left" wrapText="1"/>
    </xf>
    <xf numFmtId="0" fontId="95" fillId="49" borderId="120" xfId="0" applyNumberFormat="1" applyFont="1" applyFill="1" applyBorder="1" applyAlignment="1" applyProtection="1">
      <alignment horizontal="left" vertical="center"/>
    </xf>
    <xf numFmtId="0" fontId="95" fillId="49" borderId="122" xfId="0" applyNumberFormat="1" applyFont="1" applyFill="1" applyBorder="1" applyAlignment="1" applyProtection="1">
      <alignment horizontal="left" vertical="center"/>
    </xf>
    <xf numFmtId="0" fontId="95" fillId="49" borderId="121" xfId="0" applyNumberFormat="1" applyFont="1" applyFill="1" applyBorder="1" applyAlignment="1" applyProtection="1">
      <alignment horizontal="left" vertical="center"/>
    </xf>
    <xf numFmtId="0" fontId="63" fillId="35" borderId="124" xfId="0" applyNumberFormat="1" applyFont="1" applyFill="1" applyBorder="1" applyAlignment="1" applyProtection="1">
      <alignment horizontal="left" wrapText="1"/>
    </xf>
    <xf numFmtId="0" fontId="63" fillId="35" borderId="126" xfId="0" applyNumberFormat="1" applyFont="1" applyFill="1" applyBorder="1" applyAlignment="1" applyProtection="1">
      <alignment horizontal="left" wrapText="1"/>
    </xf>
    <xf numFmtId="0" fontId="63" fillId="35" borderId="125" xfId="0" applyNumberFormat="1" applyFont="1" applyFill="1" applyBorder="1" applyAlignment="1" applyProtection="1">
      <alignment horizontal="left" wrapText="1"/>
    </xf>
    <xf numFmtId="0" fontId="63" fillId="36" borderId="128" xfId="0" applyNumberFormat="1" applyFont="1" applyFill="1" applyBorder="1" applyAlignment="1" applyProtection="1">
      <alignment horizontal="left" wrapText="1"/>
    </xf>
    <xf numFmtId="0" fontId="63" fillId="36" borderId="126" xfId="0" applyNumberFormat="1" applyFont="1" applyFill="1" applyBorder="1" applyAlignment="1" applyProtection="1">
      <alignment horizontal="left" wrapText="1"/>
    </xf>
    <xf numFmtId="0" fontId="63" fillId="36" borderId="125" xfId="0" applyNumberFormat="1" applyFont="1" applyFill="1" applyBorder="1" applyAlignment="1" applyProtection="1">
      <alignment horizontal="left" wrapText="1"/>
    </xf>
    <xf numFmtId="0" fontId="63" fillId="35" borderId="128" xfId="0" applyNumberFormat="1" applyFont="1" applyFill="1" applyBorder="1" applyAlignment="1" applyProtection="1">
      <alignment horizontal="left" wrapText="1"/>
    </xf>
    <xf numFmtId="0" fontId="63" fillId="0" borderId="0" xfId="0" applyNumberFormat="1" applyFont="1" applyFill="1" applyBorder="1" applyAlignment="1" applyProtection="1">
      <alignment horizontal="left" vertical="top" wrapText="1"/>
    </xf>
    <xf numFmtId="0" fontId="63" fillId="0" borderId="217" xfId="0" applyNumberFormat="1" applyFont="1" applyFill="1" applyBorder="1" applyAlignment="1" applyProtection="1">
      <alignment horizontal="left" vertical="top" wrapText="1"/>
    </xf>
    <xf numFmtId="0" fontId="63" fillId="0" borderId="72" xfId="0" applyNumberFormat="1" applyFont="1" applyFill="1" applyBorder="1" applyAlignment="1" applyProtection="1">
      <alignment horizontal="left" vertical="top" wrapText="1"/>
    </xf>
    <xf numFmtId="0" fontId="63" fillId="0" borderId="97" xfId="0" applyNumberFormat="1" applyFont="1" applyFill="1" applyBorder="1" applyAlignment="1" applyProtection="1">
      <alignment horizontal="left" vertical="top" wrapText="1"/>
    </xf>
    <xf numFmtId="0" fontId="0" fillId="40" borderId="39" xfId="0" applyFill="1" applyBorder="1" applyAlignment="1">
      <alignment horizontal="center" vertical="top" wrapText="1"/>
    </xf>
    <xf numFmtId="0" fontId="88" fillId="38" borderId="41" xfId="0" applyNumberFormat="1" applyFont="1" applyFill="1" applyBorder="1" applyAlignment="1" applyProtection="1">
      <alignment horizontal="left" vertical="top" wrapText="1"/>
    </xf>
    <xf numFmtId="0" fontId="88" fillId="38" borderId="0" xfId="0" applyNumberFormat="1" applyFont="1" applyFill="1" applyBorder="1" applyAlignment="1" applyProtection="1">
      <alignment horizontal="left" vertical="top" wrapText="1"/>
    </xf>
    <xf numFmtId="0" fontId="63" fillId="35" borderId="136" xfId="0" applyNumberFormat="1" applyFont="1" applyFill="1" applyBorder="1" applyAlignment="1" applyProtection="1">
      <alignment horizontal="left" wrapText="1"/>
    </xf>
    <xf numFmtId="0" fontId="63" fillId="35" borderId="138" xfId="0" applyNumberFormat="1" applyFont="1" applyFill="1" applyBorder="1" applyAlignment="1" applyProtection="1">
      <alignment horizontal="left" wrapText="1"/>
    </xf>
    <xf numFmtId="0" fontId="63" fillId="35" borderId="137" xfId="0" applyNumberFormat="1" applyFont="1" applyFill="1" applyBorder="1" applyAlignment="1" applyProtection="1">
      <alignment horizontal="left" wrapText="1"/>
    </xf>
    <xf numFmtId="0" fontId="87" fillId="38" borderId="135" xfId="0" applyNumberFormat="1" applyFont="1" applyFill="1" applyBorder="1" applyAlignment="1" applyProtection="1">
      <alignment horizontal="center" vertical="top" wrapText="1"/>
    </xf>
    <xf numFmtId="0" fontId="87" fillId="38" borderId="134" xfId="0" applyNumberFormat="1" applyFont="1" applyFill="1" applyBorder="1" applyAlignment="1" applyProtection="1">
      <alignment horizontal="center" vertical="top" wrapText="1"/>
    </xf>
    <xf numFmtId="0" fontId="87" fillId="38" borderId="140" xfId="0" applyNumberFormat="1" applyFont="1" applyFill="1" applyBorder="1" applyAlignment="1" applyProtection="1">
      <alignment horizontal="center" vertical="top" wrapText="1"/>
    </xf>
    <xf numFmtId="0" fontId="63" fillId="0" borderId="136" xfId="0" applyNumberFormat="1" applyFont="1" applyFill="1" applyBorder="1" applyAlignment="1" applyProtection="1"/>
    <xf numFmtId="0" fontId="63" fillId="0" borderId="138" xfId="0" applyNumberFormat="1" applyFont="1" applyFill="1" applyBorder="1" applyAlignment="1" applyProtection="1"/>
    <xf numFmtId="0" fontId="63" fillId="0" borderId="137" xfId="0" applyNumberFormat="1" applyFont="1" applyFill="1" applyBorder="1" applyAlignment="1" applyProtection="1"/>
    <xf numFmtId="0" fontId="87" fillId="38" borderId="42" xfId="0" applyNumberFormat="1" applyFont="1" applyFill="1" applyBorder="1" applyAlignment="1" applyProtection="1">
      <alignment horizontal="center" vertical="top" wrapText="1"/>
    </xf>
    <xf numFmtId="0" fontId="87" fillId="38" borderId="43" xfId="0" applyNumberFormat="1" applyFont="1" applyFill="1" applyBorder="1" applyAlignment="1" applyProtection="1">
      <alignment horizontal="center" vertical="top" wrapText="1"/>
    </xf>
    <xf numFmtId="0" fontId="78" fillId="43" borderId="199" xfId="0" applyNumberFormat="1" applyFont="1" applyFill="1" applyBorder="1" applyAlignment="1" applyProtection="1">
      <alignment horizontal="left" vertical="top" wrapText="1"/>
    </xf>
    <xf numFmtId="0" fontId="78" fillId="43" borderId="200" xfId="0" applyNumberFormat="1" applyFont="1" applyFill="1" applyBorder="1" applyAlignment="1" applyProtection="1">
      <alignment horizontal="left" vertical="top" wrapText="1"/>
    </xf>
    <xf numFmtId="3" fontId="63" fillId="0" borderId="136" xfId="0" applyNumberFormat="1" applyFont="1" applyFill="1" applyBorder="1" applyAlignment="1" applyProtection="1"/>
    <xf numFmtId="3" fontId="63" fillId="0" borderId="138" xfId="0" applyNumberFormat="1" applyFont="1" applyFill="1" applyBorder="1" applyAlignment="1" applyProtection="1"/>
    <xf numFmtId="3" fontId="63" fillId="0" borderId="137" xfId="0" applyNumberFormat="1" applyFont="1" applyFill="1" applyBorder="1" applyAlignment="1" applyProtection="1"/>
    <xf numFmtId="0" fontId="63" fillId="36" borderId="120" xfId="0" applyNumberFormat="1" applyFont="1" applyFill="1" applyBorder="1" applyAlignment="1" applyProtection="1">
      <alignment horizontal="left" wrapText="1"/>
    </xf>
    <xf numFmtId="0" fontId="63" fillId="36" borderId="122" xfId="0" applyNumberFormat="1" applyFont="1" applyFill="1" applyBorder="1" applyAlignment="1" applyProtection="1">
      <alignment horizontal="left" wrapText="1"/>
    </xf>
    <xf numFmtId="0" fontId="63" fillId="36" borderId="141" xfId="0" applyNumberFormat="1" applyFont="1" applyFill="1" applyBorder="1" applyAlignment="1" applyProtection="1">
      <alignment horizontal="left" wrapText="1"/>
    </xf>
    <xf numFmtId="0" fontId="63" fillId="36" borderId="143" xfId="0" applyNumberFormat="1" applyFont="1" applyFill="1" applyBorder="1" applyAlignment="1" applyProtection="1">
      <alignment horizontal="left" wrapText="1"/>
    </xf>
    <xf numFmtId="0" fontId="63" fillId="36" borderId="132" xfId="0" applyNumberFormat="1" applyFont="1" applyFill="1" applyBorder="1" applyAlignment="1" applyProtection="1">
      <alignment horizontal="left" wrapText="1"/>
    </xf>
    <xf numFmtId="0" fontId="63" fillId="36" borderId="131" xfId="0" applyNumberFormat="1" applyFont="1" applyFill="1" applyBorder="1" applyAlignment="1" applyProtection="1">
      <alignment horizontal="left" wrapText="1"/>
    </xf>
    <xf numFmtId="0" fontId="63" fillId="43" borderId="136" xfId="0" applyNumberFormat="1" applyFont="1" applyFill="1" applyBorder="1" applyAlignment="1" applyProtection="1"/>
    <xf numFmtId="0" fontId="63" fillId="43" borderId="138" xfId="0" applyNumberFormat="1" applyFont="1" applyFill="1" applyBorder="1" applyAlignment="1" applyProtection="1"/>
    <xf numFmtId="0" fontId="63" fillId="43" borderId="137" xfId="0" applyNumberFormat="1" applyFont="1" applyFill="1" applyBorder="1" applyAlignment="1" applyProtection="1"/>
    <xf numFmtId="0" fontId="87" fillId="43" borderId="135" xfId="0" applyNumberFormat="1" applyFont="1" applyFill="1" applyBorder="1" applyAlignment="1" applyProtection="1">
      <alignment horizontal="center" vertical="top" wrapText="1"/>
    </xf>
    <xf numFmtId="0" fontId="87" fillId="43" borderId="134" xfId="0" applyNumberFormat="1" applyFont="1" applyFill="1" applyBorder="1" applyAlignment="1" applyProtection="1">
      <alignment horizontal="center" vertical="top" wrapText="1"/>
    </xf>
    <xf numFmtId="0" fontId="87" fillId="43" borderId="140" xfId="0" applyNumberFormat="1" applyFont="1" applyFill="1" applyBorder="1" applyAlignment="1" applyProtection="1">
      <alignment horizontal="center" vertical="top" wrapText="1"/>
    </xf>
    <xf numFmtId="0" fontId="63" fillId="38" borderId="202" xfId="0" applyNumberFormat="1" applyFont="1" applyFill="1" applyBorder="1" applyAlignment="1" applyProtection="1">
      <alignment horizontal="left" vertical="top" wrapText="1"/>
    </xf>
    <xf numFmtId="0" fontId="78" fillId="43" borderId="203" xfId="0" applyNumberFormat="1" applyFont="1" applyFill="1" applyBorder="1" applyAlignment="1" applyProtection="1">
      <alignment horizontal="left" vertical="top" wrapText="1"/>
    </xf>
    <xf numFmtId="3" fontId="76" fillId="43" borderId="199" xfId="0" applyNumberFormat="1" applyFont="1" applyFill="1" applyBorder="1" applyAlignment="1" applyProtection="1"/>
    <xf numFmtId="3" fontId="76" fillId="43" borderId="200" xfId="0" applyNumberFormat="1" applyFont="1" applyFill="1" applyBorder="1" applyAlignment="1" applyProtection="1"/>
    <xf numFmtId="0" fontId="76" fillId="43" borderId="202" xfId="0" applyNumberFormat="1" applyFont="1" applyFill="1" applyBorder="1" applyAlignment="1" applyProtection="1">
      <alignment horizontal="left" wrapText="1"/>
    </xf>
    <xf numFmtId="0" fontId="76" fillId="43" borderId="203" xfId="0" applyNumberFormat="1" applyFont="1" applyFill="1" applyBorder="1" applyAlignment="1" applyProtection="1">
      <alignment horizontal="left" wrapText="1"/>
    </xf>
    <xf numFmtId="0" fontId="76" fillId="43" borderId="143" xfId="0" applyNumberFormat="1" applyFont="1" applyFill="1" applyBorder="1" applyAlignment="1" applyProtection="1">
      <alignment horizontal="left" vertical="center" wrapText="1"/>
    </xf>
    <xf numFmtId="0" fontId="76" fillId="43" borderId="197" xfId="0" applyNumberFormat="1" applyFont="1" applyFill="1" applyBorder="1" applyAlignment="1" applyProtection="1">
      <alignment horizontal="left" vertical="center" wrapText="1"/>
    </xf>
    <xf numFmtId="0" fontId="76" fillId="43" borderId="196" xfId="0" applyNumberFormat="1" applyFont="1" applyFill="1" applyBorder="1" applyAlignment="1" applyProtection="1">
      <alignment horizontal="left" vertical="center" wrapText="1"/>
    </xf>
    <xf numFmtId="0" fontId="63" fillId="35" borderId="214"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abSelected="1" zoomScale="80" zoomScaleNormal="80" workbookViewId="0">
      <selection activeCell="A41" sqref="A41:XFD41"/>
    </sheetView>
  </sheetViews>
  <sheetFormatPr baseColWidth="10" defaultColWidth="12" defaultRowHeight="15"/>
  <cols>
    <col min="1" max="1" width="170.140625" style="466" customWidth="1"/>
    <col min="2" max="2" width="10.140625" style="466" customWidth="1"/>
    <col min="3" max="3" width="23.140625" style="466" customWidth="1"/>
    <col min="4" max="16384" width="12" style="466"/>
  </cols>
  <sheetData>
    <row r="1" spans="1:3" ht="15.6">
      <c r="A1" s="465" t="s">
        <v>4</v>
      </c>
      <c r="B1" s="467" t="s">
        <v>2635</v>
      </c>
      <c r="C1" s="467" t="s">
        <v>2607</v>
      </c>
    </row>
    <row r="2" spans="1:3">
      <c r="A2" s="748" t="s">
        <v>0</v>
      </c>
      <c r="B2" s="470" t="str">
        <f t="shared" ref="B2:B55" si="0">MID(A2,2,6)</f>
        <v>420000</v>
      </c>
      <c r="C2" s="468" t="s">
        <v>2608</v>
      </c>
    </row>
    <row r="3" spans="1:3">
      <c r="A3" s="748" t="s">
        <v>1850</v>
      </c>
      <c r="B3" s="470" t="str">
        <f t="shared" si="0"/>
        <v>800100</v>
      </c>
      <c r="C3" s="468" t="s">
        <v>2608</v>
      </c>
    </row>
    <row r="4" spans="1:3">
      <c r="A4" s="748" t="s">
        <v>2641</v>
      </c>
      <c r="B4" s="470" t="str">
        <f t="shared" si="0"/>
        <v>800200</v>
      </c>
      <c r="C4" s="468" t="s">
        <v>2608</v>
      </c>
    </row>
    <row r="5" spans="1:3">
      <c r="A5" s="749" t="s">
        <v>1851</v>
      </c>
      <c r="B5" s="470" t="str">
        <f t="shared" si="0"/>
        <v>800300</v>
      </c>
      <c r="C5" s="468" t="s">
        <v>2609</v>
      </c>
    </row>
    <row r="6" spans="1:3">
      <c r="A6" s="749" t="s">
        <v>1852</v>
      </c>
      <c r="B6" s="470" t="str">
        <f t="shared" si="0"/>
        <v>800400</v>
      </c>
      <c r="C6" s="468" t="s">
        <v>2608</v>
      </c>
    </row>
    <row r="7" spans="1:3">
      <c r="A7" s="749" t="s">
        <v>1853</v>
      </c>
      <c r="B7" s="470" t="str">
        <f t="shared" si="0"/>
        <v>800500</v>
      </c>
      <c r="C7" s="468" t="s">
        <v>2608</v>
      </c>
    </row>
    <row r="8" spans="1:3">
      <c r="A8" s="749" t="s">
        <v>1854</v>
      </c>
      <c r="B8" s="470" t="str">
        <f t="shared" si="0"/>
        <v>800600</v>
      </c>
      <c r="C8" s="468" t="s">
        <v>2608</v>
      </c>
    </row>
    <row r="9" spans="1:3">
      <c r="A9" s="749" t="s">
        <v>1855</v>
      </c>
      <c r="B9" s="470" t="str">
        <f t="shared" si="0"/>
        <v>811000</v>
      </c>
      <c r="C9" s="468" t="s">
        <v>2610</v>
      </c>
    </row>
    <row r="10" spans="1:3">
      <c r="A10" s="749" t="s">
        <v>1856</v>
      </c>
      <c r="B10" s="470" t="str">
        <f t="shared" si="0"/>
        <v>815000</v>
      </c>
      <c r="C10" s="468" t="s">
        <v>2611</v>
      </c>
    </row>
    <row r="11" spans="1:3">
      <c r="A11" s="749" t="s">
        <v>1857</v>
      </c>
      <c r="B11" s="470" t="str">
        <f t="shared" si="0"/>
        <v>817000</v>
      </c>
      <c r="C11" s="468" t="s">
        <v>2612</v>
      </c>
    </row>
    <row r="12" spans="1:3">
      <c r="A12" s="749" t="s">
        <v>1858</v>
      </c>
      <c r="B12" s="470" t="str">
        <f t="shared" si="0"/>
        <v>818000</v>
      </c>
      <c r="C12" s="468" t="s">
        <v>2613</v>
      </c>
    </row>
    <row r="13" spans="1:3">
      <c r="A13" s="749" t="s">
        <v>1859</v>
      </c>
      <c r="B13" s="470" t="str">
        <f t="shared" si="0"/>
        <v>822100</v>
      </c>
      <c r="C13" s="468" t="s">
        <v>2614</v>
      </c>
    </row>
    <row r="14" spans="1:3">
      <c r="A14" s="749" t="s">
        <v>2998</v>
      </c>
      <c r="B14" s="470" t="str">
        <f t="shared" si="0"/>
        <v>822390</v>
      </c>
      <c r="C14" s="468" t="s">
        <v>2615</v>
      </c>
    </row>
    <row r="15" spans="1:3">
      <c r="A15" s="749" t="s">
        <v>2999</v>
      </c>
      <c r="B15" s="470" t="str">
        <f t="shared" ref="B15" si="1">MID(A15,2,6)</f>
        <v>822390</v>
      </c>
      <c r="C15" s="468" t="s">
        <v>2615</v>
      </c>
    </row>
    <row r="16" spans="1:3">
      <c r="A16" s="749" t="s">
        <v>3000</v>
      </c>
      <c r="B16" s="470" t="str">
        <f t="shared" ref="B16" si="2">MID(A16,2,6)</f>
        <v>822390</v>
      </c>
      <c r="C16" s="468" t="s">
        <v>2615</v>
      </c>
    </row>
    <row r="17" spans="1:3">
      <c r="A17" s="749" t="s">
        <v>3001</v>
      </c>
      <c r="B17" s="470" t="str">
        <f t="shared" ref="B17" si="3">MID(A17,2,6)</f>
        <v>822390</v>
      </c>
      <c r="C17" s="468" t="s">
        <v>2615</v>
      </c>
    </row>
    <row r="18" spans="1:3">
      <c r="A18" s="749" t="s">
        <v>3002</v>
      </c>
      <c r="B18" s="470" t="str">
        <f t="shared" ref="B18" si="4">MID(A18,2,6)</f>
        <v>822390</v>
      </c>
      <c r="C18" s="468" t="s">
        <v>2615</v>
      </c>
    </row>
    <row r="19" spans="1:3">
      <c r="A19" s="749" t="s">
        <v>3003</v>
      </c>
      <c r="B19" s="470" t="str">
        <f t="shared" ref="B19" si="5">MID(A19,2,6)</f>
        <v>822390</v>
      </c>
      <c r="C19" s="468" t="s">
        <v>2615</v>
      </c>
    </row>
    <row r="20" spans="1:3">
      <c r="A20" s="749" t="s">
        <v>3004</v>
      </c>
      <c r="B20" s="470" t="str">
        <f t="shared" ref="B20" si="6">MID(A20,2,6)</f>
        <v>822390</v>
      </c>
      <c r="C20" s="468" t="s">
        <v>2615</v>
      </c>
    </row>
    <row r="21" spans="1:3">
      <c r="A21" s="749" t="s">
        <v>3005</v>
      </c>
      <c r="B21" s="470" t="str">
        <f t="shared" ref="B21" si="7">MID(A21,2,6)</f>
        <v>822390</v>
      </c>
      <c r="C21" s="468" t="s">
        <v>2615</v>
      </c>
    </row>
    <row r="22" spans="1:3">
      <c r="A22" s="749" t="s">
        <v>3006</v>
      </c>
      <c r="B22" s="470" t="str">
        <f t="shared" ref="B22" si="8">MID(A22,2,6)</f>
        <v>822390</v>
      </c>
      <c r="C22" s="468" t="s">
        <v>2615</v>
      </c>
    </row>
    <row r="23" spans="1:3">
      <c r="A23" s="749" t="s">
        <v>3007</v>
      </c>
      <c r="B23" s="470" t="str">
        <f t="shared" ref="B23" si="9">MID(A23,2,6)</f>
        <v>822390</v>
      </c>
      <c r="C23" s="468" t="s">
        <v>2615</v>
      </c>
    </row>
    <row r="24" spans="1:3">
      <c r="A24" s="749" t="s">
        <v>3008</v>
      </c>
      <c r="B24" s="470" t="str">
        <f t="shared" ref="B24" si="10">MID(A24,2,6)</f>
        <v>822390</v>
      </c>
      <c r="C24" s="468" t="s">
        <v>2615</v>
      </c>
    </row>
    <row r="25" spans="1:3">
      <c r="A25" s="749" t="s">
        <v>3009</v>
      </c>
      <c r="B25" s="470" t="str">
        <f t="shared" ref="B25" si="11">MID(A25,2,6)</f>
        <v>822390</v>
      </c>
      <c r="C25" s="468" t="s">
        <v>2615</v>
      </c>
    </row>
    <row r="26" spans="1:3">
      <c r="A26" s="749" t="s">
        <v>3010</v>
      </c>
      <c r="B26" s="470" t="str">
        <f t="shared" ref="B26" si="12">MID(A26,2,6)</f>
        <v>822390</v>
      </c>
      <c r="C26" s="468" t="s">
        <v>2615</v>
      </c>
    </row>
    <row r="27" spans="1:3">
      <c r="A27" s="749" t="s">
        <v>3011</v>
      </c>
      <c r="B27" s="470" t="str">
        <f t="shared" ref="B27" si="13">MID(A27,2,6)</f>
        <v>822390</v>
      </c>
      <c r="C27" s="468" t="s">
        <v>2615</v>
      </c>
    </row>
    <row r="28" spans="1:3">
      <c r="A28" s="749" t="s">
        <v>3012</v>
      </c>
      <c r="B28" s="470" t="str">
        <f t="shared" ref="B28" si="14">MID(A28,2,6)</f>
        <v>822390</v>
      </c>
      <c r="C28" s="468" t="s">
        <v>2615</v>
      </c>
    </row>
    <row r="29" spans="1:3">
      <c r="A29" s="749" t="s">
        <v>3014</v>
      </c>
      <c r="B29" s="470" t="str">
        <f t="shared" ref="B29" si="15">MID(A29,2,6)</f>
        <v>822390</v>
      </c>
      <c r="C29" s="468" t="s">
        <v>2615</v>
      </c>
    </row>
    <row r="30" spans="1:3">
      <c r="A30" s="749" t="s">
        <v>3013</v>
      </c>
      <c r="B30" s="470" t="str">
        <f t="shared" ref="B30" si="16">MID(A30,2,6)</f>
        <v>822390</v>
      </c>
      <c r="C30" s="468" t="s">
        <v>2615</v>
      </c>
    </row>
    <row r="31" spans="1:3">
      <c r="A31" s="749" t="s">
        <v>1860</v>
      </c>
      <c r="B31" s="470" t="str">
        <f t="shared" si="0"/>
        <v>823000</v>
      </c>
      <c r="C31" s="468" t="s">
        <v>2616</v>
      </c>
    </row>
    <row r="32" spans="1:3">
      <c r="A32" s="749" t="s">
        <v>1861</v>
      </c>
      <c r="B32" s="470" t="str">
        <f t="shared" si="0"/>
        <v>823180</v>
      </c>
      <c r="C32" s="468" t="s">
        <v>2617</v>
      </c>
    </row>
    <row r="33" spans="1:3">
      <c r="A33" s="749" t="s">
        <v>1862</v>
      </c>
      <c r="B33" s="470" t="str">
        <f t="shared" si="0"/>
        <v>825100</v>
      </c>
      <c r="C33" s="468" t="s">
        <v>2618</v>
      </c>
    </row>
    <row r="34" spans="1:3">
      <c r="A34" s="749" t="s">
        <v>2813</v>
      </c>
      <c r="B34" s="470" t="str">
        <f t="shared" si="0"/>
        <v>825480</v>
      </c>
      <c r="C34" s="468" t="s">
        <v>2619</v>
      </c>
    </row>
    <row r="35" spans="1:3">
      <c r="A35" s="749" t="s">
        <v>2620</v>
      </c>
      <c r="B35" s="470" t="str">
        <f t="shared" si="0"/>
        <v>825500</v>
      </c>
      <c r="C35" s="468" t="s">
        <v>2858</v>
      </c>
    </row>
    <row r="36" spans="1:3">
      <c r="A36" s="749" t="s">
        <v>1863</v>
      </c>
      <c r="B36" s="470" t="str">
        <f t="shared" si="0"/>
        <v>825600</v>
      </c>
      <c r="C36" s="468" t="s">
        <v>2857</v>
      </c>
    </row>
    <row r="37" spans="1:3">
      <c r="A37" s="749" t="s">
        <v>1864</v>
      </c>
      <c r="B37" s="470" t="str">
        <f t="shared" si="0"/>
        <v>825700</v>
      </c>
      <c r="C37" s="468" t="s">
        <v>2621</v>
      </c>
    </row>
    <row r="38" spans="1:3">
      <c r="A38" s="749" t="s">
        <v>1865</v>
      </c>
      <c r="B38" s="470" t="str">
        <f t="shared" si="0"/>
        <v>825900</v>
      </c>
      <c r="C38" s="468" t="s">
        <v>2622</v>
      </c>
    </row>
    <row r="39" spans="1:3">
      <c r="A39" s="750" t="s">
        <v>1866</v>
      </c>
      <c r="B39" s="470" t="str">
        <f t="shared" si="0"/>
        <v>827570</v>
      </c>
      <c r="C39" s="468" t="s">
        <v>2623</v>
      </c>
    </row>
    <row r="40" spans="1:3">
      <c r="A40" s="747" t="s">
        <v>1867</v>
      </c>
      <c r="B40" s="470" t="str">
        <f t="shared" si="0"/>
        <v>831110</v>
      </c>
      <c r="C40" s="468" t="s">
        <v>2624</v>
      </c>
    </row>
    <row r="41" spans="1:3">
      <c r="A41" s="750" t="s">
        <v>1869</v>
      </c>
      <c r="B41" s="470" t="str">
        <f t="shared" si="0"/>
        <v>832410</v>
      </c>
      <c r="C41" s="468" t="s">
        <v>2627</v>
      </c>
    </row>
    <row r="42" spans="1:3">
      <c r="A42" s="747" t="s">
        <v>1870</v>
      </c>
      <c r="B42" s="470" t="str">
        <f t="shared" si="0"/>
        <v>832600</v>
      </c>
      <c r="C42" s="468" t="s">
        <v>2628</v>
      </c>
    </row>
    <row r="43" spans="1:3">
      <c r="A43" s="749" t="s">
        <v>1871</v>
      </c>
      <c r="B43" s="470" t="str">
        <f t="shared" si="0"/>
        <v>834120</v>
      </c>
      <c r="C43" s="468" t="s">
        <v>2629</v>
      </c>
    </row>
    <row r="44" spans="1:3">
      <c r="A44" s="749" t="s">
        <v>1872</v>
      </c>
      <c r="B44" s="470" t="str">
        <f t="shared" si="0"/>
        <v>834480</v>
      </c>
      <c r="C44" s="468" t="s">
        <v>2908</v>
      </c>
    </row>
    <row r="45" spans="1:3">
      <c r="A45" s="749" t="s">
        <v>1873</v>
      </c>
      <c r="B45" s="470" t="str">
        <f t="shared" si="0"/>
        <v>835110</v>
      </c>
      <c r="C45" s="468" t="s">
        <v>2630</v>
      </c>
    </row>
    <row r="46" spans="1:3">
      <c r="A46" s="749" t="s">
        <v>1874</v>
      </c>
      <c r="B46" s="470" t="str">
        <f t="shared" si="0"/>
        <v>836200</v>
      </c>
      <c r="C46" s="468" t="s">
        <v>2631</v>
      </c>
    </row>
    <row r="47" spans="1:3">
      <c r="A47" s="749" t="s">
        <v>1875</v>
      </c>
      <c r="B47" s="470" t="str">
        <f t="shared" si="0"/>
        <v>836500</v>
      </c>
      <c r="C47" s="468" t="s">
        <v>2632</v>
      </c>
    </row>
    <row r="48" spans="1:3">
      <c r="A48" s="746" t="s">
        <v>1876</v>
      </c>
      <c r="B48" s="470" t="str">
        <f t="shared" si="0"/>
        <v>838000</v>
      </c>
      <c r="C48" s="468" t="s">
        <v>2633</v>
      </c>
    </row>
    <row r="49" spans="1:3">
      <c r="A49" s="746" t="s">
        <v>1877</v>
      </c>
      <c r="B49" s="470" t="str">
        <f t="shared" si="0"/>
        <v>842000</v>
      </c>
      <c r="C49" s="468" t="s">
        <v>2634</v>
      </c>
    </row>
    <row r="50" spans="1:3">
      <c r="A50" s="747" t="s">
        <v>1878</v>
      </c>
      <c r="B50" s="470" t="str">
        <f t="shared" si="0"/>
        <v>851100</v>
      </c>
      <c r="C50" s="468" t="s">
        <v>2609</v>
      </c>
    </row>
    <row r="51" spans="1:3">
      <c r="A51" s="747" t="s">
        <v>1879</v>
      </c>
      <c r="B51" s="470" t="str">
        <f t="shared" si="0"/>
        <v>861000</v>
      </c>
      <c r="C51" s="468" t="s">
        <v>2608</v>
      </c>
    </row>
    <row r="52" spans="1:3">
      <c r="A52" s="747" t="s">
        <v>1880</v>
      </c>
      <c r="B52" s="470" t="str">
        <f t="shared" si="0"/>
        <v>861200</v>
      </c>
      <c r="C52" s="468" t="s">
        <v>2608</v>
      </c>
    </row>
    <row r="53" spans="1:3">
      <c r="A53" s="747" t="s">
        <v>1881</v>
      </c>
      <c r="B53" s="470" t="str">
        <f t="shared" si="0"/>
        <v>868500</v>
      </c>
      <c r="C53" s="468" t="s">
        <v>2625</v>
      </c>
    </row>
    <row r="54" spans="1:3">
      <c r="A54" s="751" t="s">
        <v>1882</v>
      </c>
      <c r="B54" s="470" t="str">
        <f t="shared" si="0"/>
        <v>871100</v>
      </c>
      <c r="C54" s="468" t="s">
        <v>2626</v>
      </c>
    </row>
    <row r="55" spans="1:3">
      <c r="A55" s="751" t="s">
        <v>1883</v>
      </c>
      <c r="B55" s="470" t="str">
        <f t="shared" si="0"/>
        <v>880000</v>
      </c>
      <c r="C55" s="468" t="s">
        <v>2608</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31" location="'823000'!A1" display="[823000] Notas - Medición del valor razonable"/>
    <hyperlink ref="A32" location="'823180'!A1" display="[823180] Notas - Activos intangibles"/>
    <hyperlink ref="A33" location="'825100'!A1" display="[825100] Notas - Propiedades de inversión"/>
    <hyperlink ref="A34" location="'825480'!A1" display="[825480] Notas - Estados financieros consolidados y separados"/>
    <hyperlink ref="A35" location="'825500'!A1" display="[825500] Notas - Participaciones en negocios conjuntos "/>
    <hyperlink ref="A36" location="'825600'!A1" display="[825600] Notas - Inversiones en asociadas"/>
    <hyperlink ref="A37" location="'825700'!A1" display="[825700] Notas - Participaciones en otras entidades"/>
    <hyperlink ref="A38" location="'825900'!A1" display="[825900] Notas - Activos no corrientes mantenidos para la venta y operaciones discontinuadas"/>
    <hyperlink ref="A39" location="'827570'!A1" display="[827570] Notas - Otras provisiones, pasivos contingentes y activos contingentes"/>
    <hyperlink ref="A40" location="'831110'!A1" display="[831110] Notas - Ingresos de actividades ordinarias"/>
    <hyperlink ref="A41" location="'832410'!A1" display="[832410] Notas - Deterioro del valor de activos"/>
    <hyperlink ref="A42" location="'832600'!A1" display="[832600] Notas - Arrendamientos"/>
    <hyperlink ref="A43" location="'834120'!A1" display="[834120] Notas - Acuerdos con pagos basados en acciones"/>
    <hyperlink ref="A44" location="'834480'!A1" display="[834480] Notas - Beneficios a los empleados"/>
    <hyperlink ref="A45" location="'835110'!A1" display="[835110] Notas - Impuestos a las ganancias"/>
    <hyperlink ref="A46" location="'836200'!A1" display="[836200] Notas - Costos por préstamos"/>
    <hyperlink ref="A47" location="'836500'!A1" display="[836500] Notas - Contratos de seguro"/>
    <hyperlink ref="A48" location="'838000'!A1" display="[838000] Notas - Ganancias por acción"/>
    <hyperlink ref="A49" location="'842000'!A1" display="[842000] Notas - Efectos de las variaciones en las tasas de cambio en la moneda extranjera"/>
    <hyperlink ref="A50" location="'851100'!A1" display="[851100] Notas - Estado de flujos de efectivo"/>
    <hyperlink ref="A51" location="'861000'!A1" display="[861000] Notas - Análisis de otro resultado integral por partida"/>
    <hyperlink ref="A52" location="'861200'!A1" display="[861200] Notas - Capital en acciones, reservas y otras participaciones en el patrimonio"/>
    <hyperlink ref="A53" location="'868500'!A1" display="[868500] Notas - Aportaciones de socios de entidades cooperativas e instrumentos similares"/>
    <hyperlink ref="A54" location="'871100'!A1" display="[871100] Notas - Segmentos de operación"/>
    <hyperlink ref="A55"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4" location="'822390-1'!A1" display="[822390-1] Notas - Instrumentos  financieros: Información a revelar sobre activos financieros"/>
    <hyperlink ref="A15" location="'822390-2'!A1" display="[822390-2] Notas - Instrumentos  financieros: Información a revelar sobre pasivos financieros"/>
    <hyperlink ref="A16" location="'822390-3'!A1" display="[822390-3] Notas - Instrumentos  financieros: Información a revelar sobre activos financieros transferidos que no se dan de baja en cuentas en su totalidad"/>
    <hyperlink ref="A17" location="'822390-5'!A1" display="[822390-5] Notas - Instrumentos  financieros: Información a revelar sobre activos financieros en mora o deteriorados"/>
    <hyperlink ref="A18" location="'822390-6'!A1" display="[822390-6] Notas - Instrumentos  financieros: Información a revelar detallada sobre coberturas"/>
    <hyperlink ref="A19" location="'822390-7'!A1" display="[822390-7] Notas - Instrumentos  financieros: Información a revelar sobre la naturaleza y alcance de los riesgos que surgen de instrumentos financieros"/>
    <hyperlink ref="A20" location="'822390-8'!A1" display="[822390-8] Notas - Instrumentos  financieros: Información a revelar sobre la implicación continuada en activos financieros dados de baja en cuentas"/>
    <hyperlink ref="A21" location="'822390-9'!A1" display="[822390-9] Notas - Instrumentos  financieros: Información a revelar sobre el análisis de vencimientos de pasivos financieros que no son derivados"/>
    <hyperlink ref="A22" location="'822390-10'!A1" display="[822390-10] Notas - Instrumentos  financieros: Información a revelar sobre el análisis de vencimientos de pasivos financieros derivados"/>
    <hyperlink ref="A23" location="'822390-12'!A1" display="[822390-12] Notas - Instrumentos  financieros: Información a revelar sobre el análisis de vencimientos de activos financieros mantenidos para gestionar el riesgo de liquidez"/>
    <hyperlink ref="A24" location="'822390-14'!A1" display="[822390-14] Notas - Instrumentos  financieros: Información a revelar sobre categorías crediticias internas"/>
    <hyperlink ref="A25" location="'822390-15'!A1" display="[822390-15] Notas - Instrumentos  financieros: Información a revelar sobre compensación de activos financieros"/>
    <hyperlink ref="A26" location="'822390-16'!A1" display="[822390-16] Notas - Instrumentos  financieros: Información a revelar sobre compensación de pasivos financieros"/>
    <hyperlink ref="A27" location="'822390-17'!A1" display="[822390-17] Notas - Instrumentos  financieros: Información a revelar de instrumentos financieros por tipo de tasa de interés"/>
    <hyperlink ref="A28" location="'822390-18'!A1" display="[822390-18] Notas - Instrumentos  financieros: Información a revelar sobre reclasificación de inversiones durante el período"/>
    <hyperlink ref="A29" location="'822390-23'!A1" display="[822390-23] Notas - Instrumentos  financieros: Información a revelar detallada sobre coberturas Filiales en el Exterior"/>
    <hyperlink ref="A30" location="'822390-24'!A1" display="[822390-24] Notas - Instrumentos  financieros: Información a revelar de la Posición Abierta en Instrumentos Financieros Derivados de las Filiales en el Exterior"/>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1018" t="s">
        <v>1856</v>
      </c>
      <c r="B1" s="1019"/>
      <c r="C1" s="1019"/>
      <c r="D1" s="1020"/>
    </row>
    <row r="2" spans="1:19" ht="42" customHeight="1">
      <c r="A2" s="1028" t="s">
        <v>16</v>
      </c>
      <c r="B2" s="1029"/>
      <c r="C2" s="1030"/>
      <c r="D2" s="98"/>
    </row>
    <row r="3" spans="1:19">
      <c r="A3" s="96"/>
      <c r="B3" s="1031" t="s">
        <v>28</v>
      </c>
      <c r="C3" s="1031"/>
      <c r="D3" s="98"/>
    </row>
    <row r="4" spans="1:19">
      <c r="A4" s="97"/>
      <c r="B4" s="1032" t="s">
        <v>29</v>
      </c>
      <c r="C4" s="1032"/>
      <c r="D4" s="98"/>
    </row>
    <row r="5" spans="1:19" ht="36.75" customHeight="1">
      <c r="A5" s="96"/>
      <c r="B5" s="1033" t="s">
        <v>30</v>
      </c>
      <c r="C5" s="1033"/>
      <c r="D5" s="98"/>
    </row>
    <row r="6" spans="1:19" ht="36.75" customHeight="1">
      <c r="A6" s="97"/>
      <c r="B6" s="1034" t="s">
        <v>31</v>
      </c>
      <c r="C6" s="1034"/>
      <c r="D6" s="98"/>
    </row>
    <row r="7" spans="1:19" ht="15" thickBot="1">
      <c r="A7" s="101"/>
      <c r="B7" s="101"/>
      <c r="C7" s="101"/>
      <c r="D7" s="101"/>
    </row>
    <row r="8" spans="1:19" ht="15" thickBot="1">
      <c r="A8" s="1002"/>
      <c r="B8" s="1003"/>
      <c r="C8" s="1004"/>
      <c r="D8" s="1021" t="s">
        <v>35</v>
      </c>
      <c r="E8" s="1022"/>
      <c r="F8" s="1022"/>
      <c r="G8" s="1022"/>
      <c r="H8" s="1022"/>
      <c r="I8" s="1022"/>
      <c r="J8" s="1022"/>
      <c r="K8" s="1022"/>
      <c r="L8" s="1022"/>
      <c r="M8" s="1022"/>
      <c r="N8" s="1022"/>
      <c r="O8" s="1022"/>
      <c r="P8" s="1022"/>
      <c r="Q8" s="1022"/>
      <c r="R8" s="1022"/>
      <c r="S8" s="1023"/>
    </row>
    <row r="9" spans="1:19" ht="41.4" thickBot="1">
      <c r="A9" s="1005"/>
      <c r="B9" s="1006"/>
      <c r="C9" s="1007"/>
      <c r="D9" s="549" t="s">
        <v>36</v>
      </c>
      <c r="E9" s="549" t="s">
        <v>37</v>
      </c>
      <c r="F9" s="549" t="s">
        <v>38</v>
      </c>
      <c r="G9" s="549" t="s">
        <v>39</v>
      </c>
      <c r="H9" s="549" t="s">
        <v>40</v>
      </c>
      <c r="I9" s="549" t="s">
        <v>41</v>
      </c>
      <c r="J9" s="549" t="s">
        <v>42</v>
      </c>
      <c r="K9" s="549" t="s">
        <v>43</v>
      </c>
      <c r="L9" s="549" t="s">
        <v>44</v>
      </c>
      <c r="M9" s="549" t="s">
        <v>45</v>
      </c>
      <c r="N9" s="549" t="s">
        <v>46</v>
      </c>
      <c r="O9" s="549" t="s">
        <v>47</v>
      </c>
      <c r="P9" s="549" t="s">
        <v>48</v>
      </c>
      <c r="Q9" s="549" t="s">
        <v>49</v>
      </c>
      <c r="R9" s="549" t="s">
        <v>50</v>
      </c>
      <c r="S9" s="1024"/>
    </row>
    <row r="10" spans="1:19" ht="24" customHeight="1" thickBot="1">
      <c r="A10" s="1025" t="s">
        <v>2736</v>
      </c>
      <c r="B10" s="1026"/>
      <c r="C10" s="1027"/>
      <c r="D10" s="550"/>
      <c r="E10" s="550"/>
      <c r="F10" s="550"/>
      <c r="G10" s="550"/>
      <c r="H10" s="550"/>
      <c r="I10" s="550"/>
      <c r="J10" s="550"/>
      <c r="K10" s="550"/>
      <c r="L10" s="550"/>
      <c r="M10" s="550"/>
      <c r="N10" s="550"/>
      <c r="O10" s="550"/>
      <c r="P10" s="550"/>
      <c r="Q10" s="550"/>
      <c r="R10" s="550"/>
      <c r="S10" s="550"/>
    </row>
    <row r="11" spans="1:19" ht="24" customHeight="1" thickBot="1">
      <c r="A11" s="1012"/>
      <c r="B11" s="1014" t="s">
        <v>32</v>
      </c>
      <c r="C11" s="1015"/>
      <c r="D11" s="550"/>
      <c r="E11" s="550"/>
      <c r="F11" s="550"/>
      <c r="G11" s="550"/>
      <c r="H11" s="550"/>
      <c r="I11" s="550"/>
      <c r="J11" s="550"/>
      <c r="K11" s="550"/>
      <c r="L11" s="550"/>
      <c r="M11" s="550"/>
      <c r="N11" s="550"/>
      <c r="O11" s="550"/>
      <c r="P11" s="550"/>
      <c r="Q11" s="550"/>
      <c r="R11" s="550"/>
      <c r="S11" s="550"/>
    </row>
    <row r="12" spans="1:19" ht="24.75" customHeight="1" thickBot="1">
      <c r="A12" s="1012"/>
      <c r="B12" s="1012"/>
      <c r="C12" s="551" t="s">
        <v>33</v>
      </c>
      <c r="D12" s="552"/>
      <c r="E12" s="552"/>
      <c r="F12" s="552"/>
      <c r="G12" s="552"/>
      <c r="H12" s="552"/>
      <c r="I12" s="552"/>
      <c r="J12" s="552"/>
      <c r="K12" s="552"/>
      <c r="L12" s="552"/>
      <c r="M12" s="552"/>
      <c r="N12" s="552"/>
      <c r="O12" s="552"/>
      <c r="P12" s="552"/>
      <c r="Q12" s="552"/>
      <c r="R12" s="552"/>
      <c r="S12" s="552"/>
    </row>
    <row r="13" spans="1:19" ht="21" thickBot="1">
      <c r="A13" s="1013"/>
      <c r="B13" s="1013"/>
      <c r="C13" s="551" t="s">
        <v>34</v>
      </c>
      <c r="D13" s="552"/>
      <c r="E13" s="552"/>
      <c r="F13" s="552"/>
      <c r="G13" s="552"/>
      <c r="H13" s="552"/>
      <c r="I13" s="552"/>
      <c r="J13" s="552"/>
      <c r="K13" s="552"/>
      <c r="L13" s="552"/>
      <c r="M13" s="552"/>
      <c r="N13" s="552"/>
      <c r="O13" s="552"/>
      <c r="P13" s="552"/>
      <c r="Q13" s="552"/>
      <c r="R13" s="552"/>
      <c r="S13" s="552"/>
    </row>
    <row r="15" spans="1:19" ht="36.75" customHeight="1">
      <c r="A15" s="547"/>
      <c r="B15" s="1016" t="s">
        <v>585</v>
      </c>
      <c r="C15" s="1017"/>
      <c r="D15" s="548"/>
    </row>
    <row r="16" spans="1:19" ht="15" thickBot="1">
      <c r="A16" s="544"/>
      <c r="B16" s="545"/>
      <c r="C16" s="545"/>
      <c r="D16" s="546"/>
    </row>
    <row r="17" spans="1:19" ht="15" thickBot="1">
      <c r="A17" s="1002"/>
      <c r="B17" s="1003"/>
      <c r="C17" s="1004"/>
      <c r="D17" s="1008" t="s">
        <v>2737</v>
      </c>
      <c r="E17" s="1009"/>
      <c r="F17" s="1009"/>
      <c r="G17" s="1009"/>
      <c r="H17" s="1009"/>
      <c r="I17" s="1009"/>
      <c r="J17" s="1009"/>
      <c r="K17" s="1009"/>
      <c r="L17" s="1009"/>
      <c r="M17" s="1009"/>
      <c r="N17" s="1009"/>
      <c r="O17" s="1009"/>
      <c r="P17" s="1009"/>
      <c r="Q17" s="1009"/>
      <c r="R17" s="1009"/>
      <c r="S17" s="1010"/>
    </row>
    <row r="18" spans="1:19" ht="41.4" thickBot="1">
      <c r="A18" s="1005"/>
      <c r="B18" s="1006"/>
      <c r="C18" s="1007"/>
      <c r="D18" s="549" t="s">
        <v>36</v>
      </c>
      <c r="E18" s="549" t="s">
        <v>37</v>
      </c>
      <c r="F18" s="549" t="s">
        <v>38</v>
      </c>
      <c r="G18" s="549" t="s">
        <v>39</v>
      </c>
      <c r="H18" s="549" t="s">
        <v>40</v>
      </c>
      <c r="I18" s="549" t="s">
        <v>41</v>
      </c>
      <c r="J18" s="549" t="s">
        <v>42</v>
      </c>
      <c r="K18" s="549" t="s">
        <v>43</v>
      </c>
      <c r="L18" s="549" t="s">
        <v>44</v>
      </c>
      <c r="M18" s="549" t="s">
        <v>45</v>
      </c>
      <c r="N18" s="549" t="s">
        <v>46</v>
      </c>
      <c r="O18" s="549" t="s">
        <v>47</v>
      </c>
      <c r="P18" s="549" t="s">
        <v>48</v>
      </c>
      <c r="Q18" s="549" t="s">
        <v>49</v>
      </c>
      <c r="R18" s="549" t="s">
        <v>50</v>
      </c>
      <c r="S18" s="1011"/>
    </row>
    <row r="19" spans="1:19" ht="24.75" customHeight="1" thickBot="1">
      <c r="A19" s="1037" t="s">
        <v>2738</v>
      </c>
      <c r="B19" s="1038"/>
      <c r="C19" s="1039"/>
      <c r="D19" s="550"/>
      <c r="E19" s="550"/>
      <c r="F19" s="550"/>
      <c r="G19" s="550"/>
      <c r="H19" s="550"/>
      <c r="I19" s="550"/>
      <c r="J19" s="550"/>
      <c r="K19" s="550"/>
      <c r="L19" s="550"/>
      <c r="M19" s="550"/>
      <c r="N19" s="550"/>
      <c r="O19" s="550"/>
      <c r="P19" s="550"/>
      <c r="Q19" s="550"/>
      <c r="R19" s="550"/>
      <c r="S19" s="550"/>
    </row>
    <row r="20" spans="1:19" ht="26.25" customHeight="1" thickBot="1">
      <c r="A20" s="1040"/>
      <c r="B20" s="1042" t="s">
        <v>583</v>
      </c>
      <c r="C20" s="1043"/>
      <c r="D20" s="550"/>
      <c r="E20" s="550"/>
      <c r="F20" s="550"/>
      <c r="G20" s="550"/>
      <c r="H20" s="550"/>
      <c r="I20" s="550"/>
      <c r="J20" s="550"/>
      <c r="K20" s="550"/>
      <c r="L20" s="550"/>
      <c r="M20" s="550"/>
      <c r="N20" s="550"/>
      <c r="O20" s="550"/>
      <c r="P20" s="550"/>
      <c r="Q20" s="550"/>
      <c r="R20" s="550"/>
      <c r="S20" s="550"/>
    </row>
    <row r="21" spans="1:19" ht="21" thickBot="1">
      <c r="A21" s="1040"/>
      <c r="B21" s="1040"/>
      <c r="C21" s="553" t="s">
        <v>2739</v>
      </c>
      <c r="D21" s="552"/>
      <c r="E21" s="552"/>
      <c r="F21" s="552"/>
      <c r="G21" s="552"/>
      <c r="H21" s="552"/>
      <c r="I21" s="552"/>
      <c r="J21" s="552"/>
      <c r="K21" s="552"/>
      <c r="L21" s="552"/>
      <c r="M21" s="552"/>
      <c r="N21" s="552"/>
      <c r="O21" s="552"/>
      <c r="P21" s="552"/>
      <c r="Q21" s="552"/>
      <c r="R21" s="552"/>
      <c r="S21" s="552"/>
    </row>
    <row r="22" spans="1:19" ht="21" thickBot="1">
      <c r="A22" s="1041"/>
      <c r="B22" s="1041"/>
      <c r="C22" s="553" t="s">
        <v>584</v>
      </c>
      <c r="D22" s="552"/>
      <c r="E22" s="552"/>
      <c r="F22" s="552"/>
      <c r="G22" s="552"/>
      <c r="H22" s="552"/>
      <c r="I22" s="552"/>
      <c r="J22" s="552"/>
      <c r="K22" s="552"/>
      <c r="L22" s="552"/>
      <c r="M22" s="552"/>
      <c r="N22" s="552"/>
      <c r="O22" s="552"/>
      <c r="P22" s="552"/>
      <c r="Q22" s="552"/>
      <c r="R22" s="552"/>
      <c r="S22" s="552"/>
    </row>
    <row r="23" spans="1:19" ht="15.75" customHeight="1"/>
    <row r="24" spans="1:19" ht="15.75" customHeight="1" thickBot="1">
      <c r="A24" s="99"/>
      <c r="B24" s="1035" t="s">
        <v>27</v>
      </c>
      <c r="C24" s="1036"/>
      <c r="D24" s="100"/>
    </row>
    <row r="25" spans="1:19" ht="15.75" customHeight="1"/>
  </sheetData>
  <mergeCells count="22">
    <mergeCell ref="B24:C24"/>
    <mergeCell ref="A19:C19"/>
    <mergeCell ref="A20:A22"/>
    <mergeCell ref="B20:C20"/>
    <mergeCell ref="B21:B22"/>
    <mergeCell ref="A1:D1"/>
    <mergeCell ref="A8:C9"/>
    <mergeCell ref="D8:R8"/>
    <mergeCell ref="S8:S9"/>
    <mergeCell ref="A10:C10"/>
    <mergeCell ref="A2:C2"/>
    <mergeCell ref="B3:C3"/>
    <mergeCell ref="B4:C4"/>
    <mergeCell ref="B5:C5"/>
    <mergeCell ref="B6:C6"/>
    <mergeCell ref="A17:C18"/>
    <mergeCell ref="D17:R17"/>
    <mergeCell ref="S17:S18"/>
    <mergeCell ref="A11:A13"/>
    <mergeCell ref="B11:C11"/>
    <mergeCell ref="B12:B13"/>
    <mergeCell ref="B15:C15"/>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1064" t="s">
        <v>1857</v>
      </c>
      <c r="B1" s="1065"/>
      <c r="C1" s="1065"/>
      <c r="D1" s="1065"/>
      <c r="E1" s="1065"/>
      <c r="F1" s="1065"/>
      <c r="G1" s="1065"/>
      <c r="H1" s="1065"/>
      <c r="I1" s="1066"/>
    </row>
    <row r="2" spans="1:9">
      <c r="A2" s="1067" t="s">
        <v>15</v>
      </c>
      <c r="B2" s="1032"/>
      <c r="C2" s="1032"/>
      <c r="D2" s="1032"/>
      <c r="E2" s="1032"/>
      <c r="F2" s="1032"/>
      <c r="G2" s="1032"/>
      <c r="H2" s="1032"/>
      <c r="I2" s="95"/>
    </row>
    <row r="3" spans="1:9">
      <c r="A3" s="96"/>
      <c r="B3" s="1031" t="s">
        <v>51</v>
      </c>
      <c r="C3" s="1031"/>
      <c r="D3" s="1031"/>
      <c r="E3" s="1031"/>
      <c r="F3" s="1031"/>
      <c r="G3" s="1031"/>
      <c r="H3" s="1031"/>
      <c r="I3" s="95"/>
    </row>
    <row r="4" spans="1:9">
      <c r="A4" s="97"/>
      <c r="B4" s="1068" t="s">
        <v>2968</v>
      </c>
      <c r="C4" s="1069"/>
      <c r="D4" s="1069"/>
      <c r="E4" s="1069"/>
      <c r="F4" s="1069"/>
      <c r="G4" s="1069"/>
      <c r="H4" s="1070"/>
      <c r="I4" s="95"/>
    </row>
    <row r="5" spans="1:9">
      <c r="A5" s="96"/>
      <c r="B5" s="1031" t="s">
        <v>52</v>
      </c>
      <c r="C5" s="1031"/>
      <c r="D5" s="1031"/>
      <c r="E5" s="1031"/>
      <c r="F5" s="1031"/>
      <c r="G5" s="1031"/>
      <c r="H5" s="1031"/>
      <c r="I5" s="95"/>
    </row>
    <row r="6" spans="1:9">
      <c r="A6" s="97"/>
      <c r="B6" s="1032" t="s">
        <v>53</v>
      </c>
      <c r="C6" s="1032"/>
      <c r="D6" s="1032"/>
      <c r="E6" s="1032"/>
      <c r="F6" s="1032"/>
      <c r="G6" s="1032"/>
      <c r="H6" s="1032"/>
      <c r="I6" s="95"/>
    </row>
    <row r="7" spans="1:9" ht="15" thickBot="1">
      <c r="A7" s="99"/>
      <c r="B7" s="1044" t="s">
        <v>54</v>
      </c>
      <c r="C7" s="1044"/>
      <c r="D7" s="1044"/>
      <c r="E7" s="1044"/>
      <c r="F7" s="1044"/>
      <c r="G7" s="1044"/>
      <c r="H7" s="1044"/>
      <c r="I7" s="102"/>
    </row>
    <row r="8" spans="1:9" ht="15" thickBot="1"/>
    <row r="9" spans="1:9" ht="35.25" customHeight="1" thickBot="1">
      <c r="A9" s="1045"/>
      <c r="B9" s="1046"/>
      <c r="C9" s="1046"/>
      <c r="D9" s="1046"/>
      <c r="E9" s="1047"/>
      <c r="F9" s="1054" t="s">
        <v>55</v>
      </c>
      <c r="G9" s="1055"/>
      <c r="H9" s="1056"/>
    </row>
    <row r="10" spans="1:9" ht="15" thickBot="1">
      <c r="A10" s="1048"/>
      <c r="B10" s="1049"/>
      <c r="C10" s="1049"/>
      <c r="D10" s="1049"/>
      <c r="E10" s="1050"/>
      <c r="F10" s="7"/>
      <c r="G10" s="1059" t="s">
        <v>56</v>
      </c>
      <c r="H10" s="1057"/>
    </row>
    <row r="11" spans="1:9" ht="31.2" thickBot="1">
      <c r="A11" s="1051"/>
      <c r="B11" s="1052"/>
      <c r="C11" s="1052"/>
      <c r="D11" s="1052"/>
      <c r="E11" s="1053"/>
      <c r="F11" s="2" t="s">
        <v>57</v>
      </c>
      <c r="G11" s="1060"/>
      <c r="H11" s="1058"/>
    </row>
    <row r="12" spans="1:9" ht="20.25" customHeight="1" thickBot="1">
      <c r="A12" s="1061" t="s">
        <v>58</v>
      </c>
      <c r="B12" s="1062"/>
      <c r="C12" s="1062"/>
      <c r="D12" s="1062"/>
      <c r="E12" s="1063"/>
      <c r="F12" s="3"/>
      <c r="G12" s="3"/>
      <c r="H12" s="3"/>
    </row>
    <row r="13" spans="1:9" ht="15" thickBot="1">
      <c r="A13" s="1071"/>
      <c r="B13" s="1073" t="s">
        <v>59</v>
      </c>
      <c r="C13" s="1074"/>
      <c r="D13" s="1074"/>
      <c r="E13" s="1075"/>
      <c r="F13" s="3"/>
      <c r="G13" s="3"/>
      <c r="H13" s="3"/>
    </row>
    <row r="14" spans="1:9" ht="15" thickBot="1">
      <c r="A14" s="1071"/>
      <c r="B14" s="1071"/>
      <c r="C14" s="1076" t="s">
        <v>60</v>
      </c>
      <c r="D14" s="1077"/>
      <c r="E14" s="1078"/>
      <c r="F14" s="5"/>
      <c r="G14" s="5"/>
      <c r="H14" s="5"/>
    </row>
    <row r="15" spans="1:9" ht="15" thickBot="1">
      <c r="A15" s="1071"/>
      <c r="B15" s="1071"/>
      <c r="C15" s="1076" t="s">
        <v>61</v>
      </c>
      <c r="D15" s="1077"/>
      <c r="E15" s="1078"/>
      <c r="F15" s="5"/>
      <c r="G15" s="5"/>
      <c r="H15" s="5"/>
    </row>
    <row r="16" spans="1:9" ht="15" thickBot="1">
      <c r="A16" s="1071"/>
      <c r="B16" s="1071"/>
      <c r="C16" s="1076" t="s">
        <v>62</v>
      </c>
      <c r="D16" s="1077"/>
      <c r="E16" s="1078"/>
      <c r="F16" s="5"/>
      <c r="G16" s="5"/>
      <c r="H16" s="5"/>
    </row>
    <row r="17" spans="1:8" ht="15" thickBot="1">
      <c r="A17" s="1071"/>
      <c r="B17" s="1071"/>
      <c r="C17" s="1076" t="s">
        <v>63</v>
      </c>
      <c r="D17" s="1077"/>
      <c r="E17" s="1078"/>
      <c r="F17" s="6"/>
      <c r="G17" s="6"/>
      <c r="H17" s="6"/>
    </row>
    <row r="18" spans="1:8" ht="15" thickBot="1">
      <c r="A18" s="1071"/>
      <c r="B18" s="1071"/>
      <c r="C18" s="1076" t="s">
        <v>64</v>
      </c>
      <c r="D18" s="1077"/>
      <c r="E18" s="1078"/>
      <c r="F18" s="5"/>
      <c r="G18" s="5"/>
      <c r="H18" s="5"/>
    </row>
    <row r="19" spans="1:8" ht="15" thickBot="1">
      <c r="A19" s="1071"/>
      <c r="B19" s="1071"/>
      <c r="C19" s="1076" t="s">
        <v>65</v>
      </c>
      <c r="D19" s="1077"/>
      <c r="E19" s="1078"/>
      <c r="F19" s="5"/>
      <c r="G19" s="5"/>
      <c r="H19" s="5"/>
    </row>
    <row r="20" spans="1:8" ht="15" thickBot="1">
      <c r="A20" s="1071"/>
      <c r="B20" s="1071"/>
      <c r="C20" s="1076" t="s">
        <v>66</v>
      </c>
      <c r="D20" s="1077"/>
      <c r="E20" s="1078"/>
      <c r="F20" s="5"/>
      <c r="G20" s="5"/>
      <c r="H20" s="5"/>
    </row>
    <row r="21" spans="1:8" ht="15" thickBot="1">
      <c r="A21" s="1071"/>
      <c r="B21" s="1071"/>
      <c r="C21" s="1073" t="s">
        <v>67</v>
      </c>
      <c r="D21" s="1074"/>
      <c r="E21" s="1075"/>
      <c r="F21" s="3"/>
      <c r="G21" s="3"/>
      <c r="H21" s="3"/>
    </row>
    <row r="22" spans="1:8" ht="15" thickBot="1">
      <c r="A22" s="1071"/>
      <c r="B22" s="1071"/>
      <c r="C22" s="1071"/>
      <c r="D22" s="1076" t="s">
        <v>68</v>
      </c>
      <c r="E22" s="1078"/>
      <c r="F22" s="6"/>
      <c r="G22" s="6"/>
      <c r="H22" s="6"/>
    </row>
    <row r="23" spans="1:8" ht="15" thickBot="1">
      <c r="A23" s="1071"/>
      <c r="B23" s="1071"/>
      <c r="C23" s="1071"/>
      <c r="D23" s="1076" t="s">
        <v>69</v>
      </c>
      <c r="E23" s="1078"/>
      <c r="F23" s="6"/>
      <c r="G23" s="6"/>
      <c r="H23" s="6"/>
    </row>
    <row r="24" spans="1:8" ht="15" thickBot="1">
      <c r="A24" s="1071"/>
      <c r="B24" s="1071"/>
      <c r="C24" s="1071"/>
      <c r="D24" s="1076" t="s">
        <v>70</v>
      </c>
      <c r="E24" s="1078"/>
      <c r="F24" s="6"/>
      <c r="G24" s="6"/>
      <c r="H24" s="6"/>
    </row>
    <row r="25" spans="1:8" ht="15" thickBot="1">
      <c r="A25" s="1071"/>
      <c r="B25" s="1071"/>
      <c r="C25" s="1071"/>
      <c r="D25" s="1079" t="s">
        <v>71</v>
      </c>
      <c r="E25" s="1080"/>
      <c r="F25" s="6"/>
      <c r="G25" s="6"/>
      <c r="H25" s="6"/>
    </row>
    <row r="26" spans="1:8" ht="15.75" customHeight="1" thickBot="1">
      <c r="A26" s="1071"/>
      <c r="B26" s="1071"/>
      <c r="C26" s="1071"/>
      <c r="D26" s="1071"/>
      <c r="E26" s="4" t="s">
        <v>72</v>
      </c>
      <c r="F26" s="6"/>
      <c r="G26" s="6"/>
      <c r="H26" s="6"/>
    </row>
    <row r="27" spans="1:8" ht="25.5" customHeight="1" thickBot="1">
      <c r="A27" s="1071"/>
      <c r="B27" s="1071"/>
      <c r="C27" s="1071"/>
      <c r="D27" s="1072"/>
      <c r="E27" s="4" t="s">
        <v>73</v>
      </c>
      <c r="F27" s="5"/>
      <c r="G27" s="5"/>
      <c r="H27" s="5"/>
    </row>
    <row r="28" spans="1:8" ht="15" thickBot="1">
      <c r="A28" s="1071"/>
      <c r="B28" s="1071"/>
      <c r="C28" s="1072"/>
      <c r="D28" s="1081" t="s">
        <v>74</v>
      </c>
      <c r="E28" s="1082"/>
      <c r="F28" s="8">
        <f>F22+F23+F24+F25</f>
        <v>0</v>
      </c>
      <c r="G28" s="8">
        <f t="shared" ref="G28:H28" si="0">G22+G23+G24+G25</f>
        <v>0</v>
      </c>
      <c r="H28" s="8">
        <f t="shared" si="0"/>
        <v>0</v>
      </c>
    </row>
    <row r="29" spans="1:8" ht="15" thickBot="1">
      <c r="A29" s="1071"/>
      <c r="B29" s="1071"/>
      <c r="C29" s="1076" t="s">
        <v>75</v>
      </c>
      <c r="D29" s="1077"/>
      <c r="E29" s="1078"/>
      <c r="F29" s="6"/>
      <c r="G29" s="6"/>
      <c r="H29" s="6"/>
    </row>
    <row r="30" spans="1:8" ht="15" thickBot="1">
      <c r="A30" s="1071"/>
      <c r="B30" s="1071"/>
      <c r="C30" s="1076" t="s">
        <v>76</v>
      </c>
      <c r="D30" s="1077"/>
      <c r="E30" s="1078"/>
      <c r="F30" s="5"/>
      <c r="G30" s="5"/>
      <c r="H30" s="5"/>
    </row>
    <row r="31" spans="1:8" ht="17.25" customHeight="1" thickBot="1">
      <c r="A31" s="1071"/>
      <c r="B31" s="1071"/>
      <c r="C31" s="1076" t="s">
        <v>77</v>
      </c>
      <c r="D31" s="1077"/>
      <c r="E31" s="1078"/>
      <c r="F31" s="5"/>
      <c r="G31" s="5"/>
      <c r="H31" s="5"/>
    </row>
    <row r="32" spans="1:8" ht="25.5" customHeight="1" thickBot="1">
      <c r="A32" s="1071"/>
      <c r="B32" s="1071"/>
      <c r="C32" s="1076" t="s">
        <v>78</v>
      </c>
      <c r="D32" s="1077"/>
      <c r="E32" s="1078"/>
      <c r="F32" s="5"/>
      <c r="G32" s="5"/>
      <c r="H32" s="5"/>
    </row>
    <row r="33" spans="1:8" ht="21.75" customHeight="1" thickBot="1">
      <c r="A33" s="1071"/>
      <c r="B33" s="1071"/>
      <c r="C33" s="1076" t="s">
        <v>79</v>
      </c>
      <c r="D33" s="1077"/>
      <c r="E33" s="1078"/>
      <c r="F33" s="5"/>
      <c r="G33" s="5"/>
      <c r="H33" s="5"/>
    </row>
    <row r="34" spans="1:8" ht="24" customHeight="1" thickBot="1">
      <c r="A34" s="1071"/>
      <c r="B34" s="1071"/>
      <c r="C34" s="1076" t="s">
        <v>80</v>
      </c>
      <c r="D34" s="1077"/>
      <c r="E34" s="1078"/>
      <c r="F34" s="5"/>
      <c r="G34" s="5"/>
      <c r="H34" s="5"/>
    </row>
    <row r="35" spans="1:8" ht="15" thickBot="1">
      <c r="A35" s="1071"/>
      <c r="B35" s="1071"/>
      <c r="C35" s="1073" t="s">
        <v>81</v>
      </c>
      <c r="D35" s="1074"/>
      <c r="E35" s="1075"/>
      <c r="F35" s="3"/>
      <c r="G35" s="3"/>
      <c r="H35" s="3"/>
    </row>
    <row r="36" spans="1:8" ht="15" thickBot="1">
      <c r="A36" s="1071"/>
      <c r="B36" s="1071"/>
      <c r="C36" s="1071"/>
      <c r="D36" s="1076" t="s">
        <v>82</v>
      </c>
      <c r="E36" s="1078"/>
      <c r="F36" s="6"/>
      <c r="G36" s="6"/>
      <c r="H36" s="6"/>
    </row>
    <row r="37" spans="1:8" ht="15" thickBot="1">
      <c r="A37" s="1071"/>
      <c r="B37" s="1071"/>
      <c r="C37" s="1071"/>
      <c r="D37" s="1076" t="s">
        <v>83</v>
      </c>
      <c r="E37" s="1078"/>
      <c r="F37" s="6"/>
      <c r="G37" s="6"/>
      <c r="H37" s="6"/>
    </row>
    <row r="38" spans="1:8" ht="15" thickBot="1">
      <c r="A38" s="1071"/>
      <c r="B38" s="1071"/>
      <c r="C38" s="1071"/>
      <c r="D38" s="1076" t="s">
        <v>84</v>
      </c>
      <c r="E38" s="1078"/>
      <c r="F38" s="6"/>
      <c r="G38" s="6"/>
      <c r="H38" s="6"/>
    </row>
    <row r="39" spans="1:8" ht="15" thickBot="1">
      <c r="A39" s="1071"/>
      <c r="B39" s="1071"/>
      <c r="C39" s="1071"/>
      <c r="D39" s="1076" t="s">
        <v>85</v>
      </c>
      <c r="E39" s="1078"/>
      <c r="F39" s="6"/>
      <c r="G39" s="6"/>
      <c r="H39" s="6"/>
    </row>
    <row r="40" spans="1:8" ht="15" thickBot="1">
      <c r="A40" s="1071"/>
      <c r="B40" s="1071"/>
      <c r="C40" s="1071"/>
      <c r="D40" s="1076" t="s">
        <v>86</v>
      </c>
      <c r="E40" s="1078"/>
      <c r="F40" s="6"/>
      <c r="G40" s="6"/>
      <c r="H40" s="6"/>
    </row>
    <row r="41" spans="1:8" ht="15" thickBot="1">
      <c r="A41" s="1071"/>
      <c r="B41" s="1071"/>
      <c r="C41" s="1071"/>
      <c r="D41" s="1076" t="s">
        <v>87</v>
      </c>
      <c r="E41" s="1078"/>
      <c r="F41" s="6"/>
      <c r="G41" s="6"/>
      <c r="H41" s="6"/>
    </row>
    <row r="42" spans="1:8" ht="15" thickBot="1">
      <c r="A42" s="1071"/>
      <c r="B42" s="1071"/>
      <c r="C42" s="1072"/>
      <c r="D42" s="1081" t="s">
        <v>88</v>
      </c>
      <c r="E42" s="1082"/>
      <c r="F42" s="8">
        <f>F36+F37+F38+F39-F40-F41</f>
        <v>0</v>
      </c>
      <c r="G42" s="8">
        <f t="shared" ref="G42:H42" si="1">G36+G37+G38+G39-G40-G41</f>
        <v>0</v>
      </c>
      <c r="H42" s="8">
        <f t="shared" si="1"/>
        <v>0</v>
      </c>
    </row>
    <row r="43" spans="1:8" ht="15" thickBot="1">
      <c r="A43" s="1071"/>
      <c r="B43" s="1071"/>
      <c r="C43" s="1073" t="s">
        <v>89</v>
      </c>
      <c r="D43" s="1074"/>
      <c r="E43" s="1075"/>
      <c r="F43" s="3"/>
      <c r="G43" s="3"/>
      <c r="H43" s="3"/>
    </row>
    <row r="44" spans="1:8" ht="15" thickBot="1">
      <c r="A44" s="1071"/>
      <c r="B44" s="1071"/>
      <c r="C44" s="1071"/>
      <c r="D44" s="1076" t="s">
        <v>90</v>
      </c>
      <c r="E44" s="1078"/>
      <c r="F44" s="6"/>
      <c r="G44" s="6"/>
      <c r="H44" s="6"/>
    </row>
    <row r="45" spans="1:8" ht="15" thickBot="1">
      <c r="A45" s="1071"/>
      <c r="B45" s="1071"/>
      <c r="C45" s="1071"/>
      <c r="D45" s="1076" t="s">
        <v>91</v>
      </c>
      <c r="E45" s="1078"/>
      <c r="F45" s="6"/>
      <c r="G45" s="6"/>
      <c r="H45" s="6"/>
    </row>
    <row r="46" spans="1:8" ht="15" thickBot="1">
      <c r="A46" s="1071"/>
      <c r="B46" s="1071"/>
      <c r="C46" s="1071"/>
      <c r="D46" s="1076" t="s">
        <v>92</v>
      </c>
      <c r="E46" s="1078"/>
      <c r="F46" s="6"/>
      <c r="G46" s="6"/>
      <c r="H46" s="6"/>
    </row>
    <row r="47" spans="1:8" ht="15" thickBot="1">
      <c r="A47" s="1071"/>
      <c r="B47" s="1071"/>
      <c r="C47" s="1071"/>
      <c r="D47" s="1076" t="s">
        <v>93</v>
      </c>
      <c r="E47" s="1078"/>
      <c r="F47" s="6"/>
      <c r="G47" s="6"/>
      <c r="H47" s="6"/>
    </row>
    <row r="48" spans="1:8" ht="15" thickBot="1">
      <c r="A48" s="1071"/>
      <c r="B48" s="1071"/>
      <c r="C48" s="1071"/>
      <c r="D48" s="1076" t="s">
        <v>94</v>
      </c>
      <c r="E48" s="1078"/>
      <c r="F48" s="6"/>
      <c r="G48" s="6"/>
      <c r="H48" s="6"/>
    </row>
    <row r="49" spans="1:8" ht="15" thickBot="1">
      <c r="A49" s="1071"/>
      <c r="B49" s="1071"/>
      <c r="C49" s="1071"/>
      <c r="D49" s="1076" t="s">
        <v>95</v>
      </c>
      <c r="E49" s="1078"/>
      <c r="F49" s="6"/>
      <c r="G49" s="6"/>
      <c r="H49" s="6"/>
    </row>
    <row r="50" spans="1:8" ht="15" thickBot="1">
      <c r="A50" s="1071"/>
      <c r="B50" s="1071"/>
      <c r="C50" s="1071"/>
      <c r="D50" s="1076" t="s">
        <v>96</v>
      </c>
      <c r="E50" s="1078"/>
      <c r="F50" s="6"/>
      <c r="G50" s="6"/>
      <c r="H50" s="6"/>
    </row>
    <row r="51" spans="1:8" ht="15" thickBot="1">
      <c r="A51" s="1071"/>
      <c r="B51" s="1071"/>
      <c r="C51" s="1072"/>
      <c r="D51" s="1076" t="s">
        <v>97</v>
      </c>
      <c r="E51" s="1078"/>
      <c r="F51" s="6"/>
      <c r="G51" s="6"/>
      <c r="H51" s="6"/>
    </row>
    <row r="52" spans="1:8" ht="15" thickBot="1">
      <c r="A52" s="1071"/>
      <c r="B52" s="1071"/>
      <c r="C52" s="1076" t="s">
        <v>98</v>
      </c>
      <c r="D52" s="1077"/>
      <c r="E52" s="1078"/>
      <c r="F52" s="6"/>
      <c r="G52" s="6"/>
      <c r="H52" s="6"/>
    </row>
    <row r="53" spans="1:8" ht="15" thickBot="1">
      <c r="A53" s="1071"/>
      <c r="B53" s="1071"/>
      <c r="C53" s="1076" t="s">
        <v>99</v>
      </c>
      <c r="D53" s="1077"/>
      <c r="E53" s="1078"/>
      <c r="F53" s="6"/>
      <c r="G53" s="6"/>
      <c r="H53" s="6"/>
    </row>
    <row r="54" spans="1:8" ht="15" thickBot="1">
      <c r="A54" s="1071"/>
      <c r="B54" s="1071"/>
      <c r="C54" s="1076" t="s">
        <v>100</v>
      </c>
      <c r="D54" s="1077"/>
      <c r="E54" s="1078"/>
      <c r="F54" s="5"/>
      <c r="G54" s="5"/>
      <c r="H54" s="5"/>
    </row>
    <row r="55" spans="1:8" ht="15" thickBot="1">
      <c r="A55" s="1071"/>
      <c r="B55" s="1071"/>
      <c r="C55" s="1076" t="s">
        <v>101</v>
      </c>
      <c r="D55" s="1077"/>
      <c r="E55" s="1078"/>
      <c r="F55" s="5"/>
      <c r="G55" s="5"/>
      <c r="H55" s="5"/>
    </row>
    <row r="56" spans="1:8" ht="15" thickBot="1">
      <c r="A56" s="1071"/>
      <c r="B56" s="1071"/>
      <c r="C56" s="1076" t="s">
        <v>102</v>
      </c>
      <c r="D56" s="1077"/>
      <c r="E56" s="1078"/>
      <c r="F56" s="6"/>
      <c r="G56" s="6"/>
      <c r="H56" s="6"/>
    </row>
    <row r="57" spans="1:8" ht="15" thickBot="1">
      <c r="A57" s="1071"/>
      <c r="B57" s="1071"/>
      <c r="C57" s="1076" t="s">
        <v>103</v>
      </c>
      <c r="D57" s="1077"/>
      <c r="E57" s="1078"/>
      <c r="F57" s="5"/>
      <c r="G57" s="5"/>
      <c r="H57" s="5"/>
    </row>
    <row r="58" spans="1:8" ht="18" customHeight="1" thickBot="1">
      <c r="A58" s="1071"/>
      <c r="B58" s="1071"/>
      <c r="C58" s="1076" t="s">
        <v>104</v>
      </c>
      <c r="D58" s="1077"/>
      <c r="E58" s="1078"/>
      <c r="F58" s="5"/>
      <c r="G58" s="5"/>
      <c r="H58" s="5"/>
    </row>
    <row r="59" spans="1:8" ht="22.5" customHeight="1" thickBot="1">
      <c r="A59" s="1071"/>
      <c r="B59" s="1071"/>
      <c r="C59" s="1076" t="s">
        <v>105</v>
      </c>
      <c r="D59" s="1077"/>
      <c r="E59" s="1078"/>
      <c r="F59" s="6"/>
      <c r="G59" s="6"/>
      <c r="H59" s="6"/>
    </row>
    <row r="60" spans="1:8" ht="23.25" customHeight="1" thickBot="1">
      <c r="A60" s="1071"/>
      <c r="B60" s="1071"/>
      <c r="C60" s="1076" t="s">
        <v>106</v>
      </c>
      <c r="D60" s="1077"/>
      <c r="E60" s="1078"/>
      <c r="F60" s="6"/>
      <c r="G60" s="6"/>
      <c r="H60" s="6"/>
    </row>
    <row r="61" spans="1:8" ht="24.75" customHeight="1" thickBot="1">
      <c r="A61" s="1071"/>
      <c r="B61" s="1071"/>
      <c r="C61" s="1076" t="s">
        <v>107</v>
      </c>
      <c r="D61" s="1077"/>
      <c r="E61" s="1078"/>
      <c r="F61" s="5"/>
      <c r="G61" s="5"/>
      <c r="H61" s="5"/>
    </row>
    <row r="62" spans="1:8" ht="15" thickBot="1">
      <c r="A62" s="1071"/>
      <c r="B62" s="1071"/>
      <c r="C62" s="1076" t="s">
        <v>108</v>
      </c>
      <c r="D62" s="1077"/>
      <c r="E62" s="1078"/>
      <c r="F62" s="6"/>
      <c r="G62" s="6"/>
      <c r="H62" s="6"/>
    </row>
    <row r="63" spans="1:8" ht="15" thickBot="1">
      <c r="A63" s="1071"/>
      <c r="B63" s="1071"/>
      <c r="C63" s="1076" t="s">
        <v>109</v>
      </c>
      <c r="D63" s="1077"/>
      <c r="E63" s="1078"/>
      <c r="F63" s="6"/>
      <c r="G63" s="6"/>
      <c r="H63" s="6"/>
    </row>
    <row r="64" spans="1:8" ht="15" thickBot="1">
      <c r="A64" s="1071"/>
      <c r="B64" s="1071"/>
      <c r="C64" s="1076" t="s">
        <v>110</v>
      </c>
      <c r="D64" s="1077"/>
      <c r="E64" s="1078"/>
      <c r="F64" s="6"/>
      <c r="G64" s="6"/>
      <c r="H64" s="6"/>
    </row>
    <row r="65" spans="1:8" ht="15" thickBot="1">
      <c r="A65" s="1071"/>
      <c r="B65" s="1071"/>
      <c r="C65" s="1076" t="s">
        <v>111</v>
      </c>
      <c r="D65" s="1077"/>
      <c r="E65" s="1078"/>
      <c r="F65" s="6"/>
      <c r="G65" s="6"/>
      <c r="H65" s="6"/>
    </row>
    <row r="66" spans="1:8" ht="15" thickBot="1">
      <c r="A66" s="1071"/>
      <c r="B66" s="1071"/>
      <c r="C66" s="1076" t="s">
        <v>112</v>
      </c>
      <c r="D66" s="1077"/>
      <c r="E66" s="1078"/>
      <c r="F66" s="5"/>
      <c r="G66" s="5"/>
      <c r="H66" s="5"/>
    </row>
    <row r="67" spans="1:8" ht="15" thickBot="1">
      <c r="A67" s="1071"/>
      <c r="B67" s="1071"/>
      <c r="C67" s="1076" t="s">
        <v>113</v>
      </c>
      <c r="D67" s="1077"/>
      <c r="E67" s="1078"/>
      <c r="F67" s="5"/>
      <c r="G67" s="5"/>
      <c r="H67" s="5"/>
    </row>
    <row r="68" spans="1:8" ht="15.75" customHeight="1" thickBot="1">
      <c r="A68" s="1071"/>
      <c r="B68" s="1071"/>
      <c r="C68" s="1076" t="s">
        <v>114</v>
      </c>
      <c r="D68" s="1077"/>
      <c r="E68" s="1078"/>
      <c r="F68" s="5"/>
      <c r="G68" s="5"/>
      <c r="H68" s="5"/>
    </row>
    <row r="69" spans="1:8" ht="23.25" customHeight="1" thickBot="1">
      <c r="A69" s="1071"/>
      <c r="B69" s="1071"/>
      <c r="C69" s="1076" t="s">
        <v>115</v>
      </c>
      <c r="D69" s="1077"/>
      <c r="E69" s="1078"/>
      <c r="F69" s="5"/>
      <c r="G69" s="5"/>
      <c r="H69" s="5"/>
    </row>
    <row r="70" spans="1:8" ht="15" thickBot="1">
      <c r="A70" s="1071"/>
      <c r="B70" s="1071"/>
      <c r="C70" s="1076" t="s">
        <v>116</v>
      </c>
      <c r="D70" s="1077"/>
      <c r="E70" s="1078"/>
      <c r="F70" s="6"/>
      <c r="G70" s="6"/>
      <c r="H70" s="6"/>
    </row>
    <row r="71" spans="1:8" ht="15" thickBot="1">
      <c r="A71" s="1071"/>
      <c r="B71" s="1071"/>
      <c r="C71" s="1076" t="s">
        <v>2791</v>
      </c>
      <c r="D71" s="1077"/>
      <c r="E71" s="1078"/>
      <c r="F71" s="6"/>
      <c r="G71" s="6"/>
      <c r="H71" s="6"/>
    </row>
    <row r="72" spans="1:8" ht="15" thickBot="1">
      <c r="A72" s="1071"/>
      <c r="B72" s="1071"/>
      <c r="C72" s="1076" t="s">
        <v>117</v>
      </c>
      <c r="D72" s="1077"/>
      <c r="E72" s="1078"/>
      <c r="F72" s="5"/>
      <c r="G72" s="5"/>
      <c r="H72" s="5"/>
    </row>
    <row r="73" spans="1:8" ht="15" thickBot="1">
      <c r="A73" s="1071"/>
      <c r="B73" s="1071"/>
      <c r="C73" s="1076" t="s">
        <v>118</v>
      </c>
      <c r="D73" s="1077"/>
      <c r="E73" s="1078"/>
      <c r="F73" s="5"/>
      <c r="G73" s="5"/>
      <c r="H73" s="5"/>
    </row>
    <row r="74" spans="1:8" ht="15" thickBot="1">
      <c r="A74" s="1071"/>
      <c r="B74" s="1071"/>
      <c r="C74" s="1076" t="s">
        <v>119</v>
      </c>
      <c r="D74" s="1077"/>
      <c r="E74" s="1078"/>
      <c r="F74" s="5"/>
      <c r="G74" s="5"/>
      <c r="H74" s="5"/>
    </row>
    <row r="75" spans="1:8" ht="30" customHeight="1" thickBot="1">
      <c r="A75" s="1071"/>
      <c r="B75" s="1071"/>
      <c r="C75" s="1076" t="s">
        <v>120</v>
      </c>
      <c r="D75" s="1077"/>
      <c r="E75" s="1078"/>
      <c r="F75" s="6"/>
      <c r="G75" s="6"/>
      <c r="H75" s="6"/>
    </row>
    <row r="76" spans="1:8" ht="30" customHeight="1" thickBot="1">
      <c r="A76" s="1072"/>
      <c r="B76" s="1072"/>
      <c r="C76" s="1076" t="s">
        <v>121</v>
      </c>
      <c r="D76" s="1077"/>
      <c r="E76" s="1078"/>
      <c r="F76" s="5"/>
      <c r="G76" s="5"/>
      <c r="H76" s="5"/>
    </row>
    <row r="77" spans="1:8" ht="15" thickBot="1"/>
    <row r="78" spans="1:8" ht="27.75" customHeight="1" thickBot="1">
      <c r="A78" s="1045"/>
      <c r="B78" s="1046"/>
      <c r="C78" s="1046"/>
      <c r="D78" s="1046"/>
      <c r="E78" s="1047"/>
      <c r="F78" s="1054" t="s">
        <v>55</v>
      </c>
      <c r="G78" s="1055"/>
      <c r="H78" s="1056"/>
    </row>
    <row r="79" spans="1:8" ht="15" thickBot="1">
      <c r="A79" s="1048"/>
      <c r="B79" s="1049"/>
      <c r="C79" s="1049"/>
      <c r="D79" s="1049"/>
      <c r="E79" s="1050"/>
      <c r="F79" s="7"/>
      <c r="G79" s="1059" t="s">
        <v>56</v>
      </c>
      <c r="H79" s="1057"/>
    </row>
    <row r="80" spans="1:8" ht="42" customHeight="1" thickBot="1">
      <c r="A80" s="1048"/>
      <c r="B80" s="1049"/>
      <c r="C80" s="1049"/>
      <c r="D80" s="1049"/>
      <c r="E80" s="1050"/>
      <c r="F80" s="2" t="s">
        <v>57</v>
      </c>
      <c r="G80" s="1085"/>
      <c r="H80" s="1084"/>
    </row>
    <row r="81" spans="1:12" ht="76.5" customHeight="1" thickBot="1">
      <c r="A81" s="1051"/>
      <c r="B81" s="1052"/>
      <c r="C81" s="1052"/>
      <c r="D81" s="1052"/>
      <c r="E81" s="1053"/>
      <c r="F81" s="9" t="s">
        <v>122</v>
      </c>
      <c r="G81" s="9" t="s">
        <v>122</v>
      </c>
      <c r="H81" s="9" t="s">
        <v>122</v>
      </c>
    </row>
    <row r="82" spans="1:12" ht="20.25" customHeight="1" thickBot="1">
      <c r="A82" s="1061" t="s">
        <v>123</v>
      </c>
      <c r="B82" s="1062"/>
      <c r="C82" s="1062"/>
      <c r="D82" s="1062"/>
      <c r="E82" s="1063"/>
      <c r="F82" s="3"/>
      <c r="G82" s="3"/>
      <c r="H82" s="3"/>
    </row>
    <row r="83" spans="1:12" ht="15" thickBot="1">
      <c r="A83" s="1071"/>
      <c r="B83" s="1073" t="s">
        <v>124</v>
      </c>
      <c r="C83" s="1074"/>
      <c r="D83" s="1074"/>
      <c r="E83" s="1075"/>
      <c r="F83" s="3"/>
      <c r="G83" s="3"/>
      <c r="H83" s="3"/>
    </row>
    <row r="84" spans="1:12" ht="15" thickBot="1">
      <c r="A84" s="1071"/>
      <c r="B84" s="1071"/>
      <c r="C84" s="1076" t="s">
        <v>125</v>
      </c>
      <c r="D84" s="1077"/>
      <c r="E84" s="1078"/>
      <c r="F84" s="5"/>
      <c r="G84" s="5"/>
      <c r="H84" s="5"/>
    </row>
    <row r="85" spans="1:12" ht="15" thickBot="1">
      <c r="A85" s="1071"/>
      <c r="B85" s="1071"/>
      <c r="C85" s="1076" t="s">
        <v>126</v>
      </c>
      <c r="D85" s="1077"/>
      <c r="E85" s="1078"/>
      <c r="F85" s="5"/>
      <c r="G85" s="5"/>
      <c r="H85" s="5"/>
    </row>
    <row r="86" spans="1:12" ht="19.5" customHeight="1" thickBot="1">
      <c r="A86" s="1071"/>
      <c r="B86" s="1071"/>
      <c r="C86" s="1079" t="s">
        <v>127</v>
      </c>
      <c r="D86" s="1083"/>
      <c r="E86" s="1080"/>
      <c r="F86" s="6"/>
      <c r="G86" s="6"/>
      <c r="H86" s="6"/>
    </row>
    <row r="87" spans="1:12" ht="28.5" customHeight="1" thickBot="1">
      <c r="A87" s="1071"/>
      <c r="B87" s="1071"/>
      <c r="C87" s="1071"/>
      <c r="D87" s="1079" t="s">
        <v>128</v>
      </c>
      <c r="E87" s="1080"/>
      <c r="F87" s="6"/>
      <c r="G87" s="6"/>
      <c r="H87" s="6"/>
    </row>
    <row r="88" spans="1:12" ht="50.25" customHeight="1" thickBot="1">
      <c r="A88" s="1071"/>
      <c r="B88" s="1071"/>
      <c r="C88" s="1071"/>
      <c r="D88" s="1071"/>
      <c r="E88" s="4" t="s">
        <v>129</v>
      </c>
      <c r="F88" s="6"/>
      <c r="G88" s="6"/>
      <c r="H88" s="6"/>
    </row>
    <row r="89" spans="1:12" ht="31.2" thickBot="1">
      <c r="A89" s="1071"/>
      <c r="B89" s="1071"/>
      <c r="C89" s="1072"/>
      <c r="D89" s="1072"/>
      <c r="E89" s="4" t="s">
        <v>130</v>
      </c>
      <c r="F89" s="6"/>
      <c r="G89" s="6"/>
      <c r="H89" s="6"/>
    </row>
    <row r="90" spans="1:12" ht="23.25" customHeight="1" thickBot="1">
      <c r="A90" s="1071"/>
      <c r="B90" s="1071"/>
      <c r="C90" s="1076" t="s">
        <v>131</v>
      </c>
      <c r="D90" s="1077"/>
      <c r="E90" s="1078"/>
      <c r="F90" s="5"/>
      <c r="G90" s="5"/>
      <c r="H90" s="5"/>
    </row>
    <row r="91" spans="1:12" ht="23.25" customHeight="1" thickBot="1">
      <c r="A91" s="1071"/>
      <c r="B91" s="1071"/>
      <c r="C91" s="1076" t="s">
        <v>132</v>
      </c>
      <c r="D91" s="1077"/>
      <c r="E91" s="1078"/>
      <c r="F91" s="5"/>
      <c r="G91" s="5"/>
      <c r="H91" s="5"/>
    </row>
    <row r="92" spans="1:12" ht="22.5" customHeight="1" thickBot="1">
      <c r="A92" s="1071"/>
      <c r="B92" s="1071"/>
      <c r="C92" s="1076" t="s">
        <v>133</v>
      </c>
      <c r="D92" s="1077"/>
      <c r="E92" s="1078"/>
      <c r="F92" s="5"/>
      <c r="G92" s="5"/>
      <c r="H92" s="5"/>
    </row>
    <row r="93" spans="1:12" ht="25.5" customHeight="1" thickBot="1">
      <c r="A93" s="1072"/>
      <c r="B93" s="1072"/>
      <c r="C93" s="1076" t="s">
        <v>134</v>
      </c>
      <c r="D93" s="1077"/>
      <c r="E93" s="1078"/>
      <c r="F93" s="5"/>
      <c r="G93" s="5"/>
      <c r="H93" s="5"/>
    </row>
    <row r="94" spans="1:12" ht="15" thickBot="1"/>
    <row r="95" spans="1:12" ht="15" thickBot="1">
      <c r="A95" s="1045"/>
      <c r="B95" s="1046"/>
      <c r="C95" s="1047"/>
      <c r="D95" s="1054" t="s">
        <v>55</v>
      </c>
      <c r="E95" s="1055"/>
      <c r="F95" s="1055"/>
      <c r="G95" s="1055"/>
      <c r="H95" s="1055"/>
      <c r="I95" s="1055"/>
      <c r="J95" s="1091"/>
      <c r="K95" s="1091"/>
      <c r="L95" s="1056"/>
    </row>
    <row r="96" spans="1:12" ht="15" thickBot="1">
      <c r="A96" s="1048"/>
      <c r="B96" s="1049"/>
      <c r="C96" s="1050"/>
      <c r="D96" s="1094" t="s">
        <v>56</v>
      </c>
      <c r="E96" s="1095"/>
      <c r="F96" s="1095"/>
      <c r="G96" s="1091"/>
      <c r="H96" s="1091"/>
      <c r="I96" s="1056"/>
      <c r="J96" s="1092"/>
      <c r="K96" s="1092"/>
      <c r="L96" s="1057"/>
    </row>
    <row r="97" spans="1:33" ht="15" thickBot="1">
      <c r="A97" s="1048"/>
      <c r="B97" s="1049"/>
      <c r="C97" s="1050"/>
      <c r="D97" s="1094" t="s">
        <v>57</v>
      </c>
      <c r="E97" s="1095"/>
      <c r="F97" s="1096"/>
      <c r="G97" s="1093"/>
      <c r="H97" s="1093"/>
      <c r="I97" s="1084"/>
      <c r="J97" s="1093"/>
      <c r="K97" s="1093"/>
      <c r="L97" s="1084"/>
    </row>
    <row r="98" spans="1:33" ht="21" customHeight="1" thickBot="1">
      <c r="A98" s="1048"/>
      <c r="B98" s="1049"/>
      <c r="C98" s="1050"/>
      <c r="D98" s="1097" t="s">
        <v>135</v>
      </c>
      <c r="E98" s="1089"/>
      <c r="F98" s="1086"/>
      <c r="G98" s="1088" t="s">
        <v>135</v>
      </c>
      <c r="H98" s="1089"/>
      <c r="I98" s="1086"/>
      <c r="J98" s="1088" t="s">
        <v>135</v>
      </c>
      <c r="K98" s="1089"/>
      <c r="L98" s="1086"/>
    </row>
    <row r="99" spans="1:33" ht="92.4" thickBot="1">
      <c r="A99" s="1051"/>
      <c r="B99" s="1052"/>
      <c r="C99" s="1053"/>
      <c r="D99" s="10" t="s">
        <v>136</v>
      </c>
      <c r="E99" s="10" t="s">
        <v>137</v>
      </c>
      <c r="F99" s="1090"/>
      <c r="G99" s="10" t="s">
        <v>136</v>
      </c>
      <c r="H99" s="10" t="s">
        <v>137</v>
      </c>
      <c r="I99" s="1090"/>
      <c r="J99" s="10" t="s">
        <v>136</v>
      </c>
      <c r="K99" s="10" t="s">
        <v>137</v>
      </c>
      <c r="L99" s="1090"/>
    </row>
    <row r="100" spans="1:33" ht="15" thickBot="1">
      <c r="A100" s="1061" t="s">
        <v>138</v>
      </c>
      <c r="B100" s="1062"/>
      <c r="C100" s="1063"/>
      <c r="D100" s="3"/>
      <c r="E100" s="3"/>
      <c r="F100" s="3"/>
      <c r="G100" s="3"/>
      <c r="H100" s="3"/>
      <c r="I100" s="3"/>
      <c r="J100" s="3"/>
      <c r="K100" s="3"/>
      <c r="L100" s="3"/>
    </row>
    <row r="101" spans="1:33" ht="21" customHeight="1" thickBot="1">
      <c r="A101" s="1071"/>
      <c r="B101" s="1073" t="s">
        <v>139</v>
      </c>
      <c r="C101" s="1075"/>
      <c r="D101" s="3"/>
      <c r="E101" s="3"/>
      <c r="F101" s="3"/>
      <c r="G101" s="3"/>
      <c r="H101" s="3"/>
      <c r="I101" s="3"/>
      <c r="J101" s="3"/>
      <c r="K101" s="3"/>
      <c r="L101" s="3"/>
    </row>
    <row r="102" spans="1:33" ht="21" thickBot="1">
      <c r="A102" s="1071"/>
      <c r="B102" s="1071"/>
      <c r="C102" s="4" t="s">
        <v>140</v>
      </c>
      <c r="D102" s="6"/>
      <c r="E102" s="6"/>
      <c r="F102" s="6"/>
      <c r="G102" s="6"/>
      <c r="H102" s="6"/>
      <c r="I102" s="6"/>
      <c r="J102" s="6"/>
      <c r="K102" s="6"/>
      <c r="L102" s="6"/>
    </row>
    <row r="103" spans="1:33" ht="21" thickBot="1">
      <c r="A103" s="1071"/>
      <c r="B103" s="1071"/>
      <c r="C103" s="4" t="s">
        <v>141</v>
      </c>
      <c r="D103" s="6"/>
      <c r="E103" s="6"/>
      <c r="F103" s="6"/>
      <c r="G103" s="6"/>
      <c r="H103" s="6"/>
      <c r="I103" s="6"/>
      <c r="J103" s="6"/>
      <c r="K103" s="6"/>
      <c r="L103" s="6"/>
    </row>
    <row r="104" spans="1:33" ht="41.4" thickBot="1">
      <c r="A104" s="1072"/>
      <c r="B104" s="1072"/>
      <c r="C104" s="4" t="s">
        <v>142</v>
      </c>
      <c r="D104" s="6"/>
      <c r="E104" s="6"/>
      <c r="F104" s="6"/>
      <c r="G104" s="6"/>
      <c r="H104" s="6"/>
      <c r="I104" s="6"/>
      <c r="J104" s="6"/>
      <c r="K104" s="6"/>
      <c r="L104" s="6"/>
    </row>
    <row r="105" spans="1:33" ht="15" thickBot="1"/>
    <row r="106" spans="1:33" ht="15" thickBot="1">
      <c r="A106" s="1045"/>
      <c r="B106" s="1046"/>
      <c r="C106" s="1046"/>
      <c r="D106" s="1046"/>
      <c r="E106" s="1046"/>
      <c r="F106" s="1047"/>
      <c r="G106" s="1054" t="s">
        <v>55</v>
      </c>
      <c r="H106" s="1055"/>
      <c r="I106" s="1055"/>
      <c r="J106" s="1055"/>
      <c r="K106" s="1055"/>
      <c r="L106" s="1055"/>
      <c r="M106" s="1055"/>
      <c r="N106" s="1055"/>
      <c r="O106" s="1055"/>
      <c r="P106" s="1055"/>
      <c r="Q106" s="1055"/>
      <c r="R106" s="1055"/>
      <c r="S106" s="1055"/>
      <c r="T106" s="1055"/>
      <c r="U106" s="1055"/>
      <c r="V106" s="1055"/>
      <c r="W106" s="1055"/>
      <c r="X106" s="1055"/>
      <c r="Y106" s="1091"/>
      <c r="Z106" s="1091"/>
      <c r="AA106" s="1091"/>
      <c r="AB106" s="1091"/>
      <c r="AC106" s="1091"/>
      <c r="AD106" s="1091"/>
      <c r="AE106" s="1091"/>
      <c r="AF106" s="1091"/>
      <c r="AG106" s="1056"/>
    </row>
    <row r="107" spans="1:33" ht="15" thickBot="1">
      <c r="A107" s="1048"/>
      <c r="B107" s="1049"/>
      <c r="C107" s="1049"/>
      <c r="D107" s="1049"/>
      <c r="E107" s="1049"/>
      <c r="F107" s="1050"/>
      <c r="G107" s="1094" t="s">
        <v>56</v>
      </c>
      <c r="H107" s="1095"/>
      <c r="I107" s="1095"/>
      <c r="J107" s="1095"/>
      <c r="K107" s="1095"/>
      <c r="L107" s="1095"/>
      <c r="M107" s="1095"/>
      <c r="N107" s="1095"/>
      <c r="O107" s="1095"/>
      <c r="P107" s="1091"/>
      <c r="Q107" s="1091"/>
      <c r="R107" s="1091"/>
      <c r="S107" s="1091"/>
      <c r="T107" s="1091"/>
      <c r="U107" s="1091"/>
      <c r="V107" s="1091"/>
      <c r="W107" s="1091"/>
      <c r="X107" s="1056"/>
      <c r="Y107" s="1092"/>
      <c r="Z107" s="1092"/>
      <c r="AA107" s="1092"/>
      <c r="AB107" s="1092"/>
      <c r="AC107" s="1092"/>
      <c r="AD107" s="1092"/>
      <c r="AE107" s="1092"/>
      <c r="AF107" s="1092"/>
      <c r="AG107" s="1057"/>
    </row>
    <row r="108" spans="1:33" ht="15" thickBot="1">
      <c r="A108" s="1048"/>
      <c r="B108" s="1049"/>
      <c r="C108" s="1049"/>
      <c r="D108" s="1049"/>
      <c r="E108" s="1049"/>
      <c r="F108" s="1050"/>
      <c r="G108" s="1094" t="s">
        <v>57</v>
      </c>
      <c r="H108" s="1095"/>
      <c r="I108" s="1095"/>
      <c r="J108" s="1095"/>
      <c r="K108" s="1095"/>
      <c r="L108" s="1095"/>
      <c r="M108" s="1095"/>
      <c r="N108" s="1095"/>
      <c r="O108" s="1096"/>
      <c r="P108" s="1093"/>
      <c r="Q108" s="1093"/>
      <c r="R108" s="1093"/>
      <c r="S108" s="1093"/>
      <c r="T108" s="1093"/>
      <c r="U108" s="1093"/>
      <c r="V108" s="1093"/>
      <c r="W108" s="1093"/>
      <c r="X108" s="1084"/>
      <c r="Y108" s="1093"/>
      <c r="Z108" s="1093"/>
      <c r="AA108" s="1093"/>
      <c r="AB108" s="1093"/>
      <c r="AC108" s="1093"/>
      <c r="AD108" s="1093"/>
      <c r="AE108" s="1093"/>
      <c r="AF108" s="1093"/>
      <c r="AG108" s="1084"/>
    </row>
    <row r="109" spans="1:33" ht="15" thickBot="1">
      <c r="A109" s="1048"/>
      <c r="B109" s="1049"/>
      <c r="C109" s="1049"/>
      <c r="D109" s="1049"/>
      <c r="E109" s="1049"/>
      <c r="F109" s="1050"/>
      <c r="G109" s="1097" t="s">
        <v>143</v>
      </c>
      <c r="H109" s="1089"/>
      <c r="I109" s="1089"/>
      <c r="J109" s="1089"/>
      <c r="K109" s="1089"/>
      <c r="L109" s="1089"/>
      <c r="M109" s="1089"/>
      <c r="N109" s="1089"/>
      <c r="O109" s="1086"/>
      <c r="P109" s="1088" t="s">
        <v>143</v>
      </c>
      <c r="Q109" s="1089"/>
      <c r="R109" s="1089"/>
      <c r="S109" s="1089"/>
      <c r="T109" s="1089"/>
      <c r="U109" s="1089"/>
      <c r="V109" s="1089"/>
      <c r="W109" s="1089"/>
      <c r="X109" s="1086"/>
      <c r="Y109" s="1088" t="s">
        <v>143</v>
      </c>
      <c r="Z109" s="1089"/>
      <c r="AA109" s="1089"/>
      <c r="AB109" s="1089"/>
      <c r="AC109" s="1089"/>
      <c r="AD109" s="1089"/>
      <c r="AE109" s="1089"/>
      <c r="AF109" s="1089"/>
      <c r="AG109" s="1086"/>
    </row>
    <row r="110" spans="1:33" ht="92.4" thickBot="1">
      <c r="A110" s="1048"/>
      <c r="B110" s="1049"/>
      <c r="C110" s="1049"/>
      <c r="D110" s="1049"/>
      <c r="E110" s="1049"/>
      <c r="F110" s="1050"/>
      <c r="G110" s="10" t="s">
        <v>144</v>
      </c>
      <c r="H110" s="10" t="s">
        <v>145</v>
      </c>
      <c r="I110" s="10" t="s">
        <v>146</v>
      </c>
      <c r="J110" s="10" t="s">
        <v>147</v>
      </c>
      <c r="K110" s="10" t="s">
        <v>148</v>
      </c>
      <c r="L110" s="10" t="s">
        <v>149</v>
      </c>
      <c r="M110" s="10" t="s">
        <v>150</v>
      </c>
      <c r="N110" s="10" t="s">
        <v>151</v>
      </c>
      <c r="O110" s="1087"/>
      <c r="P110" s="10" t="s">
        <v>144</v>
      </c>
      <c r="Q110" s="10" t="s">
        <v>145</v>
      </c>
      <c r="R110" s="10" t="s">
        <v>146</v>
      </c>
      <c r="S110" s="10" t="s">
        <v>147</v>
      </c>
      <c r="T110" s="10" t="s">
        <v>148</v>
      </c>
      <c r="U110" s="10" t="s">
        <v>149</v>
      </c>
      <c r="V110" s="10" t="s">
        <v>150</v>
      </c>
      <c r="W110" s="10" t="s">
        <v>151</v>
      </c>
      <c r="X110" s="1087"/>
      <c r="Y110" s="10" t="s">
        <v>144</v>
      </c>
      <c r="Z110" s="10" t="s">
        <v>145</v>
      </c>
      <c r="AA110" s="10" t="s">
        <v>146</v>
      </c>
      <c r="AB110" s="10" t="s">
        <v>147</v>
      </c>
      <c r="AC110" s="10" t="s">
        <v>148</v>
      </c>
      <c r="AD110" s="10" t="s">
        <v>149</v>
      </c>
      <c r="AE110" s="10" t="s">
        <v>150</v>
      </c>
      <c r="AF110" s="10" t="s">
        <v>151</v>
      </c>
      <c r="AG110" s="1087"/>
    </row>
    <row r="111" spans="1:33" ht="41.4" thickBot="1">
      <c r="A111" s="1051"/>
      <c r="B111" s="1052"/>
      <c r="C111" s="1052"/>
      <c r="D111" s="1052"/>
      <c r="E111" s="1052"/>
      <c r="F111" s="1053"/>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1061" t="s">
        <v>153</v>
      </c>
      <c r="B112" s="1062"/>
      <c r="C112" s="1062"/>
      <c r="D112" s="1062"/>
      <c r="E112" s="1062"/>
      <c r="F112" s="106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1071"/>
      <c r="B113" s="1073" t="s">
        <v>154</v>
      </c>
      <c r="C113" s="1074"/>
      <c r="D113" s="1074"/>
      <c r="E113" s="1074"/>
      <c r="F113" s="1075"/>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1071"/>
      <c r="B114" s="1071"/>
      <c r="C114" s="1076" t="s">
        <v>155</v>
      </c>
      <c r="D114" s="1077"/>
      <c r="E114" s="1077"/>
      <c r="F114" s="1078"/>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1071"/>
      <c r="B115" s="1071"/>
      <c r="C115" s="1076" t="s">
        <v>156</v>
      </c>
      <c r="D115" s="1077"/>
      <c r="E115" s="1077"/>
      <c r="F115" s="1078"/>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1071"/>
      <c r="B116" s="1071"/>
      <c r="C116" s="1076" t="s">
        <v>157</v>
      </c>
      <c r="D116" s="1077"/>
      <c r="E116" s="1077"/>
      <c r="F116" s="1078"/>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1071"/>
      <c r="B117" s="1071"/>
      <c r="C117" s="1076" t="s">
        <v>158</v>
      </c>
      <c r="D117" s="1077"/>
      <c r="E117" s="1077"/>
      <c r="F117" s="1078"/>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1071"/>
      <c r="B118" s="1071"/>
      <c r="C118" s="1076" t="s">
        <v>159</v>
      </c>
      <c r="D118" s="1077"/>
      <c r="E118" s="1077"/>
      <c r="F118" s="1078"/>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1071"/>
      <c r="B119" s="1071"/>
      <c r="C119" s="1076" t="s">
        <v>160</v>
      </c>
      <c r="D119" s="1077"/>
      <c r="E119" s="1077"/>
      <c r="F119" s="1078"/>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1071"/>
      <c r="B120" s="1071"/>
      <c r="C120" s="1076" t="s">
        <v>161</v>
      </c>
      <c r="D120" s="1077"/>
      <c r="E120" s="1077"/>
      <c r="F120" s="1078"/>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1071"/>
      <c r="B121" s="1071"/>
      <c r="C121" s="1076" t="s">
        <v>162</v>
      </c>
      <c r="D121" s="1077"/>
      <c r="E121" s="1077"/>
      <c r="F121" s="1078"/>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1071"/>
      <c r="B122" s="1071"/>
      <c r="C122" s="1076" t="s">
        <v>163</v>
      </c>
      <c r="D122" s="1077"/>
      <c r="E122" s="1077"/>
      <c r="F122" s="1078"/>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1071"/>
      <c r="B123" s="1071"/>
      <c r="C123" s="1076" t="s">
        <v>164</v>
      </c>
      <c r="D123" s="1077"/>
      <c r="E123" s="1077"/>
      <c r="F123" s="1078"/>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1071"/>
      <c r="B124" s="1071"/>
      <c r="C124" s="1073" t="s">
        <v>165</v>
      </c>
      <c r="D124" s="1074"/>
      <c r="E124" s="1074"/>
      <c r="F124" s="1075"/>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803" customFormat="1" ht="15" thickBot="1">
      <c r="A125" s="1071"/>
      <c r="B125" s="1071"/>
      <c r="C125" s="801"/>
      <c r="D125" s="1076" t="s">
        <v>2981</v>
      </c>
      <c r="E125" s="1077"/>
      <c r="F125" s="1078"/>
      <c r="G125" s="802"/>
      <c r="H125" s="802"/>
      <c r="I125" s="802"/>
      <c r="J125" s="802"/>
      <c r="K125" s="802"/>
      <c r="L125" s="802"/>
      <c r="M125" s="802"/>
      <c r="N125" s="802"/>
      <c r="O125" s="802"/>
      <c r="P125" s="802"/>
      <c r="Q125" s="802"/>
      <c r="R125" s="802"/>
      <c r="S125" s="802"/>
      <c r="T125" s="802"/>
      <c r="U125" s="802"/>
      <c r="V125" s="802"/>
      <c r="W125" s="802"/>
      <c r="X125" s="802"/>
      <c r="Y125" s="802"/>
      <c r="Z125" s="802"/>
      <c r="AA125" s="802"/>
      <c r="AB125" s="802"/>
      <c r="AC125" s="802"/>
      <c r="AD125" s="802"/>
      <c r="AE125" s="802"/>
      <c r="AF125" s="802"/>
      <c r="AG125" s="802"/>
    </row>
    <row r="126" spans="1:33" ht="15" thickBot="1">
      <c r="A126" s="1071"/>
      <c r="B126" s="1071"/>
      <c r="C126" s="1071"/>
      <c r="D126" s="1073" t="s">
        <v>166</v>
      </c>
      <c r="E126" s="1074"/>
      <c r="F126" s="1075"/>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1071"/>
      <c r="B127" s="1071"/>
      <c r="C127" s="1071"/>
      <c r="D127" s="1071"/>
      <c r="E127" s="1073" t="s">
        <v>167</v>
      </c>
      <c r="F127" s="1075"/>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1071"/>
      <c r="B128" s="1071"/>
      <c r="C128" s="1071"/>
      <c r="D128" s="1071"/>
      <c r="E128" s="1071"/>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1071"/>
      <c r="B129" s="1071"/>
      <c r="C129" s="1071"/>
      <c r="D129" s="1071"/>
      <c r="E129" s="1071"/>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1071"/>
      <c r="B130" s="1071"/>
      <c r="C130" s="1071"/>
      <c r="D130" s="1071"/>
      <c r="E130" s="1072"/>
      <c r="F130" s="804"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1071"/>
      <c r="B131" s="1071"/>
      <c r="C131" s="1071"/>
      <c r="D131" s="1071"/>
      <c r="E131" s="1076" t="s">
        <v>171</v>
      </c>
      <c r="F131" s="1078"/>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1071"/>
      <c r="B132" s="1071"/>
      <c r="C132" s="1071"/>
      <c r="D132" s="1071"/>
      <c r="E132" s="1076" t="s">
        <v>172</v>
      </c>
      <c r="F132" s="1078"/>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1071"/>
      <c r="B133" s="1071"/>
      <c r="C133" s="1071"/>
      <c r="D133" s="1071"/>
      <c r="E133" s="1076" t="s">
        <v>173</v>
      </c>
      <c r="F133" s="1078"/>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1071"/>
      <c r="B134" s="1071"/>
      <c r="C134" s="1071"/>
      <c r="D134" s="1071"/>
      <c r="E134" s="1076" t="s">
        <v>174</v>
      </c>
      <c r="F134" s="1078"/>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1071"/>
      <c r="B135" s="1071"/>
      <c r="C135" s="1071"/>
      <c r="D135" s="1072"/>
      <c r="E135" s="1081" t="s">
        <v>175</v>
      </c>
      <c r="F135" s="1082"/>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1072"/>
      <c r="B136" s="1072"/>
      <c r="C136" s="1072"/>
      <c r="D136" s="1076" t="s">
        <v>176</v>
      </c>
      <c r="E136" s="1077"/>
      <c r="F136" s="1078"/>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1045"/>
      <c r="B138" s="1046"/>
      <c r="C138" s="1046"/>
      <c r="D138" s="1046"/>
      <c r="E138" s="1047"/>
      <c r="F138" s="1054" t="s">
        <v>55</v>
      </c>
      <c r="G138" s="1055"/>
      <c r="H138" s="1055"/>
      <c r="I138" s="1055"/>
      <c r="J138" s="1055"/>
      <c r="K138" s="1055"/>
      <c r="L138" s="1091"/>
      <c r="M138" s="1091"/>
      <c r="N138" s="1056"/>
    </row>
    <row r="139" spans="1:33" ht="15" thickBot="1">
      <c r="A139" s="1048"/>
      <c r="B139" s="1049"/>
      <c r="C139" s="1049"/>
      <c r="D139" s="1049"/>
      <c r="E139" s="1050"/>
      <c r="F139" s="1094" t="s">
        <v>56</v>
      </c>
      <c r="G139" s="1095"/>
      <c r="H139" s="1095"/>
      <c r="I139" s="1091"/>
      <c r="J139" s="1091"/>
      <c r="K139" s="1056"/>
      <c r="L139" s="1092"/>
      <c r="M139" s="1092"/>
      <c r="N139" s="1057"/>
    </row>
    <row r="140" spans="1:33" ht="15" thickBot="1">
      <c r="A140" s="1048"/>
      <c r="B140" s="1049"/>
      <c r="C140" s="1049"/>
      <c r="D140" s="1049"/>
      <c r="E140" s="1050"/>
      <c r="F140" s="1094" t="s">
        <v>57</v>
      </c>
      <c r="G140" s="1095"/>
      <c r="H140" s="1096"/>
      <c r="I140" s="1093"/>
      <c r="J140" s="1093"/>
      <c r="K140" s="1084"/>
      <c r="L140" s="1093"/>
      <c r="M140" s="1093"/>
      <c r="N140" s="1084"/>
    </row>
    <row r="141" spans="1:33" ht="15" thickBot="1">
      <c r="A141" s="1048"/>
      <c r="B141" s="1049"/>
      <c r="C141" s="1049"/>
      <c r="D141" s="1049"/>
      <c r="E141" s="1050"/>
      <c r="F141" s="1097" t="s">
        <v>1</v>
      </c>
      <c r="G141" s="1089"/>
      <c r="H141" s="1086"/>
      <c r="I141" s="1088" t="s">
        <v>1</v>
      </c>
      <c r="J141" s="1089"/>
      <c r="K141" s="1086"/>
      <c r="L141" s="1088" t="s">
        <v>1</v>
      </c>
      <c r="M141" s="1089"/>
      <c r="N141" s="1086"/>
    </row>
    <row r="142" spans="1:33" ht="61.8" thickBot="1">
      <c r="A142" s="1051"/>
      <c r="B142" s="1052"/>
      <c r="C142" s="1052"/>
      <c r="D142" s="1052"/>
      <c r="E142" s="1053"/>
      <c r="F142" s="10" t="s">
        <v>2</v>
      </c>
      <c r="G142" s="10" t="s">
        <v>3</v>
      </c>
      <c r="H142" s="1090"/>
      <c r="I142" s="10" t="s">
        <v>2</v>
      </c>
      <c r="J142" s="10" t="s">
        <v>3</v>
      </c>
      <c r="K142" s="1090"/>
      <c r="L142" s="10" t="s">
        <v>2</v>
      </c>
      <c r="M142" s="10" t="s">
        <v>3</v>
      </c>
      <c r="N142" s="1090"/>
    </row>
    <row r="143" spans="1:33" ht="15" thickBot="1">
      <c r="A143" s="1061" t="s">
        <v>177</v>
      </c>
      <c r="B143" s="1062"/>
      <c r="C143" s="1062"/>
      <c r="D143" s="1062"/>
      <c r="E143" s="1063"/>
      <c r="F143" s="3"/>
      <c r="G143" s="3"/>
      <c r="H143" s="3"/>
      <c r="I143" s="3"/>
      <c r="J143" s="3"/>
      <c r="K143" s="3"/>
      <c r="L143" s="3"/>
      <c r="M143" s="3"/>
      <c r="N143" s="3"/>
    </row>
    <row r="144" spans="1:33" ht="15" thickBot="1">
      <c r="A144" s="1071"/>
      <c r="B144" s="1073" t="s">
        <v>178</v>
      </c>
      <c r="C144" s="1074"/>
      <c r="D144" s="1074"/>
      <c r="E144" s="1075"/>
      <c r="F144" s="3"/>
      <c r="G144" s="3"/>
      <c r="H144" s="3"/>
      <c r="I144" s="3"/>
      <c r="J144" s="3"/>
      <c r="K144" s="3"/>
      <c r="L144" s="3"/>
      <c r="M144" s="3"/>
      <c r="N144" s="3"/>
    </row>
    <row r="145" spans="1:14" ht="15" thickBot="1">
      <c r="A145" s="1071"/>
      <c r="B145" s="1071"/>
      <c r="C145" s="1073" t="s">
        <v>179</v>
      </c>
      <c r="D145" s="1074"/>
      <c r="E145" s="1075"/>
      <c r="F145" s="3"/>
      <c r="G145" s="3"/>
      <c r="H145" s="3"/>
      <c r="I145" s="3"/>
      <c r="J145" s="3"/>
      <c r="K145" s="3"/>
      <c r="L145" s="3"/>
      <c r="M145" s="3"/>
      <c r="N145" s="3"/>
    </row>
    <row r="146" spans="1:14" s="803" customFormat="1" ht="15" thickBot="1">
      <c r="A146" s="1071"/>
      <c r="B146" s="1071"/>
      <c r="C146" s="801"/>
      <c r="D146" s="1076" t="s">
        <v>2980</v>
      </c>
      <c r="E146" s="1078"/>
      <c r="F146" s="802"/>
      <c r="G146" s="802"/>
      <c r="H146" s="802"/>
      <c r="I146" s="802"/>
      <c r="J146" s="802"/>
      <c r="K146" s="802"/>
      <c r="L146" s="802"/>
      <c r="M146" s="802"/>
      <c r="N146" s="802"/>
    </row>
    <row r="147" spans="1:14" ht="15" thickBot="1">
      <c r="A147" s="1071"/>
      <c r="B147" s="1071"/>
      <c r="C147" s="1071"/>
      <c r="D147" s="1073" t="s">
        <v>180</v>
      </c>
      <c r="E147" s="1075"/>
      <c r="F147" s="3"/>
      <c r="G147" s="3"/>
      <c r="H147" s="3"/>
      <c r="I147" s="3"/>
      <c r="J147" s="3"/>
      <c r="K147" s="3"/>
      <c r="L147" s="3"/>
      <c r="M147" s="3"/>
      <c r="N147" s="3"/>
    </row>
    <row r="148" spans="1:14" ht="19.5" customHeight="1" thickBot="1">
      <c r="A148" s="1071"/>
      <c r="B148" s="1071"/>
      <c r="C148" s="1071"/>
      <c r="D148" s="1071"/>
      <c r="E148" s="4" t="s">
        <v>181</v>
      </c>
      <c r="F148" s="6"/>
      <c r="G148" s="6"/>
      <c r="H148" s="6"/>
      <c r="I148" s="6"/>
      <c r="J148" s="6"/>
      <c r="K148" s="6"/>
      <c r="L148" s="6"/>
      <c r="M148" s="6"/>
      <c r="N148" s="6"/>
    </row>
    <row r="149" spans="1:14" ht="18" customHeight="1" thickBot="1">
      <c r="A149" s="1071"/>
      <c r="B149" s="1071"/>
      <c r="C149" s="1071"/>
      <c r="D149" s="1071"/>
      <c r="E149" s="4" t="s">
        <v>182</v>
      </c>
      <c r="F149" s="6"/>
      <c r="G149" s="6"/>
      <c r="H149" s="6"/>
      <c r="I149" s="6"/>
      <c r="J149" s="6"/>
      <c r="K149" s="6"/>
      <c r="L149" s="6"/>
      <c r="M149" s="6"/>
      <c r="N149" s="6"/>
    </row>
    <row r="150" spans="1:14" ht="17.25" customHeight="1" thickBot="1">
      <c r="A150" s="1071"/>
      <c r="B150" s="1071"/>
      <c r="C150" s="1071"/>
      <c r="D150" s="1071"/>
      <c r="E150" s="4" t="s">
        <v>183</v>
      </c>
      <c r="F150" s="6"/>
      <c r="G150" s="6"/>
      <c r="H150" s="6"/>
      <c r="I150" s="6"/>
      <c r="J150" s="6"/>
      <c r="K150" s="6"/>
      <c r="L150" s="6"/>
      <c r="M150" s="6"/>
      <c r="N150" s="6"/>
    </row>
    <row r="151" spans="1:14" ht="28.5" customHeight="1" thickBot="1">
      <c r="A151" s="1071"/>
      <c r="B151" s="1071"/>
      <c r="C151" s="1071"/>
      <c r="D151" s="1071"/>
      <c r="E151" s="4" t="s">
        <v>184</v>
      </c>
      <c r="F151" s="6"/>
      <c r="G151" s="6"/>
      <c r="H151" s="6"/>
      <c r="I151" s="6"/>
      <c r="J151" s="6"/>
      <c r="K151" s="6"/>
      <c r="L151" s="6"/>
      <c r="M151" s="6"/>
      <c r="N151" s="6"/>
    </row>
    <row r="152" spans="1:14" ht="23.25" customHeight="1" thickBot="1">
      <c r="A152" s="1071"/>
      <c r="B152" s="1071"/>
      <c r="C152" s="1071"/>
      <c r="D152" s="1071"/>
      <c r="E152" s="4" t="s">
        <v>185</v>
      </c>
      <c r="F152" s="6"/>
      <c r="G152" s="6"/>
      <c r="H152" s="6"/>
      <c r="I152" s="6"/>
      <c r="J152" s="6"/>
      <c r="K152" s="6"/>
      <c r="L152" s="6"/>
      <c r="M152" s="6"/>
      <c r="N152" s="6"/>
    </row>
    <row r="153" spans="1:14" ht="18" customHeight="1" thickBot="1">
      <c r="A153" s="1071"/>
      <c r="B153" s="1071"/>
      <c r="C153" s="1071"/>
      <c r="D153" s="1071"/>
      <c r="E153" s="4" t="s">
        <v>186</v>
      </c>
      <c r="F153" s="6"/>
      <c r="G153" s="6"/>
      <c r="H153" s="6"/>
      <c r="I153" s="6"/>
      <c r="J153" s="6"/>
      <c r="K153" s="6"/>
      <c r="L153" s="6"/>
      <c r="M153" s="6"/>
      <c r="N153" s="6"/>
    </row>
    <row r="154" spans="1:14" ht="15" thickBot="1">
      <c r="A154" s="1071"/>
      <c r="B154" s="1071"/>
      <c r="C154" s="1071"/>
      <c r="D154" s="1071"/>
      <c r="E154" s="4" t="s">
        <v>187</v>
      </c>
      <c r="F154" s="6"/>
      <c r="G154" s="6"/>
      <c r="H154" s="6"/>
      <c r="I154" s="6"/>
      <c r="J154" s="6"/>
      <c r="K154" s="6"/>
      <c r="L154" s="6"/>
      <c r="M154" s="6"/>
      <c r="N154" s="6"/>
    </row>
    <row r="155" spans="1:14" ht="15" thickBot="1">
      <c r="A155" s="1071"/>
      <c r="B155" s="1071"/>
      <c r="C155" s="1071"/>
      <c r="D155" s="1072"/>
      <c r="E155" s="804"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1072"/>
      <c r="B156" s="1072"/>
      <c r="C156" s="1072"/>
      <c r="D156" s="1076" t="s">
        <v>2982</v>
      </c>
      <c r="E156" s="1078"/>
      <c r="F156" s="6"/>
      <c r="G156" s="6"/>
      <c r="H156" s="6"/>
      <c r="I156" s="6"/>
      <c r="J156" s="6"/>
      <c r="K156" s="6"/>
      <c r="L156" s="6"/>
      <c r="M156" s="6"/>
      <c r="N156" s="6"/>
    </row>
    <row r="157" spans="1:14" ht="15" thickBot="1"/>
    <row r="158" spans="1:14" ht="15" thickBot="1">
      <c r="A158" s="12"/>
      <c r="B158" s="1098" t="s">
        <v>189</v>
      </c>
      <c r="C158" s="1098"/>
      <c r="D158" s="1098"/>
      <c r="E158" s="1098"/>
      <c r="F158" s="1098"/>
      <c r="G158" s="1098"/>
      <c r="H158" s="1098"/>
      <c r="I158" s="103"/>
    </row>
  </sheetData>
  <mergeCells count="176">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C70:E70"/>
    <mergeCell ref="C72:E72"/>
    <mergeCell ref="C73:E73"/>
    <mergeCell ref="C74:E74"/>
    <mergeCell ref="C75:E75"/>
    <mergeCell ref="C76:E76"/>
    <mergeCell ref="C64:E64"/>
    <mergeCell ref="C65:E65"/>
    <mergeCell ref="C66:E66"/>
    <mergeCell ref="C67:E67"/>
    <mergeCell ref="C68:E68"/>
    <mergeCell ref="C69:E69"/>
    <mergeCell ref="C71:E71"/>
    <mergeCell ref="C58:E58"/>
    <mergeCell ref="C59:E59"/>
    <mergeCell ref="C60:E60"/>
    <mergeCell ref="C61:E61"/>
    <mergeCell ref="C62:E62"/>
    <mergeCell ref="C63:E63"/>
    <mergeCell ref="C52:E52"/>
    <mergeCell ref="C53:E53"/>
    <mergeCell ref="C54:E54"/>
    <mergeCell ref="C55:E55"/>
    <mergeCell ref="C56:E56"/>
    <mergeCell ref="C57:E57"/>
    <mergeCell ref="C43:E43"/>
    <mergeCell ref="C44:C51"/>
    <mergeCell ref="D44:E44"/>
    <mergeCell ref="D45:E45"/>
    <mergeCell ref="D46:E46"/>
    <mergeCell ref="D47:E47"/>
    <mergeCell ref="D48:E48"/>
    <mergeCell ref="D49:E49"/>
    <mergeCell ref="D50:E50"/>
    <mergeCell ref="D51:E51"/>
    <mergeCell ref="C35:E35"/>
    <mergeCell ref="C36:C42"/>
    <mergeCell ref="D36:E36"/>
    <mergeCell ref="D37:E37"/>
    <mergeCell ref="D38:E38"/>
    <mergeCell ref="D39:E39"/>
    <mergeCell ref="D40:E40"/>
    <mergeCell ref="D41:E41"/>
    <mergeCell ref="D42:E42"/>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B7:H7"/>
    <mergeCell ref="A9:E11"/>
    <mergeCell ref="F9:G9"/>
    <mergeCell ref="H9:H11"/>
    <mergeCell ref="G10:G11"/>
    <mergeCell ref="A12:E12"/>
    <mergeCell ref="A1:I1"/>
    <mergeCell ref="A2:H2"/>
    <mergeCell ref="B3:H3"/>
    <mergeCell ref="B4:H4"/>
    <mergeCell ref="B5:H5"/>
    <mergeCell ref="B6:H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43" customWidth="1"/>
    <col min="2" max="2" width="35.7109375" style="43" customWidth="1"/>
    <col min="3" max="3" width="12" style="43"/>
    <col min="4" max="4" width="68.7109375" style="43" customWidth="1"/>
    <col min="5" max="5" width="13.28515625" style="43" customWidth="1"/>
    <col min="6" max="9" width="12" style="43"/>
    <col min="10" max="10" width="13.42578125" style="43" customWidth="1"/>
    <col min="11" max="12" width="12" style="43"/>
    <col min="13" max="13" width="37.42578125" style="43" customWidth="1"/>
    <col min="14" max="14" width="12.140625" style="43" customWidth="1"/>
    <col min="15" max="15" width="10.140625" style="43" customWidth="1"/>
    <col min="16" max="19" width="12" style="43"/>
    <col min="20" max="20" width="25.42578125" style="43" customWidth="1"/>
    <col min="21" max="16384" width="12" style="43"/>
  </cols>
  <sheetData>
    <row r="1" spans="1:16" ht="21">
      <c r="A1" s="1100" t="s">
        <v>1858</v>
      </c>
      <c r="B1" s="1101"/>
      <c r="C1" s="1101"/>
      <c r="D1" s="1101"/>
      <c r="E1" s="1101"/>
      <c r="F1" s="1101"/>
      <c r="G1" s="1101"/>
      <c r="H1" s="1101"/>
      <c r="I1" s="1101"/>
      <c r="J1" s="1102"/>
    </row>
    <row r="2" spans="1:16">
      <c r="A2" s="1103" t="s">
        <v>22</v>
      </c>
      <c r="B2" s="1104"/>
      <c r="C2" s="1104"/>
      <c r="D2" s="1104"/>
      <c r="E2" s="1104"/>
      <c r="F2" s="1104"/>
      <c r="G2" s="1104"/>
      <c r="H2" s="1104"/>
      <c r="I2" s="1105"/>
      <c r="J2" s="104"/>
      <c r="K2" s="105"/>
      <c r="L2" s="105"/>
      <c r="M2" s="105"/>
      <c r="N2" s="105"/>
    </row>
    <row r="3" spans="1:16">
      <c r="A3" s="106"/>
      <c r="B3" s="1106" t="s">
        <v>25</v>
      </c>
      <c r="C3" s="1106"/>
      <c r="D3" s="1106"/>
      <c r="E3" s="1106"/>
      <c r="F3" s="1106"/>
      <c r="G3" s="1106"/>
      <c r="H3" s="1106"/>
      <c r="I3" s="1106"/>
      <c r="J3" s="44"/>
    </row>
    <row r="4" spans="1:16">
      <c r="A4" s="107"/>
      <c r="B4" s="1099" t="s">
        <v>26</v>
      </c>
      <c r="C4" s="1099"/>
      <c r="D4" s="1099"/>
      <c r="E4" s="1099"/>
      <c r="F4" s="1099"/>
      <c r="G4" s="1099"/>
      <c r="H4" s="1099"/>
      <c r="I4" s="1099"/>
      <c r="J4" s="44"/>
    </row>
    <row r="5" spans="1:16">
      <c r="A5" s="106"/>
      <c r="B5" s="1106" t="s">
        <v>190</v>
      </c>
      <c r="C5" s="1106"/>
      <c r="D5" s="1106"/>
      <c r="E5" s="1106"/>
      <c r="F5" s="1106"/>
      <c r="G5" s="1106"/>
      <c r="H5" s="1106"/>
      <c r="I5" s="1106"/>
      <c r="J5" s="44"/>
    </row>
    <row r="6" spans="1:16">
      <c r="A6" s="107"/>
      <c r="B6" s="1099" t="s">
        <v>191</v>
      </c>
      <c r="C6" s="1099"/>
      <c r="D6" s="1099"/>
      <c r="E6" s="1099"/>
      <c r="F6" s="1099"/>
      <c r="G6" s="1099"/>
      <c r="H6" s="1099"/>
      <c r="I6" s="1099"/>
      <c r="J6" s="44"/>
    </row>
    <row r="7" spans="1:16">
      <c r="A7" s="106"/>
      <c r="B7" s="1106" t="s">
        <v>192</v>
      </c>
      <c r="C7" s="1106"/>
      <c r="D7" s="1106"/>
      <c r="E7" s="1106"/>
      <c r="F7" s="1106"/>
      <c r="G7" s="1106"/>
      <c r="H7" s="1106"/>
      <c r="I7" s="1106"/>
      <c r="J7" s="44"/>
    </row>
    <row r="8" spans="1:16">
      <c r="A8" s="107"/>
      <c r="B8" s="1099" t="s">
        <v>193</v>
      </c>
      <c r="C8" s="1099"/>
      <c r="D8" s="1099"/>
      <c r="E8" s="1099"/>
      <c r="F8" s="1099"/>
      <c r="G8" s="1099"/>
      <c r="H8" s="1099"/>
      <c r="I8" s="1099"/>
      <c r="J8" s="44"/>
    </row>
    <row r="9" spans="1:16">
      <c r="A9" s="106"/>
      <c r="B9" s="1106" t="s">
        <v>194</v>
      </c>
      <c r="C9" s="1106"/>
      <c r="D9" s="1106"/>
      <c r="E9" s="1106"/>
      <c r="F9" s="1106"/>
      <c r="G9" s="1106"/>
      <c r="H9" s="1106"/>
      <c r="I9" s="1106"/>
      <c r="J9" s="44"/>
    </row>
    <row r="10" spans="1:16">
      <c r="A10" s="107"/>
      <c r="B10" s="1099" t="s">
        <v>195</v>
      </c>
      <c r="C10" s="1099"/>
      <c r="D10" s="1099"/>
      <c r="E10" s="1099"/>
      <c r="F10" s="1099"/>
      <c r="G10" s="1099"/>
      <c r="H10" s="1099"/>
      <c r="I10" s="1099"/>
      <c r="J10" s="44"/>
    </row>
    <row r="11" spans="1:16">
      <c r="A11" s="106"/>
      <c r="B11" s="1106" t="s">
        <v>196</v>
      </c>
      <c r="C11" s="1106"/>
      <c r="D11" s="1106"/>
      <c r="E11" s="1106"/>
      <c r="F11" s="1106"/>
      <c r="G11" s="1106"/>
      <c r="H11" s="1106"/>
      <c r="I11" s="1106"/>
      <c r="J11" s="44"/>
    </row>
    <row r="12" spans="1:16">
      <c r="A12" s="107"/>
      <c r="B12" s="1099" t="s">
        <v>197</v>
      </c>
      <c r="C12" s="1099"/>
      <c r="D12" s="1099"/>
      <c r="E12" s="1099"/>
      <c r="F12" s="1099"/>
      <c r="G12" s="1099"/>
      <c r="H12" s="1099"/>
      <c r="I12" s="1099"/>
      <c r="J12" s="44"/>
    </row>
    <row r="13" spans="1:16" ht="15" thickBot="1">
      <c r="A13" s="108"/>
      <c r="B13" s="1107" t="s">
        <v>198</v>
      </c>
      <c r="C13" s="1107"/>
      <c r="D13" s="1107"/>
      <c r="E13" s="1107"/>
      <c r="F13" s="1107"/>
      <c r="G13" s="1107"/>
      <c r="H13" s="1107"/>
      <c r="I13" s="1107"/>
      <c r="J13" s="45"/>
    </row>
    <row r="14" spans="1:16" ht="15" thickBot="1"/>
    <row r="15" spans="1:16" ht="15" thickBot="1">
      <c r="A15" s="1108"/>
      <c r="B15" s="1109"/>
      <c r="C15" s="1109"/>
      <c r="D15" s="1110"/>
      <c r="E15" s="1117" t="s">
        <v>199</v>
      </c>
      <c r="F15" s="1118"/>
      <c r="G15" s="1118"/>
      <c r="H15" s="1118"/>
      <c r="I15" s="1118"/>
      <c r="J15" s="1118"/>
      <c r="K15" s="1118"/>
      <c r="L15" s="1118"/>
      <c r="M15" s="1118"/>
      <c r="N15" s="1118"/>
      <c r="O15" s="1118"/>
      <c r="P15" s="1119"/>
    </row>
    <row r="16" spans="1:16" ht="15" thickBot="1">
      <c r="A16" s="1111"/>
      <c r="B16" s="1112"/>
      <c r="C16" s="1112"/>
      <c r="D16" s="1113"/>
      <c r="E16" s="1117" t="s">
        <v>200</v>
      </c>
      <c r="F16" s="1118"/>
      <c r="G16" s="1118"/>
      <c r="H16" s="1118"/>
      <c r="I16" s="1118"/>
      <c r="J16" s="1118"/>
      <c r="K16" s="46"/>
      <c r="L16" s="46"/>
      <c r="M16" s="46"/>
      <c r="N16" s="46"/>
      <c r="O16" s="1119"/>
      <c r="P16" s="1120"/>
    </row>
    <row r="17" spans="1:16" ht="92.4" thickBot="1">
      <c r="A17" s="1114"/>
      <c r="B17" s="1115"/>
      <c r="C17" s="1115"/>
      <c r="D17" s="1116"/>
      <c r="E17" s="47" t="s">
        <v>201</v>
      </c>
      <c r="F17" s="47" t="s">
        <v>202</v>
      </c>
      <c r="G17" s="47" t="s">
        <v>203</v>
      </c>
      <c r="H17" s="47" t="s">
        <v>204</v>
      </c>
      <c r="I17" s="47" t="s">
        <v>205</v>
      </c>
      <c r="J17" s="593" t="s">
        <v>2795</v>
      </c>
      <c r="K17" s="594" t="s">
        <v>2796</v>
      </c>
      <c r="L17" s="594" t="s">
        <v>2797</v>
      </c>
      <c r="M17" s="594" t="s">
        <v>2798</v>
      </c>
      <c r="N17" s="47" t="s">
        <v>206</v>
      </c>
      <c r="O17" s="1121"/>
      <c r="P17" s="1121"/>
    </row>
    <row r="18" spans="1:16" ht="15" thickBot="1">
      <c r="A18" s="1122" t="s">
        <v>207</v>
      </c>
      <c r="B18" s="1123"/>
      <c r="C18" s="1123"/>
      <c r="D18" s="1124"/>
      <c r="E18" s="48"/>
      <c r="F18" s="48"/>
      <c r="G18" s="48"/>
      <c r="H18" s="48"/>
      <c r="I18" s="48"/>
      <c r="J18" s="48"/>
      <c r="K18" s="48"/>
      <c r="L18" s="48"/>
      <c r="M18" s="48"/>
      <c r="N18" s="48"/>
      <c r="O18" s="48"/>
      <c r="P18" s="48"/>
    </row>
    <row r="19" spans="1:16" ht="15" thickBot="1">
      <c r="A19" s="1125"/>
      <c r="B19" s="1127" t="s">
        <v>208</v>
      </c>
      <c r="C19" s="1128"/>
      <c r="D19" s="1129"/>
      <c r="E19" s="109"/>
      <c r="F19" s="48"/>
      <c r="G19" s="48"/>
      <c r="H19" s="48"/>
      <c r="I19" s="48"/>
      <c r="J19" s="48"/>
      <c r="K19" s="48"/>
      <c r="L19" s="48"/>
      <c r="M19" s="48"/>
      <c r="N19" s="48"/>
      <c r="O19" s="48"/>
      <c r="P19" s="48"/>
    </row>
    <row r="20" spans="1:16" ht="15" thickBot="1">
      <c r="A20" s="1125"/>
      <c r="B20" s="1125"/>
      <c r="C20" s="1130" t="s">
        <v>209</v>
      </c>
      <c r="D20" s="1131"/>
      <c r="E20" s="49"/>
      <c r="F20" s="49"/>
      <c r="G20" s="49"/>
      <c r="H20" s="49"/>
      <c r="I20" s="49"/>
      <c r="J20" s="49"/>
      <c r="K20" s="49"/>
      <c r="L20" s="49"/>
      <c r="M20" s="49"/>
      <c r="N20" s="49"/>
      <c r="O20" s="49"/>
      <c r="P20" s="49"/>
    </row>
    <row r="21" spans="1:16" ht="15" thickBot="1">
      <c r="A21" s="1125"/>
      <c r="B21" s="1125"/>
      <c r="C21" s="1130" t="s">
        <v>210</v>
      </c>
      <c r="D21" s="1131"/>
      <c r="E21" s="49"/>
      <c r="F21" s="49"/>
      <c r="G21" s="49"/>
      <c r="H21" s="49"/>
      <c r="I21" s="49"/>
      <c r="J21" s="49"/>
      <c r="K21" s="49"/>
      <c r="L21" s="49"/>
      <c r="M21" s="49"/>
      <c r="N21" s="49"/>
      <c r="O21" s="49"/>
      <c r="P21" s="49"/>
    </row>
    <row r="22" spans="1:16" ht="15" thickBot="1">
      <c r="A22" s="1125"/>
      <c r="B22" s="1125"/>
      <c r="C22" s="1127" t="s">
        <v>211</v>
      </c>
      <c r="D22" s="1129"/>
      <c r="E22" s="48"/>
      <c r="F22" s="48"/>
      <c r="G22" s="48"/>
      <c r="H22" s="48"/>
      <c r="I22" s="48"/>
      <c r="J22" s="48"/>
      <c r="K22" s="48"/>
      <c r="L22" s="48"/>
      <c r="M22" s="48"/>
      <c r="N22" s="48"/>
      <c r="O22" s="48"/>
      <c r="P22" s="48"/>
    </row>
    <row r="23" spans="1:16" ht="15" thickBot="1">
      <c r="A23" s="1125"/>
      <c r="B23" s="1125"/>
      <c r="C23" s="1125"/>
      <c r="D23" s="50" t="s">
        <v>212</v>
      </c>
      <c r="E23" s="51"/>
      <c r="F23" s="51"/>
      <c r="G23" s="51"/>
      <c r="H23" s="51"/>
      <c r="I23" s="51"/>
      <c r="J23" s="51"/>
      <c r="K23" s="51"/>
      <c r="L23" s="51"/>
      <c r="M23" s="51"/>
      <c r="N23" s="51"/>
      <c r="O23" s="51"/>
      <c r="P23" s="51"/>
    </row>
    <row r="24" spans="1:16" ht="21" thickBot="1">
      <c r="A24" s="1125"/>
      <c r="B24" s="1125"/>
      <c r="C24" s="1125"/>
      <c r="D24" s="50" t="s">
        <v>213</v>
      </c>
      <c r="E24" s="51"/>
      <c r="F24" s="51"/>
      <c r="G24" s="51"/>
      <c r="H24" s="51"/>
      <c r="I24" s="51"/>
      <c r="J24" s="51"/>
      <c r="K24" s="51"/>
      <c r="L24" s="51"/>
      <c r="M24" s="51"/>
      <c r="N24" s="51"/>
      <c r="O24" s="51"/>
      <c r="P24" s="51"/>
    </row>
    <row r="25" spans="1:16" ht="21" thickBot="1">
      <c r="A25" s="1125"/>
      <c r="B25" s="1125"/>
      <c r="C25" s="1125"/>
      <c r="D25" s="50" t="s">
        <v>214</v>
      </c>
      <c r="E25" s="51"/>
      <c r="F25" s="51"/>
      <c r="G25" s="51"/>
      <c r="H25" s="51"/>
      <c r="I25" s="51"/>
      <c r="J25" s="51"/>
      <c r="K25" s="51"/>
      <c r="L25" s="51"/>
      <c r="M25" s="51"/>
      <c r="N25" s="51"/>
      <c r="O25" s="51"/>
      <c r="P25" s="51"/>
    </row>
    <row r="26" spans="1:16" ht="21" thickBot="1">
      <c r="A26" s="1125"/>
      <c r="B26" s="1125"/>
      <c r="C26" s="1125"/>
      <c r="D26" s="50" t="s">
        <v>215</v>
      </c>
      <c r="E26" s="51"/>
      <c r="F26" s="51"/>
      <c r="G26" s="51"/>
      <c r="H26" s="51"/>
      <c r="I26" s="51"/>
      <c r="J26" s="51"/>
      <c r="K26" s="51"/>
      <c r="L26" s="51"/>
      <c r="M26" s="51"/>
      <c r="N26" s="51"/>
      <c r="O26" s="51"/>
      <c r="P26" s="51"/>
    </row>
    <row r="27" spans="1:16" ht="15" thickBot="1">
      <c r="A27" s="1125"/>
      <c r="B27" s="1125"/>
      <c r="C27" s="1125"/>
      <c r="D27" s="50" t="s">
        <v>216</v>
      </c>
      <c r="E27" s="51"/>
      <c r="F27" s="51"/>
      <c r="G27" s="51"/>
      <c r="H27" s="51"/>
      <c r="I27" s="51"/>
      <c r="J27" s="51"/>
      <c r="K27" s="51"/>
      <c r="L27" s="51"/>
      <c r="M27" s="51"/>
      <c r="N27" s="51"/>
      <c r="O27" s="51"/>
      <c r="P27" s="51"/>
    </row>
    <row r="28" spans="1:16" ht="21" thickBot="1">
      <c r="A28" s="1125"/>
      <c r="B28" s="1125"/>
      <c r="C28" s="1125"/>
      <c r="D28" s="50" t="s">
        <v>217</v>
      </c>
      <c r="E28" s="51"/>
      <c r="F28" s="51"/>
      <c r="G28" s="51"/>
      <c r="H28" s="51"/>
      <c r="I28" s="51"/>
      <c r="J28" s="51"/>
      <c r="K28" s="51"/>
      <c r="L28" s="51"/>
      <c r="M28" s="51"/>
      <c r="N28" s="51"/>
      <c r="O28" s="51"/>
      <c r="P28" s="51"/>
    </row>
    <row r="29" spans="1:16" ht="15" thickBot="1">
      <c r="A29" s="1125"/>
      <c r="B29" s="1125"/>
      <c r="C29" s="1125"/>
      <c r="D29" s="50" t="s">
        <v>218</v>
      </c>
      <c r="E29" s="51"/>
      <c r="F29" s="51"/>
      <c r="G29" s="51"/>
      <c r="H29" s="51"/>
      <c r="I29" s="51"/>
      <c r="J29" s="51"/>
      <c r="K29" s="51"/>
      <c r="L29" s="51"/>
      <c r="M29" s="51"/>
      <c r="N29" s="51"/>
      <c r="O29" s="51"/>
      <c r="P29" s="51"/>
    </row>
    <row r="30" spans="1:16" ht="15" thickBot="1">
      <c r="A30" s="1125"/>
      <c r="B30" s="1125"/>
      <c r="C30" s="1125"/>
      <c r="D30" s="50" t="s">
        <v>219</v>
      </c>
      <c r="E30" s="51"/>
      <c r="F30" s="51"/>
      <c r="G30" s="51"/>
      <c r="H30" s="51"/>
      <c r="I30" s="51"/>
      <c r="J30" s="51"/>
      <c r="K30" s="51"/>
      <c r="L30" s="51"/>
      <c r="M30" s="51"/>
      <c r="N30" s="51"/>
      <c r="O30" s="51"/>
      <c r="P30" s="51"/>
    </row>
    <row r="31" spans="1:16" ht="21" thickBot="1">
      <c r="A31" s="1125"/>
      <c r="B31" s="1125"/>
      <c r="C31" s="1125"/>
      <c r="D31" s="50" t="s">
        <v>220</v>
      </c>
      <c r="E31" s="51"/>
      <c r="F31" s="51"/>
      <c r="G31" s="51"/>
      <c r="H31" s="51"/>
      <c r="I31" s="51"/>
      <c r="J31" s="51"/>
      <c r="K31" s="51"/>
      <c r="L31" s="51"/>
      <c r="M31" s="51"/>
      <c r="N31" s="51"/>
      <c r="O31" s="51"/>
      <c r="P31" s="51"/>
    </row>
    <row r="32" spans="1:16" ht="21" thickBot="1">
      <c r="A32" s="1125"/>
      <c r="B32" s="1125"/>
      <c r="C32" s="1125"/>
      <c r="D32" s="50" t="s">
        <v>221</v>
      </c>
      <c r="E32" s="51"/>
      <c r="F32" s="51"/>
      <c r="G32" s="51"/>
      <c r="H32" s="51"/>
      <c r="I32" s="51"/>
      <c r="J32" s="51"/>
      <c r="K32" s="51"/>
      <c r="L32" s="51"/>
      <c r="M32" s="51"/>
      <c r="N32" s="51"/>
      <c r="O32" s="51"/>
      <c r="P32" s="51"/>
    </row>
    <row r="33" spans="1:16" ht="21" thickBot="1">
      <c r="A33" s="1125"/>
      <c r="B33" s="1125"/>
      <c r="C33" s="1125"/>
      <c r="D33" s="50" t="s">
        <v>222</v>
      </c>
      <c r="E33" s="51"/>
      <c r="F33" s="51"/>
      <c r="G33" s="51"/>
      <c r="H33" s="51"/>
      <c r="I33" s="51"/>
      <c r="J33" s="51"/>
      <c r="K33" s="51"/>
      <c r="L33" s="51"/>
      <c r="M33" s="51"/>
      <c r="N33" s="51"/>
      <c r="O33" s="51"/>
      <c r="P33" s="51"/>
    </row>
    <row r="34" spans="1:16" ht="21" thickBot="1">
      <c r="A34" s="1125"/>
      <c r="B34" s="1125"/>
      <c r="C34" s="1125"/>
      <c r="D34" s="50" t="s">
        <v>223</v>
      </c>
      <c r="E34" s="51"/>
      <c r="F34" s="51"/>
      <c r="G34" s="51"/>
      <c r="H34" s="51"/>
      <c r="I34" s="51"/>
      <c r="J34" s="51"/>
      <c r="K34" s="51"/>
      <c r="L34" s="51"/>
      <c r="M34" s="51"/>
      <c r="N34" s="51"/>
      <c r="O34" s="51"/>
      <c r="P34" s="51"/>
    </row>
    <row r="35" spans="1:16" ht="21" thickBot="1">
      <c r="A35" s="1125"/>
      <c r="B35" s="1125"/>
      <c r="C35" s="1125"/>
      <c r="D35" s="50" t="s">
        <v>224</v>
      </c>
      <c r="E35" s="51"/>
      <c r="F35" s="51"/>
      <c r="G35" s="51"/>
      <c r="H35" s="51"/>
      <c r="I35" s="51"/>
      <c r="J35" s="51"/>
      <c r="K35" s="51"/>
      <c r="L35" s="51"/>
      <c r="M35" s="51"/>
      <c r="N35" s="51"/>
      <c r="O35" s="51"/>
      <c r="P35" s="51"/>
    </row>
    <row r="36" spans="1:16" ht="21" thickBot="1">
      <c r="A36" s="1125"/>
      <c r="B36" s="1125"/>
      <c r="C36" s="1125"/>
      <c r="D36" s="50" t="s">
        <v>225</v>
      </c>
      <c r="E36" s="51"/>
      <c r="F36" s="51"/>
      <c r="G36" s="51"/>
      <c r="H36" s="51"/>
      <c r="I36" s="51"/>
      <c r="J36" s="51"/>
      <c r="K36" s="51"/>
      <c r="L36" s="51"/>
      <c r="M36" s="51"/>
      <c r="N36" s="51"/>
      <c r="O36" s="51"/>
      <c r="P36" s="51"/>
    </row>
    <row r="37" spans="1:16" ht="21" thickBot="1">
      <c r="A37" s="1125"/>
      <c r="B37" s="1125"/>
      <c r="C37" s="1125"/>
      <c r="D37" s="50" t="s">
        <v>226</v>
      </c>
      <c r="E37" s="51"/>
      <c r="F37" s="51"/>
      <c r="G37" s="51"/>
      <c r="H37" s="51"/>
      <c r="I37" s="51"/>
      <c r="J37" s="51"/>
      <c r="K37" s="51"/>
      <c r="L37" s="51"/>
      <c r="M37" s="51"/>
      <c r="N37" s="51"/>
      <c r="O37" s="51"/>
      <c r="P37" s="51"/>
    </row>
    <row r="38" spans="1:16" ht="21" thickBot="1">
      <c r="A38" s="1125"/>
      <c r="B38" s="1125"/>
      <c r="C38" s="1125"/>
      <c r="D38" s="50" t="s">
        <v>227</v>
      </c>
      <c r="E38" s="51"/>
      <c r="F38" s="51"/>
      <c r="G38" s="51"/>
      <c r="H38" s="51"/>
      <c r="I38" s="51"/>
      <c r="J38" s="51"/>
      <c r="K38" s="51"/>
      <c r="L38" s="51"/>
      <c r="M38" s="51"/>
      <c r="N38" s="51"/>
      <c r="O38" s="51"/>
      <c r="P38" s="51"/>
    </row>
    <row r="39" spans="1:16" ht="15" thickBot="1">
      <c r="A39" s="1125"/>
      <c r="B39" s="1125"/>
      <c r="C39" s="1125"/>
      <c r="D39" s="50" t="s">
        <v>228</v>
      </c>
      <c r="E39" s="51"/>
      <c r="F39" s="51"/>
      <c r="G39" s="51"/>
      <c r="H39" s="51"/>
      <c r="I39" s="51"/>
      <c r="J39" s="51"/>
      <c r="K39" s="51"/>
      <c r="L39" s="51"/>
      <c r="M39" s="51"/>
      <c r="N39" s="51"/>
      <c r="O39" s="51"/>
      <c r="P39" s="51"/>
    </row>
    <row r="40" spans="1:16" ht="21" thickBot="1">
      <c r="A40" s="1125"/>
      <c r="B40" s="1125"/>
      <c r="C40" s="1125"/>
      <c r="D40" s="50" t="s">
        <v>229</v>
      </c>
      <c r="E40" s="51"/>
      <c r="F40" s="51"/>
      <c r="G40" s="51"/>
      <c r="H40" s="51"/>
      <c r="I40" s="51"/>
      <c r="J40" s="51"/>
      <c r="K40" s="51"/>
      <c r="L40" s="51"/>
      <c r="M40" s="51"/>
      <c r="N40" s="51"/>
      <c r="O40" s="51"/>
      <c r="P40" s="51"/>
    </row>
    <row r="41" spans="1:16" ht="21" thickBot="1">
      <c r="A41" s="1125"/>
      <c r="B41" s="1125"/>
      <c r="C41" s="1125"/>
      <c r="D41" s="50" t="s">
        <v>230</v>
      </c>
      <c r="E41" s="51"/>
      <c r="F41" s="51"/>
      <c r="G41" s="51"/>
      <c r="H41" s="51"/>
      <c r="I41" s="51"/>
      <c r="J41" s="51"/>
      <c r="K41" s="51"/>
      <c r="L41" s="51"/>
      <c r="M41" s="51"/>
      <c r="N41" s="51"/>
      <c r="O41" s="51"/>
      <c r="P41" s="51"/>
    </row>
    <row r="42" spans="1:16" ht="21" thickBot="1">
      <c r="A42" s="1125"/>
      <c r="B42" s="1125"/>
      <c r="C42" s="1125"/>
      <c r="D42" s="50" t="s">
        <v>231</v>
      </c>
      <c r="E42" s="51"/>
      <c r="F42" s="51"/>
      <c r="G42" s="51"/>
      <c r="H42" s="51"/>
      <c r="I42" s="51"/>
      <c r="J42" s="51"/>
      <c r="K42" s="51"/>
      <c r="L42" s="51"/>
      <c r="M42" s="51"/>
      <c r="N42" s="51"/>
      <c r="O42" s="51"/>
      <c r="P42" s="51"/>
    </row>
    <row r="43" spans="1:16" ht="21" thickBot="1">
      <c r="A43" s="1125"/>
      <c r="B43" s="1125"/>
      <c r="C43" s="1126"/>
      <c r="D43" s="50" t="s">
        <v>232</v>
      </c>
      <c r="E43" s="51"/>
      <c r="F43" s="51"/>
      <c r="G43" s="51"/>
      <c r="H43" s="51"/>
      <c r="I43" s="51"/>
      <c r="J43" s="51"/>
      <c r="K43" s="51"/>
      <c r="L43" s="51"/>
      <c r="M43" s="51"/>
      <c r="N43" s="51"/>
      <c r="O43" s="51"/>
      <c r="P43" s="51"/>
    </row>
    <row r="44" spans="1:16" ht="15" thickBot="1">
      <c r="A44" s="1125"/>
      <c r="B44" s="1125"/>
      <c r="C44" s="1127" t="s">
        <v>233</v>
      </c>
      <c r="D44" s="1129"/>
      <c r="E44" s="48"/>
      <c r="F44" s="48"/>
      <c r="G44" s="48"/>
      <c r="H44" s="48"/>
      <c r="I44" s="48"/>
      <c r="J44" s="48"/>
      <c r="K44" s="48"/>
      <c r="L44" s="48"/>
      <c r="M44" s="48"/>
      <c r="N44" s="48"/>
      <c r="O44" s="48"/>
      <c r="P44" s="48"/>
    </row>
    <row r="45" spans="1:16" ht="15" thickBot="1">
      <c r="A45" s="1125"/>
      <c r="B45" s="1125"/>
      <c r="C45" s="1125"/>
      <c r="D45" s="52" t="s">
        <v>2793</v>
      </c>
      <c r="E45" s="51"/>
      <c r="F45" s="51"/>
      <c r="G45" s="51"/>
      <c r="H45" s="51"/>
      <c r="I45" s="51"/>
      <c r="J45" s="51"/>
      <c r="K45" s="51"/>
      <c r="L45" s="51"/>
      <c r="M45" s="51"/>
      <c r="N45" s="51"/>
      <c r="O45" s="51"/>
      <c r="P45" s="51"/>
    </row>
    <row r="46" spans="1:16" ht="15" thickBot="1">
      <c r="A46" s="1125"/>
      <c r="B46" s="1125"/>
      <c r="C46" s="1125"/>
      <c r="D46" s="52" t="s">
        <v>2794</v>
      </c>
      <c r="E46" s="51"/>
      <c r="F46" s="51"/>
      <c r="G46" s="51"/>
      <c r="H46" s="51"/>
      <c r="I46" s="51"/>
      <c r="J46" s="51"/>
      <c r="K46" s="51"/>
      <c r="L46" s="51"/>
      <c r="M46" s="51"/>
      <c r="N46" s="51"/>
      <c r="O46" s="51"/>
      <c r="P46" s="51"/>
    </row>
    <row r="47" spans="1:16" ht="21" thickBot="1">
      <c r="A47" s="1125"/>
      <c r="B47" s="1125"/>
      <c r="C47" s="1125"/>
      <c r="D47" s="50" t="s">
        <v>234</v>
      </c>
      <c r="E47" s="51"/>
      <c r="F47" s="51"/>
      <c r="G47" s="51"/>
      <c r="H47" s="51"/>
      <c r="I47" s="51"/>
      <c r="J47" s="51"/>
      <c r="K47" s="51"/>
      <c r="L47" s="51"/>
      <c r="M47" s="51"/>
      <c r="N47" s="51"/>
      <c r="O47" s="51"/>
      <c r="P47" s="51"/>
    </row>
    <row r="48" spans="1:16" ht="21" thickBot="1">
      <c r="A48" s="1125"/>
      <c r="B48" s="1125"/>
      <c r="C48" s="1125"/>
      <c r="D48" s="50" t="s">
        <v>235</v>
      </c>
      <c r="E48" s="51"/>
      <c r="F48" s="51"/>
      <c r="G48" s="51"/>
      <c r="H48" s="51"/>
      <c r="I48" s="51"/>
      <c r="J48" s="51"/>
      <c r="K48" s="51"/>
      <c r="L48" s="51"/>
      <c r="M48" s="51"/>
      <c r="N48" s="51"/>
      <c r="O48" s="51"/>
      <c r="P48" s="51"/>
    </row>
    <row r="49" spans="1:16" ht="21" thickBot="1">
      <c r="A49" s="1125"/>
      <c r="B49" s="1125"/>
      <c r="C49" s="1125"/>
      <c r="D49" s="50" t="s">
        <v>236</v>
      </c>
      <c r="E49" s="49"/>
      <c r="F49" s="49"/>
      <c r="G49" s="49"/>
      <c r="H49" s="49"/>
      <c r="I49" s="49"/>
      <c r="J49" s="49"/>
      <c r="K49" s="49"/>
      <c r="L49" s="49"/>
      <c r="M49" s="49"/>
      <c r="N49" s="49"/>
      <c r="O49" s="49"/>
      <c r="P49" s="49"/>
    </row>
    <row r="50" spans="1:16" ht="21" thickBot="1">
      <c r="A50" s="1125"/>
      <c r="B50" s="1125"/>
      <c r="C50" s="1126"/>
      <c r="D50" s="50" t="s">
        <v>237</v>
      </c>
      <c r="E50" s="49"/>
      <c r="F50" s="49"/>
      <c r="G50" s="49"/>
      <c r="H50" s="49"/>
      <c r="I50" s="49"/>
      <c r="J50" s="49"/>
      <c r="K50" s="49"/>
      <c r="L50" s="49"/>
      <c r="M50" s="49"/>
      <c r="N50" s="49"/>
      <c r="O50" s="49"/>
      <c r="P50" s="49"/>
    </row>
    <row r="51" spans="1:16" ht="23.25" customHeight="1" thickBot="1">
      <c r="A51" s="1125"/>
      <c r="B51" s="1125"/>
      <c r="C51" s="1130" t="s">
        <v>238</v>
      </c>
      <c r="D51" s="1131"/>
      <c r="E51" s="51"/>
      <c r="F51" s="51"/>
      <c r="G51" s="51"/>
      <c r="H51" s="51"/>
      <c r="I51" s="51"/>
      <c r="J51" s="51"/>
      <c r="K51" s="51"/>
      <c r="L51" s="51"/>
      <c r="M51" s="51"/>
      <c r="N51" s="51"/>
      <c r="O51" s="51"/>
      <c r="P51" s="51"/>
    </row>
    <row r="52" spans="1:16" ht="21.75" customHeight="1" thickBot="1">
      <c r="A52" s="1126"/>
      <c r="B52" s="1126"/>
      <c r="C52" s="1130" t="s">
        <v>239</v>
      </c>
      <c r="D52" s="1131"/>
      <c r="E52" s="51"/>
      <c r="F52" s="51"/>
      <c r="G52" s="51"/>
      <c r="H52" s="51"/>
      <c r="I52" s="51"/>
      <c r="J52" s="51"/>
      <c r="K52" s="51"/>
      <c r="L52" s="51"/>
      <c r="M52" s="51"/>
      <c r="N52" s="51"/>
      <c r="O52" s="51"/>
      <c r="P52" s="51"/>
    </row>
    <row r="53" spans="1:16" ht="15" customHeight="1" thickBot="1"/>
    <row r="54" spans="1:16" ht="52.5" customHeight="1">
      <c r="A54" s="1132" t="s">
        <v>2792</v>
      </c>
      <c r="B54" s="1133"/>
      <c r="C54" s="1133"/>
      <c r="D54" s="1133"/>
      <c r="E54" s="1133"/>
      <c r="F54" s="1133"/>
      <c r="G54" s="1133"/>
      <c r="H54" s="1133"/>
      <c r="I54" s="587"/>
    </row>
    <row r="55" spans="1:16" ht="15" customHeight="1">
      <c r="A55" s="1134" t="s">
        <v>240</v>
      </c>
      <c r="B55" s="1135"/>
      <c r="C55" s="1135"/>
      <c r="D55" s="1135"/>
      <c r="E55" s="1135"/>
      <c r="F55" s="1135"/>
      <c r="G55" s="1135"/>
      <c r="H55" s="1135"/>
      <c r="I55" s="588"/>
    </row>
    <row r="56" spans="1:16" ht="15" customHeight="1">
      <c r="A56" s="589"/>
      <c r="B56" s="1136" t="s">
        <v>241</v>
      </c>
      <c r="C56" s="1136"/>
      <c r="D56" s="1136"/>
      <c r="E56" s="1136"/>
      <c r="F56" s="1136"/>
      <c r="G56" s="1136"/>
      <c r="H56" s="1136"/>
      <c r="I56" s="588"/>
    </row>
    <row r="57" spans="1:16" ht="15" customHeight="1">
      <c r="A57" s="590"/>
      <c r="B57" s="1135" t="s">
        <v>242</v>
      </c>
      <c r="C57" s="1135"/>
      <c r="D57" s="1135"/>
      <c r="E57" s="1135"/>
      <c r="F57" s="1135"/>
      <c r="G57" s="1135"/>
      <c r="H57" s="1135"/>
      <c r="I57" s="588"/>
    </row>
    <row r="58" spans="1:16" ht="15.75" customHeight="1" thickBot="1">
      <c r="A58" s="591"/>
      <c r="B58" s="1137" t="s">
        <v>243</v>
      </c>
      <c r="C58" s="1137"/>
      <c r="D58" s="1137"/>
      <c r="E58" s="1137"/>
      <c r="F58" s="1137"/>
      <c r="G58" s="1137"/>
      <c r="H58" s="1137"/>
      <c r="I58" s="592"/>
    </row>
  </sheetData>
  <mergeCells count="35">
    <mergeCell ref="A54:H54"/>
    <mergeCell ref="A55:H55"/>
    <mergeCell ref="B56:H56"/>
    <mergeCell ref="B57:H57"/>
    <mergeCell ref="B58:H58"/>
    <mergeCell ref="A18:D18"/>
    <mergeCell ref="A19:A52"/>
    <mergeCell ref="B19:D19"/>
    <mergeCell ref="B20:B52"/>
    <mergeCell ref="C20:D20"/>
    <mergeCell ref="C21:D21"/>
    <mergeCell ref="C22:D22"/>
    <mergeCell ref="C23:C43"/>
    <mergeCell ref="C44:D44"/>
    <mergeCell ref="C45:C50"/>
    <mergeCell ref="C51:D51"/>
    <mergeCell ref="C52:D52"/>
    <mergeCell ref="B13:I13"/>
    <mergeCell ref="A15:D17"/>
    <mergeCell ref="E15:O15"/>
    <mergeCell ref="P15:P17"/>
    <mergeCell ref="E16:J16"/>
    <mergeCell ref="O16:O17"/>
    <mergeCell ref="B12:I12"/>
    <mergeCell ref="A1:J1"/>
    <mergeCell ref="A2:I2"/>
    <mergeCell ref="B3:I3"/>
    <mergeCell ref="B4:I4"/>
    <mergeCell ref="B5:I5"/>
    <mergeCell ref="B6:I6"/>
    <mergeCell ref="B7:I7"/>
    <mergeCell ref="B8:I8"/>
    <mergeCell ref="B9:I9"/>
    <mergeCell ref="B10:I10"/>
    <mergeCell ref="B11:I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53" customWidth="1"/>
    <col min="2" max="6" width="12" style="53"/>
    <col min="7" max="7" width="17.28515625" style="53" customWidth="1"/>
    <col min="8" max="8" width="12" style="53"/>
    <col min="9" max="9" width="20.7109375" style="53" customWidth="1"/>
    <col min="10" max="16384" width="12" style="53"/>
  </cols>
  <sheetData>
    <row r="1" spans="1:70" ht="21">
      <c r="A1" s="1182" t="s">
        <v>1859</v>
      </c>
      <c r="B1" s="1182"/>
      <c r="C1" s="1182"/>
      <c r="D1" s="1182"/>
      <c r="E1" s="1182"/>
      <c r="F1" s="1182"/>
      <c r="G1" s="1182"/>
      <c r="H1" s="1182"/>
      <c r="I1" s="1182"/>
      <c r="J1" s="1182"/>
      <c r="K1" s="1182"/>
    </row>
    <row r="2" spans="1:70" ht="19.5" customHeight="1">
      <c r="A2" s="1183" t="s">
        <v>20</v>
      </c>
      <c r="B2" s="1183"/>
      <c r="C2" s="1183"/>
      <c r="D2" s="1183"/>
      <c r="E2" s="1183"/>
      <c r="F2" s="1183"/>
      <c r="G2" s="1183"/>
      <c r="H2" s="1183"/>
      <c r="I2" s="1183"/>
      <c r="J2" s="1183"/>
      <c r="K2" s="805"/>
    </row>
    <row r="3" spans="1:70" ht="20.25" customHeight="1">
      <c r="A3" s="806"/>
      <c r="B3" s="1184" t="s">
        <v>246</v>
      </c>
      <c r="C3" s="1184"/>
      <c r="D3" s="1184"/>
      <c r="E3" s="1184"/>
      <c r="F3" s="1184"/>
      <c r="G3" s="1184"/>
      <c r="H3" s="1184"/>
      <c r="I3" s="1184"/>
      <c r="J3" s="1184"/>
      <c r="K3" s="805"/>
    </row>
    <row r="4" spans="1:70" ht="15" thickBot="1"/>
    <row r="5" spans="1:70" ht="15" thickBot="1">
      <c r="A5" s="1002"/>
      <c r="B5" s="1003"/>
      <c r="C5" s="1003"/>
      <c r="D5" s="1003"/>
      <c r="E5" s="1003"/>
      <c r="F5" s="1003"/>
      <c r="G5" s="1004"/>
      <c r="H5" s="1021" t="s">
        <v>247</v>
      </c>
      <c r="I5" s="1022"/>
      <c r="J5" s="1022"/>
      <c r="K5" s="1022"/>
      <c r="L5" s="1022"/>
      <c r="M5" s="1022"/>
      <c r="N5" s="1022"/>
      <c r="O5" s="1022"/>
      <c r="P5" s="1022"/>
      <c r="Q5" s="1022"/>
      <c r="R5" s="1022"/>
      <c r="S5" s="1022"/>
      <c r="T5" s="1022"/>
      <c r="U5" s="1022"/>
      <c r="V5" s="1022"/>
      <c r="W5" s="1022"/>
      <c r="X5" s="1022"/>
      <c r="Y5" s="1022"/>
      <c r="Z5" s="1022"/>
      <c r="AA5" s="1022"/>
      <c r="AB5" s="1022"/>
      <c r="AC5" s="1022"/>
      <c r="AD5" s="1022"/>
      <c r="AE5" s="1022"/>
      <c r="AF5" s="1022"/>
      <c r="AG5" s="1022"/>
      <c r="AH5" s="1022"/>
      <c r="AI5" s="1022"/>
      <c r="AJ5" s="1022"/>
      <c r="AK5" s="1022"/>
      <c r="AL5" s="1022"/>
      <c r="AM5" s="1022"/>
      <c r="AN5" s="1022"/>
      <c r="AO5" s="1022"/>
      <c r="AP5" s="1022"/>
      <c r="AQ5" s="1022"/>
      <c r="AR5" s="1022"/>
      <c r="AS5" s="1022"/>
      <c r="AT5" s="1022"/>
      <c r="AU5" s="1022"/>
      <c r="AV5" s="1022"/>
      <c r="AW5" s="1022"/>
      <c r="AX5" s="1022"/>
      <c r="AY5" s="1022"/>
      <c r="AZ5" s="1022"/>
      <c r="BA5" s="1022"/>
      <c r="BB5" s="1022"/>
      <c r="BC5" s="1022"/>
      <c r="BD5" s="1022"/>
      <c r="BE5" s="1022"/>
      <c r="BF5" s="1022"/>
      <c r="BG5" s="1022"/>
      <c r="BH5" s="1022"/>
      <c r="BI5" s="1022"/>
      <c r="BJ5" s="1022"/>
      <c r="BK5" s="1022"/>
      <c r="BL5" s="1022"/>
      <c r="BM5" s="1022"/>
      <c r="BN5" s="1022"/>
      <c r="BO5" s="1022"/>
      <c r="BP5" s="1157"/>
      <c r="BQ5" s="1157"/>
      <c r="BR5" s="1023"/>
    </row>
    <row r="6" spans="1:70" ht="15.75" customHeight="1" thickBot="1">
      <c r="A6" s="1186"/>
      <c r="B6" s="1187"/>
      <c r="C6" s="1187"/>
      <c r="D6" s="1187"/>
      <c r="E6" s="1187"/>
      <c r="F6" s="1187"/>
      <c r="G6" s="1188"/>
      <c r="H6" s="1021" t="s">
        <v>248</v>
      </c>
      <c r="I6" s="1022"/>
      <c r="J6" s="1022"/>
      <c r="K6" s="1022"/>
      <c r="L6" s="1022"/>
      <c r="M6" s="1022"/>
      <c r="N6" s="1157"/>
      <c r="O6" s="1157"/>
      <c r="P6" s="1023"/>
      <c r="Q6" s="1162" t="s">
        <v>578</v>
      </c>
      <c r="R6" s="1163"/>
      <c r="S6" s="1164"/>
      <c r="T6" s="1168" t="s">
        <v>249</v>
      </c>
      <c r="U6" s="1022"/>
      <c r="V6" s="1022"/>
      <c r="W6" s="1022"/>
      <c r="X6" s="1022"/>
      <c r="Y6" s="1022"/>
      <c r="Z6" s="1022"/>
      <c r="AA6" s="1022"/>
      <c r="AB6" s="1022"/>
      <c r="AC6" s="1157"/>
      <c r="AD6" s="1157"/>
      <c r="AE6" s="1023"/>
      <c r="AF6" s="1169" t="s">
        <v>2807</v>
      </c>
      <c r="AG6" s="1170"/>
      <c r="AH6" s="1171"/>
      <c r="AI6" s="1169" t="s">
        <v>250</v>
      </c>
      <c r="AJ6" s="1170"/>
      <c r="AK6" s="1171"/>
      <c r="AL6" s="1169" t="s">
        <v>251</v>
      </c>
      <c r="AM6" s="1170"/>
      <c r="AN6" s="1171"/>
      <c r="AO6" s="1169" t="s">
        <v>252</v>
      </c>
      <c r="AP6" s="1170"/>
      <c r="AQ6" s="1171"/>
      <c r="AR6" s="1169" t="s">
        <v>253</v>
      </c>
      <c r="AS6" s="1170"/>
      <c r="AT6" s="1171"/>
      <c r="AU6" s="1168" t="s">
        <v>2808</v>
      </c>
      <c r="AV6" s="1022"/>
      <c r="AW6" s="1022"/>
      <c r="AX6" s="1157"/>
      <c r="AY6" s="1157"/>
      <c r="AZ6" s="1023"/>
      <c r="BA6" s="1169" t="s">
        <v>2809</v>
      </c>
      <c r="BB6" s="1170"/>
      <c r="BC6" s="1171"/>
      <c r="BD6" s="1169" t="s">
        <v>254</v>
      </c>
      <c r="BE6" s="1170"/>
      <c r="BF6" s="1171"/>
      <c r="BG6" s="1169" t="s">
        <v>255</v>
      </c>
      <c r="BH6" s="1170"/>
      <c r="BI6" s="1171"/>
      <c r="BJ6" s="1169" t="s">
        <v>256</v>
      </c>
      <c r="BK6" s="1170"/>
      <c r="BL6" s="1171"/>
      <c r="BM6" s="1169" t="s">
        <v>257</v>
      </c>
      <c r="BN6" s="1170"/>
      <c r="BO6" s="1171"/>
      <c r="BP6" s="1158"/>
      <c r="BQ6" s="1158"/>
      <c r="BR6" s="1159"/>
    </row>
    <row r="7" spans="1:70" ht="15" thickBot="1">
      <c r="A7" s="1186"/>
      <c r="B7" s="1187"/>
      <c r="C7" s="1187"/>
      <c r="D7" s="1187"/>
      <c r="E7" s="1187"/>
      <c r="F7" s="1187"/>
      <c r="G7" s="1188"/>
      <c r="H7" s="1021" t="s">
        <v>258</v>
      </c>
      <c r="I7" s="1022"/>
      <c r="J7" s="1175"/>
      <c r="K7" s="1168" t="s">
        <v>259</v>
      </c>
      <c r="L7" s="1022"/>
      <c r="M7" s="1175"/>
      <c r="N7" s="1160"/>
      <c r="O7" s="1160"/>
      <c r="P7" s="1161"/>
      <c r="Q7" s="1165"/>
      <c r="R7" s="1166"/>
      <c r="S7" s="1167"/>
      <c r="T7" s="1168" t="s">
        <v>260</v>
      </c>
      <c r="U7" s="1022"/>
      <c r="V7" s="1175"/>
      <c r="W7" s="1168" t="s">
        <v>261</v>
      </c>
      <c r="X7" s="1022"/>
      <c r="Y7" s="1175"/>
      <c r="Z7" s="1168" t="s">
        <v>262</v>
      </c>
      <c r="AA7" s="1022"/>
      <c r="AB7" s="1175"/>
      <c r="AC7" s="1160"/>
      <c r="AD7" s="1160"/>
      <c r="AE7" s="1161"/>
      <c r="AF7" s="1172"/>
      <c r="AG7" s="1173"/>
      <c r="AH7" s="1174"/>
      <c r="AI7" s="1172"/>
      <c r="AJ7" s="1173"/>
      <c r="AK7" s="1174"/>
      <c r="AL7" s="1172"/>
      <c r="AM7" s="1173"/>
      <c r="AN7" s="1174"/>
      <c r="AO7" s="1172"/>
      <c r="AP7" s="1173"/>
      <c r="AQ7" s="1174"/>
      <c r="AR7" s="1172"/>
      <c r="AS7" s="1173"/>
      <c r="AT7" s="1174"/>
      <c r="AU7" s="1168" t="s">
        <v>2810</v>
      </c>
      <c r="AV7" s="1022"/>
      <c r="AW7" s="1175"/>
      <c r="AX7" s="1160"/>
      <c r="AY7" s="1160"/>
      <c r="AZ7" s="1161"/>
      <c r="BA7" s="1172"/>
      <c r="BB7" s="1173"/>
      <c r="BC7" s="1174"/>
      <c r="BD7" s="1172"/>
      <c r="BE7" s="1173"/>
      <c r="BF7" s="1174"/>
      <c r="BG7" s="1172"/>
      <c r="BH7" s="1173"/>
      <c r="BI7" s="1174"/>
      <c r="BJ7" s="1172"/>
      <c r="BK7" s="1173"/>
      <c r="BL7" s="1174"/>
      <c r="BM7" s="1172"/>
      <c r="BN7" s="1173"/>
      <c r="BO7" s="1174"/>
      <c r="BP7" s="1160"/>
      <c r="BQ7" s="1160"/>
      <c r="BR7" s="1161"/>
    </row>
    <row r="8" spans="1:70" ht="30" customHeight="1" thickBot="1">
      <c r="A8" s="1186"/>
      <c r="B8" s="1187"/>
      <c r="C8" s="1187"/>
      <c r="D8" s="1187"/>
      <c r="E8" s="1187"/>
      <c r="F8" s="1187"/>
      <c r="G8" s="1188"/>
      <c r="H8" s="1185" t="s">
        <v>1</v>
      </c>
      <c r="I8" s="1151"/>
      <c r="J8" s="1152"/>
      <c r="K8" s="1150" t="s">
        <v>1</v>
      </c>
      <c r="L8" s="1151"/>
      <c r="M8" s="1152"/>
      <c r="N8" s="1150" t="s">
        <v>1</v>
      </c>
      <c r="O8" s="1151"/>
      <c r="P8" s="1152"/>
      <c r="Q8" s="1150" t="s">
        <v>1</v>
      </c>
      <c r="R8" s="1151"/>
      <c r="S8" s="1152"/>
      <c r="T8" s="1150" t="s">
        <v>1</v>
      </c>
      <c r="U8" s="1151"/>
      <c r="V8" s="1152"/>
      <c r="W8" s="1150" t="s">
        <v>1</v>
      </c>
      <c r="X8" s="1151"/>
      <c r="Y8" s="1152"/>
      <c r="Z8" s="1150" t="s">
        <v>1</v>
      </c>
      <c r="AA8" s="1151"/>
      <c r="AB8" s="1152"/>
      <c r="AC8" s="1150" t="s">
        <v>1</v>
      </c>
      <c r="AD8" s="1151"/>
      <c r="AE8" s="1152"/>
      <c r="AF8" s="1150" t="s">
        <v>1</v>
      </c>
      <c r="AG8" s="1151"/>
      <c r="AH8" s="1152"/>
      <c r="AI8" s="1150" t="s">
        <v>1</v>
      </c>
      <c r="AJ8" s="1151"/>
      <c r="AK8" s="1152"/>
      <c r="AL8" s="1150" t="s">
        <v>1</v>
      </c>
      <c r="AM8" s="1151"/>
      <c r="AN8" s="1152"/>
      <c r="AO8" s="1150" t="s">
        <v>1</v>
      </c>
      <c r="AP8" s="1151"/>
      <c r="AQ8" s="1152"/>
      <c r="AR8" s="1150" t="s">
        <v>1</v>
      </c>
      <c r="AS8" s="1151"/>
      <c r="AT8" s="1152"/>
      <c r="AU8" s="1150" t="s">
        <v>1</v>
      </c>
      <c r="AV8" s="1151"/>
      <c r="AW8" s="1152"/>
      <c r="AX8" s="1150" t="s">
        <v>1</v>
      </c>
      <c r="AY8" s="1151"/>
      <c r="AZ8" s="1152"/>
      <c r="BA8" s="1150" t="s">
        <v>1</v>
      </c>
      <c r="BB8" s="1151"/>
      <c r="BC8" s="1152"/>
      <c r="BD8" s="1150" t="s">
        <v>1</v>
      </c>
      <c r="BE8" s="1151"/>
      <c r="BF8" s="1152"/>
      <c r="BG8" s="1150" t="s">
        <v>1</v>
      </c>
      <c r="BH8" s="1151"/>
      <c r="BI8" s="1152"/>
      <c r="BJ8" s="1150" t="s">
        <v>1</v>
      </c>
      <c r="BK8" s="1151"/>
      <c r="BL8" s="1152"/>
      <c r="BM8" s="1150" t="s">
        <v>1</v>
      </c>
      <c r="BN8" s="1151"/>
      <c r="BO8" s="1152"/>
      <c r="BP8" s="1150" t="s">
        <v>1</v>
      </c>
      <c r="BQ8" s="1151"/>
      <c r="BR8" s="1152"/>
    </row>
    <row r="9" spans="1:70" ht="61.8" thickBot="1">
      <c r="A9" s="1005"/>
      <c r="B9" s="1006"/>
      <c r="C9" s="1006"/>
      <c r="D9" s="1006"/>
      <c r="E9" s="1006"/>
      <c r="F9" s="1006"/>
      <c r="G9" s="1007"/>
      <c r="H9" s="653" t="s">
        <v>2</v>
      </c>
      <c r="I9" s="653" t="s">
        <v>3</v>
      </c>
      <c r="J9" s="1153"/>
      <c r="K9" s="653" t="s">
        <v>2</v>
      </c>
      <c r="L9" s="653" t="s">
        <v>3</v>
      </c>
      <c r="M9" s="1153"/>
      <c r="N9" s="653" t="s">
        <v>2</v>
      </c>
      <c r="O9" s="653" t="s">
        <v>3</v>
      </c>
      <c r="P9" s="1153"/>
      <c r="Q9" s="653" t="s">
        <v>2</v>
      </c>
      <c r="R9" s="653" t="s">
        <v>3</v>
      </c>
      <c r="S9" s="1153"/>
      <c r="T9" s="653" t="s">
        <v>2</v>
      </c>
      <c r="U9" s="653" t="s">
        <v>3</v>
      </c>
      <c r="V9" s="1153"/>
      <c r="W9" s="653" t="s">
        <v>2</v>
      </c>
      <c r="X9" s="653" t="s">
        <v>3</v>
      </c>
      <c r="Y9" s="1153"/>
      <c r="Z9" s="653" t="s">
        <v>2</v>
      </c>
      <c r="AA9" s="653" t="s">
        <v>3</v>
      </c>
      <c r="AB9" s="1153"/>
      <c r="AC9" s="653" t="s">
        <v>2</v>
      </c>
      <c r="AD9" s="653" t="s">
        <v>3</v>
      </c>
      <c r="AE9" s="1153"/>
      <c r="AF9" s="653" t="s">
        <v>2</v>
      </c>
      <c r="AG9" s="653" t="s">
        <v>3</v>
      </c>
      <c r="AH9" s="1153"/>
      <c r="AI9" s="653" t="s">
        <v>2</v>
      </c>
      <c r="AJ9" s="653" t="s">
        <v>3</v>
      </c>
      <c r="AK9" s="1153"/>
      <c r="AL9" s="653" t="s">
        <v>2</v>
      </c>
      <c r="AM9" s="653" t="s">
        <v>3</v>
      </c>
      <c r="AN9" s="1153"/>
      <c r="AO9" s="653" t="s">
        <v>2</v>
      </c>
      <c r="AP9" s="653" t="s">
        <v>3</v>
      </c>
      <c r="AQ9" s="1153"/>
      <c r="AR9" s="653" t="s">
        <v>2</v>
      </c>
      <c r="AS9" s="653" t="s">
        <v>3</v>
      </c>
      <c r="AT9" s="1153"/>
      <c r="AU9" s="653" t="s">
        <v>2</v>
      </c>
      <c r="AV9" s="653" t="s">
        <v>3</v>
      </c>
      <c r="AW9" s="1153"/>
      <c r="AX9" s="653" t="s">
        <v>2</v>
      </c>
      <c r="AY9" s="653" t="s">
        <v>3</v>
      </c>
      <c r="AZ9" s="1153"/>
      <c r="BA9" s="653" t="s">
        <v>2</v>
      </c>
      <c r="BB9" s="653" t="s">
        <v>3</v>
      </c>
      <c r="BC9" s="1153"/>
      <c r="BD9" s="653" t="s">
        <v>2</v>
      </c>
      <c r="BE9" s="653" t="s">
        <v>3</v>
      </c>
      <c r="BF9" s="1153"/>
      <c r="BG9" s="653" t="s">
        <v>2</v>
      </c>
      <c r="BH9" s="653" t="s">
        <v>3</v>
      </c>
      <c r="BI9" s="1153"/>
      <c r="BJ9" s="653" t="s">
        <v>2</v>
      </c>
      <c r="BK9" s="653" t="s">
        <v>3</v>
      </c>
      <c r="BL9" s="1153"/>
      <c r="BM9" s="653" t="s">
        <v>2</v>
      </c>
      <c r="BN9" s="653" t="s">
        <v>3</v>
      </c>
      <c r="BO9" s="1153"/>
      <c r="BP9" s="653" t="s">
        <v>2</v>
      </c>
      <c r="BQ9" s="653" t="s">
        <v>3</v>
      </c>
      <c r="BR9" s="1153"/>
    </row>
    <row r="10" spans="1:70" ht="15" thickBot="1">
      <c r="A10" s="1025" t="s">
        <v>263</v>
      </c>
      <c r="B10" s="1026"/>
      <c r="C10" s="1026"/>
      <c r="D10" s="1026"/>
      <c r="E10" s="1026"/>
      <c r="F10" s="1026"/>
      <c r="G10" s="1027"/>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550"/>
      <c r="AK10" s="550"/>
      <c r="AL10" s="550"/>
      <c r="AM10" s="550"/>
      <c r="AN10" s="550"/>
      <c r="AO10" s="550"/>
      <c r="AP10" s="550"/>
      <c r="AQ10" s="550"/>
      <c r="AR10" s="550"/>
      <c r="AS10" s="550"/>
      <c r="AT10" s="550"/>
      <c r="AU10" s="550"/>
      <c r="AV10" s="550"/>
      <c r="AW10" s="550"/>
      <c r="AX10" s="550"/>
      <c r="AY10" s="550"/>
      <c r="AZ10" s="550"/>
      <c r="BA10" s="550"/>
      <c r="BB10" s="550"/>
      <c r="BC10" s="550"/>
      <c r="BD10" s="550"/>
      <c r="BE10" s="550"/>
      <c r="BF10" s="550"/>
      <c r="BG10" s="550"/>
      <c r="BH10" s="550"/>
      <c r="BI10" s="550"/>
      <c r="BJ10" s="550"/>
      <c r="BK10" s="550"/>
      <c r="BL10" s="550"/>
      <c r="BM10" s="550"/>
      <c r="BN10" s="550"/>
      <c r="BO10" s="550"/>
      <c r="BP10" s="550"/>
      <c r="BQ10" s="550"/>
      <c r="BR10" s="550"/>
    </row>
    <row r="11" spans="1:70" ht="15" thickBot="1">
      <c r="A11" s="1012"/>
      <c r="B11" s="1014" t="s">
        <v>264</v>
      </c>
      <c r="C11" s="1147"/>
      <c r="D11" s="1147"/>
      <c r="E11" s="1147"/>
      <c r="F11" s="1147"/>
      <c r="G11" s="1015"/>
      <c r="H11" s="550"/>
      <c r="I11" s="550"/>
      <c r="J11" s="550"/>
      <c r="K11" s="550"/>
      <c r="L11" s="550"/>
      <c r="M11" s="550"/>
      <c r="N11" s="550"/>
      <c r="O11" s="550"/>
      <c r="P11" s="550"/>
      <c r="Q11" s="550"/>
      <c r="R11" s="550"/>
      <c r="S11" s="550"/>
      <c r="T11" s="550"/>
      <c r="U11" s="550"/>
      <c r="V11" s="550"/>
      <c r="W11" s="550"/>
      <c r="X11" s="550"/>
      <c r="Y11" s="550"/>
      <c r="Z11" s="550"/>
      <c r="AA11" s="550"/>
      <c r="AB11" s="550"/>
      <c r="AC11" s="550"/>
      <c r="AD11" s="550"/>
      <c r="AE11" s="550"/>
      <c r="AF11" s="550"/>
      <c r="AG11" s="550"/>
      <c r="AH11" s="550"/>
      <c r="AI11" s="550"/>
      <c r="AJ11" s="550"/>
      <c r="AK11" s="550"/>
      <c r="AL11" s="550"/>
      <c r="AM11" s="550"/>
      <c r="AN11" s="550"/>
      <c r="AO11" s="550"/>
      <c r="AP11" s="550"/>
      <c r="AQ11" s="550"/>
      <c r="AR11" s="550"/>
      <c r="AS11" s="550"/>
      <c r="AT11" s="550"/>
      <c r="AU11" s="550"/>
      <c r="AV11" s="550"/>
      <c r="AW11" s="550"/>
      <c r="AX11" s="550"/>
      <c r="AY11" s="550"/>
      <c r="AZ11" s="550"/>
      <c r="BA11" s="550"/>
      <c r="BB11" s="550"/>
      <c r="BC11" s="550"/>
      <c r="BD11" s="550"/>
      <c r="BE11" s="550"/>
      <c r="BF11" s="550"/>
      <c r="BG11" s="550"/>
      <c r="BH11" s="550"/>
      <c r="BI11" s="550"/>
      <c r="BJ11" s="550"/>
      <c r="BK11" s="550"/>
      <c r="BL11" s="550"/>
      <c r="BM11" s="550"/>
      <c r="BN11" s="550"/>
      <c r="BO11" s="550"/>
      <c r="BP11" s="550"/>
      <c r="BQ11" s="550"/>
      <c r="BR11" s="550"/>
    </row>
    <row r="12" spans="1:70" ht="15" thickBot="1">
      <c r="A12" s="1012"/>
      <c r="B12" s="1012"/>
      <c r="C12" s="1138" t="s">
        <v>265</v>
      </c>
      <c r="D12" s="1139"/>
      <c r="E12" s="1139"/>
      <c r="F12" s="1139"/>
      <c r="G12" s="1140"/>
      <c r="H12" s="552"/>
      <c r="I12" s="552"/>
      <c r="J12" s="552"/>
      <c r="K12" s="552"/>
      <c r="L12" s="552"/>
      <c r="M12" s="552"/>
      <c r="N12" s="552"/>
      <c r="O12" s="552"/>
      <c r="P12" s="552"/>
      <c r="Q12" s="552"/>
      <c r="R12" s="552"/>
      <c r="S12" s="552"/>
      <c r="T12" s="552"/>
      <c r="U12" s="552"/>
      <c r="V12" s="552"/>
      <c r="W12" s="552"/>
      <c r="X12" s="552"/>
      <c r="Y12" s="552"/>
      <c r="Z12" s="552"/>
      <c r="AA12" s="552"/>
      <c r="AB12" s="552"/>
      <c r="AC12" s="552"/>
      <c r="AD12" s="552"/>
      <c r="AE12" s="552"/>
      <c r="AF12" s="552"/>
      <c r="AG12" s="552"/>
      <c r="AH12" s="552"/>
      <c r="AI12" s="552"/>
      <c r="AJ12" s="552"/>
      <c r="AK12" s="552"/>
      <c r="AL12" s="552"/>
      <c r="AM12" s="552"/>
      <c r="AN12" s="552"/>
      <c r="AO12" s="552"/>
      <c r="AP12" s="552"/>
      <c r="AQ12" s="552"/>
      <c r="AR12" s="552"/>
      <c r="AS12" s="552"/>
      <c r="AT12" s="552"/>
      <c r="AU12" s="552"/>
      <c r="AV12" s="552"/>
      <c r="AW12" s="552"/>
      <c r="AX12" s="552"/>
      <c r="AY12" s="552"/>
      <c r="AZ12" s="552"/>
      <c r="BA12" s="552"/>
      <c r="BB12" s="552"/>
      <c r="BC12" s="552"/>
      <c r="BD12" s="552"/>
      <c r="BE12" s="552"/>
      <c r="BF12" s="552"/>
      <c r="BG12" s="552"/>
      <c r="BH12" s="552"/>
      <c r="BI12" s="552"/>
      <c r="BJ12" s="552"/>
      <c r="BK12" s="552"/>
      <c r="BL12" s="552"/>
      <c r="BM12" s="552"/>
      <c r="BN12" s="552"/>
      <c r="BO12" s="552"/>
      <c r="BP12" s="552"/>
      <c r="BQ12" s="552"/>
      <c r="BR12" s="552"/>
    </row>
    <row r="13" spans="1:70" ht="15" thickBot="1">
      <c r="A13" s="1012"/>
      <c r="B13" s="1012"/>
      <c r="C13" s="1138" t="s">
        <v>266</v>
      </c>
      <c r="D13" s="1139"/>
      <c r="E13" s="1139"/>
      <c r="F13" s="1139"/>
      <c r="G13" s="1140"/>
      <c r="H13" s="552"/>
      <c r="I13" s="552"/>
      <c r="J13" s="552"/>
      <c r="K13" s="552"/>
      <c r="L13" s="552"/>
      <c r="M13" s="552"/>
      <c r="N13" s="552"/>
      <c r="O13" s="552"/>
      <c r="P13" s="552"/>
      <c r="Q13" s="552"/>
      <c r="R13" s="552"/>
      <c r="S13" s="552"/>
      <c r="T13" s="552"/>
      <c r="U13" s="552"/>
      <c r="V13" s="552"/>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552"/>
      <c r="AV13" s="552"/>
      <c r="AW13" s="552"/>
      <c r="AX13" s="552"/>
      <c r="AY13" s="552"/>
      <c r="AZ13" s="552"/>
      <c r="BA13" s="552"/>
      <c r="BB13" s="552"/>
      <c r="BC13" s="552"/>
      <c r="BD13" s="552"/>
      <c r="BE13" s="552"/>
      <c r="BF13" s="552"/>
      <c r="BG13" s="552"/>
      <c r="BH13" s="552"/>
      <c r="BI13" s="552"/>
      <c r="BJ13" s="552"/>
      <c r="BK13" s="552"/>
      <c r="BL13" s="552"/>
      <c r="BM13" s="552"/>
      <c r="BN13" s="552"/>
      <c r="BO13" s="552"/>
      <c r="BP13" s="552"/>
      <c r="BQ13" s="552"/>
      <c r="BR13" s="552"/>
    </row>
    <row r="14" spans="1:70" ht="15" thickBot="1">
      <c r="A14" s="1012"/>
      <c r="B14" s="1012"/>
      <c r="C14" s="1138" t="s">
        <v>267</v>
      </c>
      <c r="D14" s="1139"/>
      <c r="E14" s="1139"/>
      <c r="F14" s="1139"/>
      <c r="G14" s="1140"/>
      <c r="H14" s="552"/>
      <c r="I14" s="552"/>
      <c r="J14" s="552"/>
      <c r="K14" s="552"/>
      <c r="L14" s="552"/>
      <c r="M14" s="552"/>
      <c r="N14" s="552"/>
      <c r="O14" s="552"/>
      <c r="P14" s="552"/>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552"/>
      <c r="AV14" s="552"/>
      <c r="AW14" s="552"/>
      <c r="AX14" s="552"/>
      <c r="AY14" s="552"/>
      <c r="AZ14" s="552"/>
      <c r="BA14" s="552"/>
      <c r="BB14" s="552"/>
      <c r="BC14" s="552"/>
      <c r="BD14" s="552"/>
      <c r="BE14" s="552"/>
      <c r="BF14" s="552"/>
      <c r="BG14" s="552"/>
      <c r="BH14" s="552"/>
      <c r="BI14" s="552"/>
      <c r="BJ14" s="552"/>
      <c r="BK14" s="552"/>
      <c r="BL14" s="552"/>
      <c r="BM14" s="552"/>
      <c r="BN14" s="552"/>
      <c r="BO14" s="552"/>
      <c r="BP14" s="552"/>
      <c r="BQ14" s="552"/>
      <c r="BR14" s="552"/>
    </row>
    <row r="15" spans="1:70" ht="15" thickBot="1">
      <c r="A15" s="1012"/>
      <c r="B15" s="1012"/>
      <c r="C15" s="1138" t="s">
        <v>268</v>
      </c>
      <c r="D15" s="1139"/>
      <c r="E15" s="1139"/>
      <c r="F15" s="1139"/>
      <c r="G15" s="1140"/>
      <c r="H15" s="552"/>
      <c r="I15" s="552"/>
      <c r="J15" s="552"/>
      <c r="K15" s="552"/>
      <c r="L15" s="552"/>
      <c r="M15" s="552"/>
      <c r="N15" s="552"/>
      <c r="O15" s="552"/>
      <c r="P15" s="552"/>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552"/>
      <c r="AV15" s="552"/>
      <c r="AW15" s="552"/>
      <c r="AX15" s="552"/>
      <c r="AY15" s="552"/>
      <c r="AZ15" s="552"/>
      <c r="BA15" s="552"/>
      <c r="BB15" s="552"/>
      <c r="BC15" s="552"/>
      <c r="BD15" s="552"/>
      <c r="BE15" s="552"/>
      <c r="BF15" s="552"/>
      <c r="BG15" s="552"/>
      <c r="BH15" s="552"/>
      <c r="BI15" s="552"/>
      <c r="BJ15" s="552"/>
      <c r="BK15" s="552"/>
      <c r="BL15" s="552"/>
      <c r="BM15" s="552"/>
      <c r="BN15" s="552"/>
      <c r="BO15" s="552"/>
      <c r="BP15" s="552"/>
      <c r="BQ15" s="552"/>
      <c r="BR15" s="552"/>
    </row>
    <row r="16" spans="1:70" ht="21" customHeight="1" thickBot="1">
      <c r="A16" s="1012"/>
      <c r="B16" s="1012"/>
      <c r="C16" s="1154" t="s">
        <v>2806</v>
      </c>
      <c r="D16" s="1155"/>
      <c r="E16" s="1155"/>
      <c r="F16" s="1155"/>
      <c r="G16" s="1156"/>
      <c r="H16" s="552"/>
      <c r="I16" s="552"/>
      <c r="J16" s="552"/>
      <c r="K16" s="552"/>
      <c r="L16" s="552"/>
      <c r="M16" s="552"/>
      <c r="N16" s="552"/>
      <c r="O16" s="552"/>
      <c r="P16" s="552"/>
      <c r="Q16" s="552"/>
      <c r="R16" s="552"/>
      <c r="S16" s="552"/>
      <c r="T16" s="552"/>
      <c r="U16" s="552"/>
      <c r="V16" s="552"/>
      <c r="W16" s="552"/>
      <c r="X16" s="552"/>
      <c r="Y16" s="552"/>
      <c r="Z16" s="552"/>
      <c r="AA16" s="552"/>
      <c r="AB16" s="552"/>
      <c r="AC16" s="552"/>
      <c r="AD16" s="552"/>
      <c r="AE16" s="552"/>
      <c r="AF16" s="552"/>
      <c r="AG16" s="552"/>
      <c r="AH16" s="552"/>
      <c r="AI16" s="552"/>
      <c r="AJ16" s="552"/>
      <c r="AK16" s="552"/>
      <c r="AL16" s="552"/>
      <c r="AM16" s="552"/>
      <c r="AN16" s="552"/>
      <c r="AO16" s="552"/>
      <c r="AP16" s="552"/>
      <c r="AQ16" s="552"/>
      <c r="AR16" s="552"/>
      <c r="AS16" s="552"/>
      <c r="AT16" s="552"/>
      <c r="AU16" s="552"/>
      <c r="AV16" s="552"/>
      <c r="AW16" s="552"/>
      <c r="AX16" s="552"/>
      <c r="AY16" s="552"/>
      <c r="AZ16" s="552"/>
      <c r="BA16" s="552"/>
      <c r="BB16" s="552"/>
      <c r="BC16" s="552"/>
      <c r="BD16" s="552"/>
      <c r="BE16" s="552"/>
      <c r="BF16" s="552"/>
      <c r="BG16" s="552"/>
      <c r="BH16" s="552"/>
      <c r="BI16" s="552"/>
      <c r="BJ16" s="552"/>
      <c r="BK16" s="552"/>
      <c r="BL16" s="552"/>
      <c r="BM16" s="552"/>
      <c r="BN16" s="552"/>
      <c r="BO16" s="552"/>
      <c r="BP16" s="552"/>
      <c r="BQ16" s="552"/>
      <c r="BR16" s="552"/>
    </row>
    <row r="17" spans="1:70" ht="21" customHeight="1" thickBot="1">
      <c r="A17" s="1012"/>
      <c r="B17" s="1012"/>
      <c r="C17" s="1141" t="s">
        <v>269</v>
      </c>
      <c r="D17" s="1142"/>
      <c r="E17" s="1142"/>
      <c r="F17" s="1142"/>
      <c r="G17" s="1143"/>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row>
    <row r="18" spans="1:70" ht="15" thickBot="1">
      <c r="A18" s="1012"/>
      <c r="B18" s="1012"/>
      <c r="C18" s="1014" t="s">
        <v>270</v>
      </c>
      <c r="D18" s="1147"/>
      <c r="E18" s="1147"/>
      <c r="F18" s="1147"/>
      <c r="G18" s="1015"/>
      <c r="H18" s="550"/>
      <c r="I18" s="550"/>
      <c r="J18" s="550"/>
      <c r="K18" s="550"/>
      <c r="L18" s="550"/>
      <c r="M18" s="550"/>
      <c r="N18" s="550"/>
      <c r="O18" s="550"/>
      <c r="P18" s="550"/>
      <c r="Q18" s="550"/>
      <c r="R18" s="550"/>
      <c r="S18" s="550"/>
      <c r="T18" s="550"/>
      <c r="U18" s="550"/>
      <c r="V18" s="550"/>
      <c r="W18" s="550"/>
      <c r="X18" s="550"/>
      <c r="Y18" s="550"/>
      <c r="Z18" s="550"/>
      <c r="AA18" s="550"/>
      <c r="AB18" s="550"/>
      <c r="AC18" s="550"/>
      <c r="AD18" s="550"/>
      <c r="AE18" s="550"/>
      <c r="AF18" s="550"/>
      <c r="AG18" s="550"/>
      <c r="AH18" s="550"/>
      <c r="AI18" s="550"/>
      <c r="AJ18" s="550"/>
      <c r="AK18" s="550"/>
      <c r="AL18" s="550"/>
      <c r="AM18" s="550"/>
      <c r="AN18" s="550"/>
      <c r="AO18" s="550"/>
      <c r="AP18" s="550"/>
      <c r="AQ18" s="550"/>
      <c r="AR18" s="550"/>
      <c r="AS18" s="550"/>
      <c r="AT18" s="550"/>
      <c r="AU18" s="550"/>
      <c r="AV18" s="550"/>
      <c r="AW18" s="550"/>
      <c r="AX18" s="550"/>
      <c r="AY18" s="550"/>
      <c r="AZ18" s="550"/>
      <c r="BA18" s="550"/>
      <c r="BB18" s="550"/>
      <c r="BC18" s="550"/>
      <c r="BD18" s="550"/>
      <c r="BE18" s="550"/>
      <c r="BF18" s="550"/>
      <c r="BG18" s="550"/>
      <c r="BH18" s="550"/>
      <c r="BI18" s="550"/>
      <c r="BJ18" s="550"/>
      <c r="BK18" s="550"/>
      <c r="BL18" s="550"/>
      <c r="BM18" s="550"/>
      <c r="BN18" s="550"/>
      <c r="BO18" s="550"/>
      <c r="BP18" s="550"/>
      <c r="BQ18" s="550"/>
      <c r="BR18" s="550"/>
    </row>
    <row r="19" spans="1:70" ht="15" thickBot="1">
      <c r="A19" s="1012"/>
      <c r="B19" s="1012"/>
      <c r="C19" s="654"/>
      <c r="D19" s="1138" t="s">
        <v>2983</v>
      </c>
      <c r="E19" s="1139"/>
      <c r="F19" s="1139"/>
      <c r="G19" s="1140"/>
      <c r="H19" s="652"/>
      <c r="I19" s="652"/>
      <c r="J19" s="652"/>
      <c r="K19" s="652"/>
      <c r="L19" s="652"/>
      <c r="M19" s="652"/>
      <c r="N19" s="652"/>
      <c r="O19" s="652"/>
      <c r="P19" s="652"/>
      <c r="Q19" s="652"/>
      <c r="R19" s="652"/>
      <c r="S19" s="652"/>
      <c r="T19" s="652"/>
      <c r="U19" s="652"/>
      <c r="V19" s="652"/>
      <c r="W19" s="652"/>
      <c r="X19" s="652"/>
      <c r="Y19" s="652"/>
      <c r="Z19" s="652"/>
      <c r="AA19" s="652"/>
      <c r="AB19" s="652"/>
      <c r="AC19" s="652"/>
      <c r="AD19" s="652"/>
      <c r="AE19" s="652"/>
      <c r="AF19" s="652"/>
      <c r="AG19" s="652"/>
      <c r="AH19" s="652"/>
      <c r="AI19" s="652"/>
      <c r="AJ19" s="652"/>
      <c r="AK19" s="652"/>
      <c r="AL19" s="652"/>
      <c r="AM19" s="652"/>
      <c r="AN19" s="652"/>
      <c r="AO19" s="652"/>
      <c r="AP19" s="652"/>
      <c r="AQ19" s="652"/>
      <c r="AR19" s="652"/>
      <c r="AS19" s="652"/>
      <c r="AT19" s="652"/>
      <c r="AU19" s="652"/>
      <c r="AV19" s="652"/>
      <c r="AW19" s="652"/>
      <c r="AX19" s="652"/>
      <c r="AY19" s="652"/>
      <c r="AZ19" s="652"/>
      <c r="BA19" s="652"/>
      <c r="BB19" s="652"/>
      <c r="BC19" s="652"/>
      <c r="BD19" s="652"/>
      <c r="BE19" s="652"/>
      <c r="BF19" s="652"/>
      <c r="BG19" s="652"/>
      <c r="BH19" s="652"/>
      <c r="BI19" s="652"/>
      <c r="BJ19" s="652"/>
      <c r="BK19" s="652"/>
      <c r="BL19" s="652"/>
      <c r="BM19" s="652"/>
      <c r="BN19" s="652"/>
      <c r="BO19" s="652"/>
      <c r="BP19" s="652"/>
      <c r="BQ19" s="652"/>
      <c r="BR19" s="652"/>
    </row>
    <row r="20" spans="1:70" ht="15" thickBot="1">
      <c r="A20" s="1012"/>
      <c r="B20" s="1012"/>
      <c r="C20" s="1012"/>
      <c r="D20" s="1014" t="s">
        <v>271</v>
      </c>
      <c r="E20" s="1147"/>
      <c r="F20" s="1147"/>
      <c r="G20" s="1015"/>
      <c r="H20" s="550"/>
      <c r="I20" s="550"/>
      <c r="J20" s="550"/>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50"/>
      <c r="AK20" s="550"/>
      <c r="AL20" s="550"/>
      <c r="AM20" s="550"/>
      <c r="AN20" s="550"/>
      <c r="AO20" s="550"/>
      <c r="AP20" s="550"/>
      <c r="AQ20" s="550"/>
      <c r="AR20" s="550"/>
      <c r="AS20" s="550"/>
      <c r="AT20" s="550"/>
      <c r="AU20" s="550"/>
      <c r="AV20" s="550"/>
      <c r="AW20" s="550"/>
      <c r="AX20" s="550"/>
      <c r="AY20" s="550"/>
      <c r="AZ20" s="550"/>
      <c r="BA20" s="550"/>
      <c r="BB20" s="550"/>
      <c r="BC20" s="550"/>
      <c r="BD20" s="550"/>
      <c r="BE20" s="550"/>
      <c r="BF20" s="550"/>
      <c r="BG20" s="550"/>
      <c r="BH20" s="550"/>
      <c r="BI20" s="550"/>
      <c r="BJ20" s="550"/>
      <c r="BK20" s="550"/>
      <c r="BL20" s="550"/>
      <c r="BM20" s="550"/>
      <c r="BN20" s="550"/>
      <c r="BO20" s="550"/>
      <c r="BP20" s="550"/>
      <c r="BQ20" s="550"/>
      <c r="BR20" s="550"/>
    </row>
    <row r="21" spans="1:70" ht="31.5" customHeight="1" thickBot="1">
      <c r="A21" s="1012"/>
      <c r="B21" s="1012"/>
      <c r="C21" s="1012"/>
      <c r="D21" s="1012"/>
      <c r="E21" s="1138" t="s">
        <v>272</v>
      </c>
      <c r="F21" s="1139"/>
      <c r="G21" s="1140"/>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c r="AO21" s="652"/>
      <c r="AP21" s="652"/>
      <c r="AQ21" s="652"/>
      <c r="AR21" s="652"/>
      <c r="AS21" s="652"/>
      <c r="AT21" s="652"/>
      <c r="AU21" s="652"/>
      <c r="AV21" s="652"/>
      <c r="AW21" s="652"/>
      <c r="AX21" s="652"/>
      <c r="AY21" s="652"/>
      <c r="AZ21" s="652"/>
      <c r="BA21" s="652"/>
      <c r="BB21" s="652"/>
      <c r="BC21" s="652"/>
      <c r="BD21" s="652"/>
      <c r="BE21" s="652"/>
      <c r="BF21" s="652"/>
      <c r="BG21" s="652"/>
      <c r="BH21" s="652"/>
      <c r="BI21" s="652"/>
      <c r="BJ21" s="652"/>
      <c r="BK21" s="652"/>
      <c r="BL21" s="652"/>
      <c r="BM21" s="652"/>
      <c r="BN21" s="652"/>
      <c r="BO21" s="652"/>
      <c r="BP21" s="652"/>
      <c r="BQ21" s="652"/>
      <c r="BR21" s="652"/>
    </row>
    <row r="22" spans="1:70" ht="21" customHeight="1" thickBot="1">
      <c r="A22" s="1012"/>
      <c r="B22" s="1012"/>
      <c r="C22" s="1012"/>
      <c r="D22" s="1012"/>
      <c r="E22" s="1138" t="s">
        <v>273</v>
      </c>
      <c r="F22" s="1139"/>
      <c r="G22" s="1140"/>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652"/>
      <c r="AM22" s="652"/>
      <c r="AN22" s="652"/>
      <c r="AO22" s="652"/>
      <c r="AP22" s="652"/>
      <c r="AQ22" s="652"/>
      <c r="AR22" s="652"/>
      <c r="AS22" s="652"/>
      <c r="AT22" s="652"/>
      <c r="AU22" s="652"/>
      <c r="AV22" s="652"/>
      <c r="AW22" s="652"/>
      <c r="AX22" s="652"/>
      <c r="AY22" s="652"/>
      <c r="AZ22" s="652"/>
      <c r="BA22" s="652"/>
      <c r="BB22" s="652"/>
      <c r="BC22" s="652"/>
      <c r="BD22" s="652"/>
      <c r="BE22" s="652"/>
      <c r="BF22" s="652"/>
      <c r="BG22" s="652"/>
      <c r="BH22" s="652"/>
      <c r="BI22" s="652"/>
      <c r="BJ22" s="652"/>
      <c r="BK22" s="652"/>
      <c r="BL22" s="652"/>
      <c r="BM22" s="652"/>
      <c r="BN22" s="652"/>
      <c r="BO22" s="652"/>
      <c r="BP22" s="652"/>
      <c r="BQ22" s="652"/>
      <c r="BR22" s="652"/>
    </row>
    <row r="23" spans="1:70" ht="21" customHeight="1" thickBot="1">
      <c r="A23" s="1012"/>
      <c r="B23" s="1012"/>
      <c r="C23" s="1012"/>
      <c r="D23" s="1012"/>
      <c r="E23" s="1138" t="s">
        <v>274</v>
      </c>
      <c r="F23" s="1139"/>
      <c r="G23" s="1140"/>
      <c r="H23" s="652"/>
      <c r="I23" s="652"/>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G23" s="652"/>
      <c r="AH23" s="652"/>
      <c r="AI23" s="652"/>
      <c r="AJ23" s="652"/>
      <c r="AK23" s="652"/>
      <c r="AL23" s="652"/>
      <c r="AM23" s="652"/>
      <c r="AN23" s="652"/>
      <c r="AO23" s="652"/>
      <c r="AP23" s="652"/>
      <c r="AQ23" s="652"/>
      <c r="AR23" s="652"/>
      <c r="AS23" s="652"/>
      <c r="AT23" s="652"/>
      <c r="AU23" s="652"/>
      <c r="AV23" s="652"/>
      <c r="AW23" s="652"/>
      <c r="AX23" s="652"/>
      <c r="AY23" s="652"/>
      <c r="AZ23" s="652"/>
      <c r="BA23" s="652"/>
      <c r="BB23" s="652"/>
      <c r="BC23" s="652"/>
      <c r="BD23" s="652"/>
      <c r="BE23" s="652"/>
      <c r="BF23" s="652"/>
      <c r="BG23" s="652"/>
      <c r="BH23" s="652"/>
      <c r="BI23" s="652"/>
      <c r="BJ23" s="652"/>
      <c r="BK23" s="652"/>
      <c r="BL23" s="652"/>
      <c r="BM23" s="652"/>
      <c r="BN23" s="652"/>
      <c r="BO23" s="652"/>
      <c r="BP23" s="652"/>
      <c r="BQ23" s="652"/>
      <c r="BR23" s="652"/>
    </row>
    <row r="24" spans="1:70" ht="15" thickBot="1">
      <c r="A24" s="1012"/>
      <c r="B24" s="1012"/>
      <c r="C24" s="1012"/>
      <c r="D24" s="1012"/>
      <c r="E24" s="1138" t="s">
        <v>275</v>
      </c>
      <c r="F24" s="1139"/>
      <c r="G24" s="1140"/>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2"/>
      <c r="AM24" s="652"/>
      <c r="AN24" s="652"/>
      <c r="AO24" s="652"/>
      <c r="AP24" s="652"/>
      <c r="AQ24" s="652"/>
      <c r="AR24" s="652"/>
      <c r="AS24" s="652"/>
      <c r="AT24" s="652"/>
      <c r="AU24" s="652"/>
      <c r="AV24" s="652"/>
      <c r="AW24" s="652"/>
      <c r="AX24" s="652"/>
      <c r="AY24" s="652"/>
      <c r="AZ24" s="652"/>
      <c r="BA24" s="652"/>
      <c r="BB24" s="652"/>
      <c r="BC24" s="652"/>
      <c r="BD24" s="652"/>
      <c r="BE24" s="652"/>
      <c r="BF24" s="652"/>
      <c r="BG24" s="652"/>
      <c r="BH24" s="652"/>
      <c r="BI24" s="652"/>
      <c r="BJ24" s="652"/>
      <c r="BK24" s="652"/>
      <c r="BL24" s="652"/>
      <c r="BM24" s="652"/>
      <c r="BN24" s="652"/>
      <c r="BO24" s="652"/>
      <c r="BP24" s="652"/>
      <c r="BQ24" s="652"/>
      <c r="BR24" s="652"/>
    </row>
    <row r="25" spans="1:70" ht="31.5" customHeight="1" thickBot="1">
      <c r="A25" s="1012"/>
      <c r="B25" s="1012"/>
      <c r="C25" s="1012"/>
      <c r="D25" s="1012"/>
      <c r="E25" s="1138" t="s">
        <v>6</v>
      </c>
      <c r="F25" s="1139"/>
      <c r="G25" s="1140"/>
      <c r="H25" s="652"/>
      <c r="I25" s="652"/>
      <c r="J25" s="652"/>
      <c r="K25" s="652"/>
      <c r="L25" s="652"/>
      <c r="M25" s="652"/>
      <c r="N25" s="652"/>
      <c r="O25" s="652"/>
      <c r="P25" s="652"/>
      <c r="Q25" s="652"/>
      <c r="R25" s="652"/>
      <c r="S25" s="652"/>
      <c r="T25" s="652"/>
      <c r="U25" s="652"/>
      <c r="V25" s="652"/>
      <c r="W25" s="652"/>
      <c r="X25" s="652"/>
      <c r="Y25" s="652"/>
      <c r="Z25" s="652"/>
      <c r="AA25" s="652"/>
      <c r="AB25" s="652"/>
      <c r="AC25" s="652"/>
      <c r="AD25" s="652"/>
      <c r="AE25" s="652"/>
      <c r="AF25" s="652"/>
      <c r="AG25" s="652"/>
      <c r="AH25" s="652"/>
      <c r="AI25" s="652"/>
      <c r="AJ25" s="652"/>
      <c r="AK25" s="652"/>
      <c r="AL25" s="652"/>
      <c r="AM25" s="652"/>
      <c r="AN25" s="652"/>
      <c r="AO25" s="652"/>
      <c r="AP25" s="652"/>
      <c r="AQ25" s="652"/>
      <c r="AR25" s="652"/>
      <c r="AS25" s="652"/>
      <c r="AT25" s="652"/>
      <c r="AU25" s="652"/>
      <c r="AV25" s="652"/>
      <c r="AW25" s="652"/>
      <c r="AX25" s="652"/>
      <c r="AY25" s="652"/>
      <c r="AZ25" s="652"/>
      <c r="BA25" s="652"/>
      <c r="BB25" s="652"/>
      <c r="BC25" s="652"/>
      <c r="BD25" s="652"/>
      <c r="BE25" s="652"/>
      <c r="BF25" s="652"/>
      <c r="BG25" s="652"/>
      <c r="BH25" s="652"/>
      <c r="BI25" s="652"/>
      <c r="BJ25" s="652"/>
      <c r="BK25" s="652"/>
      <c r="BL25" s="652"/>
      <c r="BM25" s="652"/>
      <c r="BN25" s="652"/>
      <c r="BO25" s="652"/>
      <c r="BP25" s="652"/>
      <c r="BQ25" s="652"/>
      <c r="BR25" s="652"/>
    </row>
    <row r="26" spans="1:70" ht="31.5" customHeight="1" thickBot="1">
      <c r="A26" s="1012"/>
      <c r="B26" s="1012"/>
      <c r="C26" s="1012"/>
      <c r="D26" s="1012"/>
      <c r="E26" s="1138" t="s">
        <v>7</v>
      </c>
      <c r="F26" s="1139"/>
      <c r="G26" s="1140"/>
      <c r="H26" s="652"/>
      <c r="I26" s="652"/>
      <c r="J26" s="652"/>
      <c r="K26" s="652"/>
      <c r="L26" s="652"/>
      <c r="M26" s="652"/>
      <c r="N26" s="652"/>
      <c r="O26" s="652"/>
      <c r="P26" s="652"/>
      <c r="Q26" s="652"/>
      <c r="R26" s="652"/>
      <c r="S26" s="652"/>
      <c r="T26" s="652"/>
      <c r="U26" s="652"/>
      <c r="V26" s="652"/>
      <c r="W26" s="652"/>
      <c r="X26" s="652"/>
      <c r="Y26" s="652"/>
      <c r="Z26" s="652"/>
      <c r="AA26" s="652"/>
      <c r="AB26" s="652"/>
      <c r="AC26" s="652"/>
      <c r="AD26" s="652"/>
      <c r="AE26" s="652"/>
      <c r="AF26" s="652"/>
      <c r="AG26" s="652"/>
      <c r="AH26" s="652"/>
      <c r="AI26" s="652"/>
      <c r="AJ26" s="652"/>
      <c r="AK26" s="652"/>
      <c r="AL26" s="652"/>
      <c r="AM26" s="652"/>
      <c r="AN26" s="652"/>
      <c r="AO26" s="652"/>
      <c r="AP26" s="652"/>
      <c r="AQ26" s="652"/>
      <c r="AR26" s="652"/>
      <c r="AS26" s="652"/>
      <c r="AT26" s="652"/>
      <c r="AU26" s="652"/>
      <c r="AV26" s="652"/>
      <c r="AW26" s="652"/>
      <c r="AX26" s="652"/>
      <c r="AY26" s="652"/>
      <c r="AZ26" s="652"/>
      <c r="BA26" s="652"/>
      <c r="BB26" s="652"/>
      <c r="BC26" s="652"/>
      <c r="BD26" s="652"/>
      <c r="BE26" s="652"/>
      <c r="BF26" s="652"/>
      <c r="BG26" s="652"/>
      <c r="BH26" s="652"/>
      <c r="BI26" s="652"/>
      <c r="BJ26" s="652"/>
      <c r="BK26" s="652"/>
      <c r="BL26" s="652"/>
      <c r="BM26" s="652"/>
      <c r="BN26" s="652"/>
      <c r="BO26" s="652"/>
      <c r="BP26" s="652"/>
      <c r="BQ26" s="652"/>
      <c r="BR26" s="652"/>
    </row>
    <row r="27" spans="1:70" ht="21" customHeight="1" thickBot="1">
      <c r="A27" s="1012"/>
      <c r="B27" s="1012"/>
      <c r="C27" s="1012"/>
      <c r="D27" s="1012"/>
      <c r="E27" s="1138" t="s">
        <v>276</v>
      </c>
      <c r="F27" s="1139"/>
      <c r="G27" s="1140"/>
      <c r="H27" s="652"/>
      <c r="I27" s="652"/>
      <c r="J27" s="652"/>
      <c r="K27" s="652"/>
      <c r="L27" s="652"/>
      <c r="M27" s="652"/>
      <c r="N27" s="652"/>
      <c r="O27" s="652"/>
      <c r="P27" s="652"/>
      <c r="Q27" s="652"/>
      <c r="R27" s="652"/>
      <c r="S27" s="652"/>
      <c r="T27" s="652"/>
      <c r="U27" s="652"/>
      <c r="V27" s="652"/>
      <c r="W27" s="652"/>
      <c r="X27" s="652"/>
      <c r="Y27" s="652"/>
      <c r="Z27" s="652"/>
      <c r="AA27" s="652"/>
      <c r="AB27" s="652"/>
      <c r="AC27" s="652"/>
      <c r="AD27" s="652"/>
      <c r="AE27" s="652"/>
      <c r="AF27" s="652"/>
      <c r="AG27" s="652"/>
      <c r="AH27" s="652"/>
      <c r="AI27" s="652"/>
      <c r="AJ27" s="652"/>
      <c r="AK27" s="652"/>
      <c r="AL27" s="652"/>
      <c r="AM27" s="652"/>
      <c r="AN27" s="652"/>
      <c r="AO27" s="652"/>
      <c r="AP27" s="652"/>
      <c r="AQ27" s="652"/>
      <c r="AR27" s="652"/>
      <c r="AS27" s="652"/>
      <c r="AT27" s="652"/>
      <c r="AU27" s="652"/>
      <c r="AV27" s="652"/>
      <c r="AW27" s="652"/>
      <c r="AX27" s="652"/>
      <c r="AY27" s="652"/>
      <c r="AZ27" s="652"/>
      <c r="BA27" s="652"/>
      <c r="BB27" s="652"/>
      <c r="BC27" s="652"/>
      <c r="BD27" s="652"/>
      <c r="BE27" s="652"/>
      <c r="BF27" s="652"/>
      <c r="BG27" s="652"/>
      <c r="BH27" s="652"/>
      <c r="BI27" s="652"/>
      <c r="BJ27" s="652"/>
      <c r="BK27" s="652"/>
      <c r="BL27" s="652"/>
      <c r="BM27" s="652"/>
      <c r="BN27" s="652"/>
      <c r="BO27" s="652"/>
      <c r="BP27" s="652"/>
      <c r="BQ27" s="652"/>
      <c r="BR27" s="652"/>
    </row>
    <row r="28" spans="1:70" ht="31.5" customHeight="1" thickBot="1">
      <c r="A28" s="1012"/>
      <c r="B28" s="1012"/>
      <c r="C28" s="1012"/>
      <c r="D28" s="1012"/>
      <c r="E28" s="1138" t="s">
        <v>277</v>
      </c>
      <c r="F28" s="1139"/>
      <c r="G28" s="1140"/>
      <c r="H28" s="652"/>
      <c r="I28" s="652"/>
      <c r="J28" s="652"/>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2"/>
      <c r="AH28" s="652"/>
      <c r="AI28" s="652"/>
      <c r="AJ28" s="652"/>
      <c r="AK28" s="652"/>
      <c r="AL28" s="652"/>
      <c r="AM28" s="652"/>
      <c r="AN28" s="652"/>
      <c r="AO28" s="652"/>
      <c r="AP28" s="652"/>
      <c r="AQ28" s="652"/>
      <c r="AR28" s="652"/>
      <c r="AS28" s="652"/>
      <c r="AT28" s="652"/>
      <c r="AU28" s="652"/>
      <c r="AV28" s="652"/>
      <c r="AW28" s="652"/>
      <c r="AX28" s="652"/>
      <c r="AY28" s="652"/>
      <c r="AZ28" s="652"/>
      <c r="BA28" s="652"/>
      <c r="BB28" s="652"/>
      <c r="BC28" s="652"/>
      <c r="BD28" s="652"/>
      <c r="BE28" s="652"/>
      <c r="BF28" s="652"/>
      <c r="BG28" s="652"/>
      <c r="BH28" s="652"/>
      <c r="BI28" s="652"/>
      <c r="BJ28" s="652"/>
      <c r="BK28" s="652"/>
      <c r="BL28" s="652"/>
      <c r="BM28" s="652"/>
      <c r="BN28" s="652"/>
      <c r="BO28" s="652"/>
      <c r="BP28" s="652"/>
      <c r="BQ28" s="652"/>
      <c r="BR28" s="652"/>
    </row>
    <row r="29" spans="1:70" ht="31.5" customHeight="1" thickBot="1">
      <c r="A29" s="1012"/>
      <c r="B29" s="1012"/>
      <c r="C29" s="1012"/>
      <c r="D29" s="1012"/>
      <c r="E29" s="1138" t="s">
        <v>278</v>
      </c>
      <c r="F29" s="1139"/>
      <c r="G29" s="1140"/>
      <c r="H29" s="652"/>
      <c r="I29" s="652"/>
      <c r="J29" s="652"/>
      <c r="K29" s="652"/>
      <c r="L29" s="652"/>
      <c r="M29" s="652"/>
      <c r="N29" s="652"/>
      <c r="O29" s="652"/>
      <c r="P29" s="652"/>
      <c r="Q29" s="652"/>
      <c r="R29" s="652"/>
      <c r="S29" s="652"/>
      <c r="T29" s="652"/>
      <c r="U29" s="652"/>
      <c r="V29" s="652"/>
      <c r="W29" s="652"/>
      <c r="X29" s="652"/>
      <c r="Y29" s="652"/>
      <c r="Z29" s="652"/>
      <c r="AA29" s="652"/>
      <c r="AB29" s="652"/>
      <c r="AC29" s="652"/>
      <c r="AD29" s="652"/>
      <c r="AE29" s="652"/>
      <c r="AF29" s="652"/>
      <c r="AG29" s="652"/>
      <c r="AH29" s="652"/>
      <c r="AI29" s="652"/>
      <c r="AJ29" s="652"/>
      <c r="AK29" s="652"/>
      <c r="AL29" s="652"/>
      <c r="AM29" s="652"/>
      <c r="AN29" s="652"/>
      <c r="AO29" s="652"/>
      <c r="AP29" s="652"/>
      <c r="AQ29" s="652"/>
      <c r="AR29" s="652"/>
      <c r="AS29" s="652"/>
      <c r="AT29" s="652"/>
      <c r="AU29" s="652"/>
      <c r="AV29" s="652"/>
      <c r="AW29" s="652"/>
      <c r="AX29" s="652"/>
      <c r="AY29" s="652"/>
      <c r="AZ29" s="652"/>
      <c r="BA29" s="652"/>
      <c r="BB29" s="652"/>
      <c r="BC29" s="652"/>
      <c r="BD29" s="652"/>
      <c r="BE29" s="652"/>
      <c r="BF29" s="652"/>
      <c r="BG29" s="652"/>
      <c r="BH29" s="652"/>
      <c r="BI29" s="652"/>
      <c r="BJ29" s="652"/>
      <c r="BK29" s="652"/>
      <c r="BL29" s="652"/>
      <c r="BM29" s="652"/>
      <c r="BN29" s="652"/>
      <c r="BO29" s="652"/>
      <c r="BP29" s="652"/>
      <c r="BQ29" s="652"/>
      <c r="BR29" s="652"/>
    </row>
    <row r="30" spans="1:70" ht="31.5" customHeight="1" thickBot="1">
      <c r="A30" s="1012"/>
      <c r="B30" s="1012"/>
      <c r="C30" s="1012"/>
      <c r="D30" s="1012"/>
      <c r="E30" s="1014" t="s">
        <v>279</v>
      </c>
      <c r="F30" s="1147"/>
      <c r="G30" s="1015"/>
      <c r="H30" s="550"/>
      <c r="I30" s="550"/>
      <c r="J30" s="550"/>
      <c r="K30" s="550"/>
      <c r="L30" s="550"/>
      <c r="M30" s="550"/>
      <c r="N30" s="550"/>
      <c r="O30" s="550"/>
      <c r="P30" s="550"/>
      <c r="Q30" s="550"/>
      <c r="R30" s="550"/>
      <c r="S30" s="550"/>
      <c r="T30" s="550"/>
      <c r="U30" s="550"/>
      <c r="V30" s="550"/>
      <c r="W30" s="550"/>
      <c r="X30" s="550"/>
      <c r="Y30" s="550"/>
      <c r="Z30" s="550"/>
      <c r="AA30" s="550"/>
      <c r="AB30" s="550"/>
      <c r="AC30" s="550"/>
      <c r="AD30" s="550"/>
      <c r="AE30" s="550"/>
      <c r="AF30" s="550"/>
      <c r="AG30" s="550"/>
      <c r="AH30" s="550"/>
      <c r="AI30" s="550"/>
      <c r="AJ30" s="550"/>
      <c r="AK30" s="550"/>
      <c r="AL30" s="550"/>
      <c r="AM30" s="550"/>
      <c r="AN30" s="550"/>
      <c r="AO30" s="550"/>
      <c r="AP30" s="550"/>
      <c r="AQ30" s="550"/>
      <c r="AR30" s="550"/>
      <c r="AS30" s="550"/>
      <c r="AT30" s="550"/>
      <c r="AU30" s="550"/>
      <c r="AV30" s="550"/>
      <c r="AW30" s="550"/>
      <c r="AX30" s="550"/>
      <c r="AY30" s="550"/>
      <c r="AZ30" s="550"/>
      <c r="BA30" s="550"/>
      <c r="BB30" s="550"/>
      <c r="BC30" s="550"/>
      <c r="BD30" s="550"/>
      <c r="BE30" s="550"/>
      <c r="BF30" s="550"/>
      <c r="BG30" s="550"/>
      <c r="BH30" s="550"/>
      <c r="BI30" s="550"/>
      <c r="BJ30" s="550"/>
      <c r="BK30" s="550"/>
      <c r="BL30" s="550"/>
      <c r="BM30" s="550"/>
      <c r="BN30" s="550"/>
      <c r="BO30" s="550"/>
      <c r="BP30" s="550"/>
      <c r="BQ30" s="550"/>
      <c r="BR30" s="550"/>
    </row>
    <row r="31" spans="1:70" ht="31.5" customHeight="1" thickBot="1">
      <c r="A31" s="1012"/>
      <c r="B31" s="1012"/>
      <c r="C31" s="1012"/>
      <c r="D31" s="1012"/>
      <c r="E31" s="1012"/>
      <c r="F31" s="1148" t="s">
        <v>280</v>
      </c>
      <c r="G31" s="1149"/>
      <c r="H31" s="652"/>
      <c r="I31" s="652"/>
      <c r="J31" s="652"/>
      <c r="K31" s="652"/>
      <c r="L31" s="652"/>
      <c r="M31" s="652"/>
      <c r="N31" s="652"/>
      <c r="O31" s="652"/>
      <c r="P31" s="652"/>
      <c r="Q31" s="652"/>
      <c r="R31" s="652"/>
      <c r="S31" s="652"/>
      <c r="T31" s="652"/>
      <c r="U31" s="652"/>
      <c r="V31" s="652"/>
      <c r="W31" s="652"/>
      <c r="X31" s="652"/>
      <c r="Y31" s="652"/>
      <c r="Z31" s="652"/>
      <c r="AA31" s="652"/>
      <c r="AB31" s="652"/>
      <c r="AC31" s="652"/>
      <c r="AD31" s="652"/>
      <c r="AE31" s="652"/>
      <c r="AF31" s="652"/>
      <c r="AG31" s="652"/>
      <c r="AH31" s="652"/>
      <c r="AI31" s="652"/>
      <c r="AJ31" s="652"/>
      <c r="AK31" s="652"/>
      <c r="AL31" s="652"/>
      <c r="AM31" s="652"/>
      <c r="AN31" s="652"/>
      <c r="AO31" s="652"/>
      <c r="AP31" s="652"/>
      <c r="AQ31" s="652"/>
      <c r="AR31" s="652"/>
      <c r="AS31" s="652"/>
      <c r="AT31" s="652"/>
      <c r="AU31" s="652"/>
      <c r="AV31" s="652"/>
      <c r="AW31" s="652"/>
      <c r="AX31" s="652"/>
      <c r="AY31" s="652"/>
      <c r="AZ31" s="652"/>
      <c r="BA31" s="652"/>
      <c r="BB31" s="652"/>
      <c r="BC31" s="652"/>
      <c r="BD31" s="652"/>
      <c r="BE31" s="652"/>
      <c r="BF31" s="652"/>
      <c r="BG31" s="652"/>
      <c r="BH31" s="652"/>
      <c r="BI31" s="652"/>
      <c r="BJ31" s="652"/>
      <c r="BK31" s="652"/>
      <c r="BL31" s="652"/>
      <c r="BM31" s="652"/>
      <c r="BN31" s="652"/>
      <c r="BO31" s="652"/>
      <c r="BP31" s="652"/>
      <c r="BQ31" s="652"/>
      <c r="BR31" s="652"/>
    </row>
    <row r="32" spans="1:70" ht="82.2" thickBot="1">
      <c r="A32" s="1012"/>
      <c r="B32" s="1012"/>
      <c r="C32" s="1012"/>
      <c r="D32" s="1012"/>
      <c r="E32" s="1012"/>
      <c r="F32" s="1012"/>
      <c r="G32" s="551" t="s">
        <v>281</v>
      </c>
      <c r="H32" s="652"/>
      <c r="I32" s="652"/>
      <c r="J32" s="652"/>
      <c r="K32" s="652"/>
      <c r="L32" s="652"/>
      <c r="M32" s="652"/>
      <c r="N32" s="652"/>
      <c r="O32" s="652"/>
      <c r="P32" s="652"/>
      <c r="Q32" s="652"/>
      <c r="R32" s="652"/>
      <c r="S32" s="652"/>
      <c r="T32" s="652"/>
      <c r="U32" s="652"/>
      <c r="V32" s="652"/>
      <c r="W32" s="652"/>
      <c r="X32" s="652"/>
      <c r="Y32" s="652"/>
      <c r="Z32" s="652"/>
      <c r="AA32" s="652"/>
      <c r="AB32" s="652"/>
      <c r="AC32" s="652"/>
      <c r="AD32" s="652"/>
      <c r="AE32" s="652"/>
      <c r="AF32" s="652"/>
      <c r="AG32" s="652"/>
      <c r="AH32" s="652"/>
      <c r="AI32" s="652"/>
      <c r="AJ32" s="652"/>
      <c r="AK32" s="652"/>
      <c r="AL32" s="652"/>
      <c r="AM32" s="652"/>
      <c r="AN32" s="652"/>
      <c r="AO32" s="652"/>
      <c r="AP32" s="652"/>
      <c r="AQ32" s="652"/>
      <c r="AR32" s="652"/>
      <c r="AS32" s="652"/>
      <c r="AT32" s="652"/>
      <c r="AU32" s="652"/>
      <c r="AV32" s="652"/>
      <c r="AW32" s="652"/>
      <c r="AX32" s="652"/>
      <c r="AY32" s="652"/>
      <c r="AZ32" s="652"/>
      <c r="BA32" s="652"/>
      <c r="BB32" s="652"/>
      <c r="BC32" s="652"/>
      <c r="BD32" s="652"/>
      <c r="BE32" s="652"/>
      <c r="BF32" s="652"/>
      <c r="BG32" s="652"/>
      <c r="BH32" s="652"/>
      <c r="BI32" s="652"/>
      <c r="BJ32" s="652"/>
      <c r="BK32" s="652"/>
      <c r="BL32" s="652"/>
      <c r="BM32" s="652"/>
      <c r="BN32" s="652"/>
      <c r="BO32" s="652"/>
      <c r="BP32" s="652"/>
      <c r="BQ32" s="652"/>
      <c r="BR32" s="652"/>
    </row>
    <row r="33" spans="1:70" ht="82.2" thickBot="1">
      <c r="A33" s="1012"/>
      <c r="B33" s="1012"/>
      <c r="C33" s="1012"/>
      <c r="D33" s="1012"/>
      <c r="E33" s="1012"/>
      <c r="F33" s="1013"/>
      <c r="G33" s="551" t="s">
        <v>282</v>
      </c>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c r="AF33" s="652"/>
      <c r="AG33" s="652"/>
      <c r="AH33" s="652"/>
      <c r="AI33" s="652"/>
      <c r="AJ33" s="652"/>
      <c r="AK33" s="652"/>
      <c r="AL33" s="652"/>
      <c r="AM33" s="652"/>
      <c r="AN33" s="652"/>
      <c r="AO33" s="652"/>
      <c r="AP33" s="652"/>
      <c r="AQ33" s="652"/>
      <c r="AR33" s="652"/>
      <c r="AS33" s="652"/>
      <c r="AT33" s="652"/>
      <c r="AU33" s="652"/>
      <c r="AV33" s="652"/>
      <c r="AW33" s="652"/>
      <c r="AX33" s="652"/>
      <c r="AY33" s="652"/>
      <c r="AZ33" s="652"/>
      <c r="BA33" s="652"/>
      <c r="BB33" s="652"/>
      <c r="BC33" s="652"/>
      <c r="BD33" s="652"/>
      <c r="BE33" s="652"/>
      <c r="BF33" s="652"/>
      <c r="BG33" s="652"/>
      <c r="BH33" s="652"/>
      <c r="BI33" s="652"/>
      <c r="BJ33" s="652"/>
      <c r="BK33" s="652"/>
      <c r="BL33" s="652"/>
      <c r="BM33" s="652"/>
      <c r="BN33" s="652"/>
      <c r="BO33" s="652"/>
      <c r="BP33" s="652"/>
      <c r="BQ33" s="652"/>
      <c r="BR33" s="652"/>
    </row>
    <row r="34" spans="1:70" ht="31.5" customHeight="1" thickBot="1">
      <c r="A34" s="1012"/>
      <c r="B34" s="1012"/>
      <c r="C34" s="1012"/>
      <c r="D34" s="1012"/>
      <c r="E34" s="1012"/>
      <c r="F34" s="1138" t="s">
        <v>283</v>
      </c>
      <c r="G34" s="1140"/>
      <c r="H34" s="652"/>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52"/>
      <c r="AH34" s="652"/>
      <c r="AI34" s="652"/>
      <c r="AJ34" s="652"/>
      <c r="AK34" s="652"/>
      <c r="AL34" s="652"/>
      <c r="AM34" s="652"/>
      <c r="AN34" s="652"/>
      <c r="AO34" s="652"/>
      <c r="AP34" s="652"/>
      <c r="AQ34" s="652"/>
      <c r="AR34" s="652"/>
      <c r="AS34" s="652"/>
      <c r="AT34" s="652"/>
      <c r="AU34" s="652"/>
      <c r="AV34" s="652"/>
      <c r="AW34" s="652"/>
      <c r="AX34" s="652"/>
      <c r="AY34" s="652"/>
      <c r="AZ34" s="652"/>
      <c r="BA34" s="652"/>
      <c r="BB34" s="652"/>
      <c r="BC34" s="652"/>
      <c r="BD34" s="652"/>
      <c r="BE34" s="652"/>
      <c r="BF34" s="652"/>
      <c r="BG34" s="652"/>
      <c r="BH34" s="652"/>
      <c r="BI34" s="652"/>
      <c r="BJ34" s="652"/>
      <c r="BK34" s="652"/>
      <c r="BL34" s="652"/>
      <c r="BM34" s="652"/>
      <c r="BN34" s="652"/>
      <c r="BO34" s="652"/>
      <c r="BP34" s="652"/>
      <c r="BQ34" s="652"/>
      <c r="BR34" s="652"/>
    </row>
    <row r="35" spans="1:70" ht="31.5" customHeight="1" thickBot="1">
      <c r="A35" s="1012"/>
      <c r="B35" s="1012"/>
      <c r="C35" s="1012"/>
      <c r="D35" s="1012"/>
      <c r="E35" s="1013"/>
      <c r="F35" s="1144" t="s">
        <v>284</v>
      </c>
      <c r="G35" s="1146"/>
      <c r="H35" s="807">
        <f>H31+H34</f>
        <v>0</v>
      </c>
      <c r="I35" s="807">
        <f t="shared" ref="I35:BR35" si="0">I31+I34</f>
        <v>0</v>
      </c>
      <c r="J35" s="807">
        <f t="shared" si="0"/>
        <v>0</v>
      </c>
      <c r="K35" s="807">
        <f t="shared" si="0"/>
        <v>0</v>
      </c>
      <c r="L35" s="807">
        <f t="shared" si="0"/>
        <v>0</v>
      </c>
      <c r="M35" s="807">
        <f t="shared" si="0"/>
        <v>0</v>
      </c>
      <c r="N35" s="807">
        <f t="shared" si="0"/>
        <v>0</v>
      </c>
      <c r="O35" s="807">
        <f t="shared" si="0"/>
        <v>0</v>
      </c>
      <c r="P35" s="807">
        <f t="shared" si="0"/>
        <v>0</v>
      </c>
      <c r="Q35" s="807">
        <f t="shared" si="0"/>
        <v>0</v>
      </c>
      <c r="R35" s="807">
        <f t="shared" si="0"/>
        <v>0</v>
      </c>
      <c r="S35" s="807">
        <f t="shared" si="0"/>
        <v>0</v>
      </c>
      <c r="T35" s="807">
        <f t="shared" si="0"/>
        <v>0</v>
      </c>
      <c r="U35" s="807">
        <f t="shared" si="0"/>
        <v>0</v>
      </c>
      <c r="V35" s="807">
        <f t="shared" si="0"/>
        <v>0</v>
      </c>
      <c r="W35" s="807">
        <f t="shared" si="0"/>
        <v>0</v>
      </c>
      <c r="X35" s="807">
        <f t="shared" si="0"/>
        <v>0</v>
      </c>
      <c r="Y35" s="807">
        <f t="shared" si="0"/>
        <v>0</v>
      </c>
      <c r="Z35" s="807">
        <f t="shared" si="0"/>
        <v>0</v>
      </c>
      <c r="AA35" s="807">
        <f t="shared" si="0"/>
        <v>0</v>
      </c>
      <c r="AB35" s="807">
        <f t="shared" si="0"/>
        <v>0</v>
      </c>
      <c r="AC35" s="807">
        <f t="shared" si="0"/>
        <v>0</v>
      </c>
      <c r="AD35" s="807">
        <f t="shared" si="0"/>
        <v>0</v>
      </c>
      <c r="AE35" s="807">
        <f t="shared" si="0"/>
        <v>0</v>
      </c>
      <c r="AF35" s="807">
        <f t="shared" si="0"/>
        <v>0</v>
      </c>
      <c r="AG35" s="807">
        <f t="shared" si="0"/>
        <v>0</v>
      </c>
      <c r="AH35" s="807">
        <f t="shared" si="0"/>
        <v>0</v>
      </c>
      <c r="AI35" s="807">
        <f t="shared" si="0"/>
        <v>0</v>
      </c>
      <c r="AJ35" s="807">
        <f t="shared" si="0"/>
        <v>0</v>
      </c>
      <c r="AK35" s="807">
        <f t="shared" si="0"/>
        <v>0</v>
      </c>
      <c r="AL35" s="807">
        <f t="shared" si="0"/>
        <v>0</v>
      </c>
      <c r="AM35" s="807">
        <f t="shared" si="0"/>
        <v>0</v>
      </c>
      <c r="AN35" s="807">
        <f t="shared" si="0"/>
        <v>0</v>
      </c>
      <c r="AO35" s="807">
        <f t="shared" si="0"/>
        <v>0</v>
      </c>
      <c r="AP35" s="807">
        <f t="shared" si="0"/>
        <v>0</v>
      </c>
      <c r="AQ35" s="807">
        <f t="shared" si="0"/>
        <v>0</v>
      </c>
      <c r="AR35" s="807">
        <f t="shared" si="0"/>
        <v>0</v>
      </c>
      <c r="AS35" s="807">
        <f t="shared" si="0"/>
        <v>0</v>
      </c>
      <c r="AT35" s="807">
        <f t="shared" si="0"/>
        <v>0</v>
      </c>
      <c r="AU35" s="807">
        <f t="shared" si="0"/>
        <v>0</v>
      </c>
      <c r="AV35" s="807">
        <f t="shared" si="0"/>
        <v>0</v>
      </c>
      <c r="AW35" s="807">
        <f t="shared" si="0"/>
        <v>0</v>
      </c>
      <c r="AX35" s="807">
        <f t="shared" si="0"/>
        <v>0</v>
      </c>
      <c r="AY35" s="807">
        <f t="shared" si="0"/>
        <v>0</v>
      </c>
      <c r="AZ35" s="807">
        <f t="shared" si="0"/>
        <v>0</v>
      </c>
      <c r="BA35" s="807">
        <f t="shared" si="0"/>
        <v>0</v>
      </c>
      <c r="BB35" s="807">
        <f t="shared" si="0"/>
        <v>0</v>
      </c>
      <c r="BC35" s="807">
        <f t="shared" si="0"/>
        <v>0</v>
      </c>
      <c r="BD35" s="807">
        <f t="shared" si="0"/>
        <v>0</v>
      </c>
      <c r="BE35" s="807">
        <f t="shared" si="0"/>
        <v>0</v>
      </c>
      <c r="BF35" s="807">
        <f t="shared" si="0"/>
        <v>0</v>
      </c>
      <c r="BG35" s="807">
        <f t="shared" si="0"/>
        <v>0</v>
      </c>
      <c r="BH35" s="807">
        <f t="shared" si="0"/>
        <v>0</v>
      </c>
      <c r="BI35" s="807">
        <f t="shared" si="0"/>
        <v>0</v>
      </c>
      <c r="BJ35" s="807">
        <f t="shared" si="0"/>
        <v>0</v>
      </c>
      <c r="BK35" s="807">
        <f t="shared" si="0"/>
        <v>0</v>
      </c>
      <c r="BL35" s="807">
        <f t="shared" si="0"/>
        <v>0</v>
      </c>
      <c r="BM35" s="807">
        <f t="shared" si="0"/>
        <v>0</v>
      </c>
      <c r="BN35" s="807">
        <f t="shared" si="0"/>
        <v>0</v>
      </c>
      <c r="BO35" s="807">
        <f t="shared" si="0"/>
        <v>0</v>
      </c>
      <c r="BP35" s="807">
        <f t="shared" si="0"/>
        <v>0</v>
      </c>
      <c r="BQ35" s="807">
        <f t="shared" si="0"/>
        <v>0</v>
      </c>
      <c r="BR35" s="807">
        <f t="shared" si="0"/>
        <v>0</v>
      </c>
    </row>
    <row r="36" spans="1:70" ht="21" customHeight="1" thickBot="1">
      <c r="A36" s="1012"/>
      <c r="B36" s="1012"/>
      <c r="C36" s="1012"/>
      <c r="D36" s="1012"/>
      <c r="E36" s="1014" t="s">
        <v>2811</v>
      </c>
      <c r="F36" s="1147"/>
      <c r="G36" s="1015"/>
      <c r="H36" s="550"/>
      <c r="I36" s="550"/>
      <c r="J36" s="550"/>
      <c r="K36" s="550"/>
      <c r="L36" s="550"/>
      <c r="M36" s="550"/>
      <c r="N36" s="550"/>
      <c r="O36" s="550"/>
      <c r="P36" s="550"/>
      <c r="Q36" s="550"/>
      <c r="R36" s="550"/>
      <c r="S36" s="550"/>
      <c r="T36" s="550"/>
      <c r="U36" s="550"/>
      <c r="V36" s="550"/>
      <c r="W36" s="550"/>
      <c r="X36" s="550"/>
      <c r="Y36" s="550"/>
      <c r="Z36" s="550"/>
      <c r="AA36" s="550"/>
      <c r="AB36" s="550"/>
      <c r="AC36" s="550"/>
      <c r="AD36" s="550"/>
      <c r="AE36" s="550"/>
      <c r="AF36" s="550"/>
      <c r="AG36" s="550"/>
      <c r="AH36" s="550"/>
      <c r="AI36" s="550"/>
      <c r="AJ36" s="550"/>
      <c r="AK36" s="550"/>
      <c r="AL36" s="550"/>
      <c r="AM36" s="550"/>
      <c r="AN36" s="550"/>
      <c r="AO36" s="550"/>
      <c r="AP36" s="550"/>
      <c r="AQ36" s="550"/>
      <c r="AR36" s="550"/>
      <c r="AS36" s="550"/>
      <c r="AT36" s="550"/>
      <c r="AU36" s="550"/>
      <c r="AV36" s="550"/>
      <c r="AW36" s="550"/>
      <c r="AX36" s="550"/>
      <c r="AY36" s="550"/>
      <c r="AZ36" s="550"/>
      <c r="BA36" s="550"/>
      <c r="BB36" s="550"/>
      <c r="BC36" s="550"/>
      <c r="BD36" s="550"/>
      <c r="BE36" s="550"/>
      <c r="BF36" s="550"/>
      <c r="BG36" s="550"/>
      <c r="BH36" s="550"/>
      <c r="BI36" s="550"/>
      <c r="BJ36" s="550"/>
      <c r="BK36" s="550"/>
      <c r="BL36" s="550"/>
      <c r="BM36" s="550"/>
      <c r="BN36" s="550"/>
      <c r="BO36" s="550"/>
      <c r="BP36" s="550"/>
      <c r="BQ36" s="550"/>
      <c r="BR36" s="550"/>
    </row>
    <row r="37" spans="1:70" ht="21" customHeight="1" thickBot="1">
      <c r="A37" s="1012"/>
      <c r="B37" s="1012"/>
      <c r="C37" s="1012"/>
      <c r="D37" s="1012"/>
      <c r="E37" s="1012"/>
      <c r="F37" s="1138" t="s">
        <v>285</v>
      </c>
      <c r="G37" s="1140"/>
      <c r="H37" s="652"/>
      <c r="I37" s="652"/>
      <c r="J37" s="652"/>
      <c r="K37" s="652"/>
      <c r="L37" s="652"/>
      <c r="M37" s="652"/>
      <c r="N37" s="652"/>
      <c r="O37" s="652"/>
      <c r="P37" s="652"/>
      <c r="Q37" s="652"/>
      <c r="R37" s="652"/>
      <c r="S37" s="652"/>
      <c r="T37" s="652"/>
      <c r="U37" s="652"/>
      <c r="V37" s="652"/>
      <c r="W37" s="652"/>
      <c r="X37" s="652"/>
      <c r="Y37" s="652"/>
      <c r="Z37" s="652"/>
      <c r="AA37" s="652"/>
      <c r="AB37" s="652"/>
      <c r="AC37" s="652"/>
      <c r="AD37" s="652"/>
      <c r="AE37" s="652"/>
      <c r="AF37" s="652"/>
      <c r="AG37" s="652"/>
      <c r="AH37" s="652"/>
      <c r="AI37" s="652"/>
      <c r="AJ37" s="652"/>
      <c r="AK37" s="652"/>
      <c r="AL37" s="652"/>
      <c r="AM37" s="652"/>
      <c r="AN37" s="652"/>
      <c r="AO37" s="652"/>
      <c r="AP37" s="652"/>
      <c r="AQ37" s="652"/>
      <c r="AR37" s="652"/>
      <c r="AS37" s="652"/>
      <c r="AT37" s="652"/>
      <c r="AU37" s="652"/>
      <c r="AV37" s="652"/>
      <c r="AW37" s="652"/>
      <c r="AX37" s="652"/>
      <c r="AY37" s="652"/>
      <c r="AZ37" s="652"/>
      <c r="BA37" s="652"/>
      <c r="BB37" s="652"/>
      <c r="BC37" s="652"/>
      <c r="BD37" s="652"/>
      <c r="BE37" s="652"/>
      <c r="BF37" s="652"/>
      <c r="BG37" s="652"/>
      <c r="BH37" s="652"/>
      <c r="BI37" s="652"/>
      <c r="BJ37" s="652"/>
      <c r="BK37" s="652"/>
      <c r="BL37" s="652"/>
      <c r="BM37" s="652"/>
      <c r="BN37" s="652"/>
      <c r="BO37" s="652"/>
      <c r="BP37" s="652"/>
      <c r="BQ37" s="652"/>
      <c r="BR37" s="652"/>
    </row>
    <row r="38" spans="1:70" ht="21" customHeight="1" thickBot="1">
      <c r="A38" s="1012"/>
      <c r="B38" s="1012"/>
      <c r="C38" s="1012"/>
      <c r="D38" s="1012"/>
      <c r="E38" s="1012"/>
      <c r="F38" s="1138" t="s">
        <v>288</v>
      </c>
      <c r="G38" s="1140"/>
      <c r="H38" s="652"/>
      <c r="I38" s="652"/>
      <c r="J38" s="652"/>
      <c r="K38" s="652"/>
      <c r="L38" s="652"/>
      <c r="M38" s="652"/>
      <c r="N38" s="652"/>
      <c r="O38" s="652"/>
      <c r="P38" s="652"/>
      <c r="Q38" s="652"/>
      <c r="R38" s="652"/>
      <c r="S38" s="652"/>
      <c r="T38" s="652"/>
      <c r="U38" s="652"/>
      <c r="V38" s="652"/>
      <c r="W38" s="652"/>
      <c r="X38" s="652"/>
      <c r="Y38" s="652"/>
      <c r="Z38" s="652"/>
      <c r="AA38" s="652"/>
      <c r="AB38" s="652"/>
      <c r="AC38" s="652"/>
      <c r="AD38" s="652"/>
      <c r="AE38" s="652"/>
      <c r="AF38" s="652"/>
      <c r="AG38" s="652"/>
      <c r="AH38" s="652"/>
      <c r="AI38" s="652"/>
      <c r="AJ38" s="652"/>
      <c r="AK38" s="652"/>
      <c r="AL38" s="652"/>
      <c r="AM38" s="652"/>
      <c r="AN38" s="652"/>
      <c r="AO38" s="652"/>
      <c r="AP38" s="652"/>
      <c r="AQ38" s="652"/>
      <c r="AR38" s="652"/>
      <c r="AS38" s="652"/>
      <c r="AT38" s="652"/>
      <c r="AU38" s="652"/>
      <c r="AV38" s="652"/>
      <c r="AW38" s="652"/>
      <c r="AX38" s="652"/>
      <c r="AY38" s="652"/>
      <c r="AZ38" s="652"/>
      <c r="BA38" s="652"/>
      <c r="BB38" s="652"/>
      <c r="BC38" s="652"/>
      <c r="BD38" s="652"/>
      <c r="BE38" s="652"/>
      <c r="BF38" s="652"/>
      <c r="BG38" s="652"/>
      <c r="BH38" s="652"/>
      <c r="BI38" s="652"/>
      <c r="BJ38" s="652"/>
      <c r="BK38" s="652"/>
      <c r="BL38" s="652"/>
      <c r="BM38" s="652"/>
      <c r="BN38" s="652"/>
      <c r="BO38" s="652"/>
      <c r="BP38" s="652"/>
      <c r="BQ38" s="652"/>
      <c r="BR38" s="652"/>
    </row>
    <row r="39" spans="1:70" ht="21" customHeight="1" thickBot="1">
      <c r="A39" s="1012"/>
      <c r="B39" s="1012"/>
      <c r="C39" s="1012"/>
      <c r="D39" s="1012"/>
      <c r="E39" s="1013"/>
      <c r="F39" s="1144" t="s">
        <v>2812</v>
      </c>
      <c r="G39" s="1146"/>
      <c r="H39" s="807">
        <f>H37+H38</f>
        <v>0</v>
      </c>
      <c r="I39" s="807">
        <f t="shared" ref="I39:BR39" si="1">I37+I38</f>
        <v>0</v>
      </c>
      <c r="J39" s="807">
        <f t="shared" si="1"/>
        <v>0</v>
      </c>
      <c r="K39" s="807">
        <f t="shared" si="1"/>
        <v>0</v>
      </c>
      <c r="L39" s="807">
        <f t="shared" si="1"/>
        <v>0</v>
      </c>
      <c r="M39" s="807">
        <f t="shared" si="1"/>
        <v>0</v>
      </c>
      <c r="N39" s="807">
        <f t="shared" si="1"/>
        <v>0</v>
      </c>
      <c r="O39" s="807">
        <f t="shared" si="1"/>
        <v>0</v>
      </c>
      <c r="P39" s="807">
        <f t="shared" si="1"/>
        <v>0</v>
      </c>
      <c r="Q39" s="807">
        <f t="shared" si="1"/>
        <v>0</v>
      </c>
      <c r="R39" s="807">
        <f t="shared" si="1"/>
        <v>0</v>
      </c>
      <c r="S39" s="807">
        <f t="shared" si="1"/>
        <v>0</v>
      </c>
      <c r="T39" s="807">
        <f t="shared" si="1"/>
        <v>0</v>
      </c>
      <c r="U39" s="807">
        <f t="shared" si="1"/>
        <v>0</v>
      </c>
      <c r="V39" s="807">
        <f t="shared" si="1"/>
        <v>0</v>
      </c>
      <c r="W39" s="807">
        <f t="shared" si="1"/>
        <v>0</v>
      </c>
      <c r="X39" s="807">
        <f t="shared" si="1"/>
        <v>0</v>
      </c>
      <c r="Y39" s="807">
        <f t="shared" si="1"/>
        <v>0</v>
      </c>
      <c r="Z39" s="807">
        <f t="shared" si="1"/>
        <v>0</v>
      </c>
      <c r="AA39" s="807">
        <f t="shared" si="1"/>
        <v>0</v>
      </c>
      <c r="AB39" s="807">
        <f t="shared" si="1"/>
        <v>0</v>
      </c>
      <c r="AC39" s="807">
        <f t="shared" si="1"/>
        <v>0</v>
      </c>
      <c r="AD39" s="807">
        <f t="shared" si="1"/>
        <v>0</v>
      </c>
      <c r="AE39" s="807">
        <f t="shared" si="1"/>
        <v>0</v>
      </c>
      <c r="AF39" s="807">
        <f t="shared" si="1"/>
        <v>0</v>
      </c>
      <c r="AG39" s="807">
        <f t="shared" si="1"/>
        <v>0</v>
      </c>
      <c r="AH39" s="807">
        <f t="shared" si="1"/>
        <v>0</v>
      </c>
      <c r="AI39" s="807">
        <f t="shared" si="1"/>
        <v>0</v>
      </c>
      <c r="AJ39" s="807">
        <f t="shared" si="1"/>
        <v>0</v>
      </c>
      <c r="AK39" s="807">
        <f t="shared" si="1"/>
        <v>0</v>
      </c>
      <c r="AL39" s="807">
        <f t="shared" si="1"/>
        <v>0</v>
      </c>
      <c r="AM39" s="807">
        <f t="shared" si="1"/>
        <v>0</v>
      </c>
      <c r="AN39" s="807">
        <f t="shared" si="1"/>
        <v>0</v>
      </c>
      <c r="AO39" s="807">
        <f t="shared" si="1"/>
        <v>0</v>
      </c>
      <c r="AP39" s="807">
        <f t="shared" si="1"/>
        <v>0</v>
      </c>
      <c r="AQ39" s="807">
        <f t="shared" si="1"/>
        <v>0</v>
      </c>
      <c r="AR39" s="807">
        <f t="shared" si="1"/>
        <v>0</v>
      </c>
      <c r="AS39" s="807">
        <f t="shared" si="1"/>
        <v>0</v>
      </c>
      <c r="AT39" s="807">
        <f t="shared" si="1"/>
        <v>0</v>
      </c>
      <c r="AU39" s="807">
        <f t="shared" si="1"/>
        <v>0</v>
      </c>
      <c r="AV39" s="807">
        <f t="shared" si="1"/>
        <v>0</v>
      </c>
      <c r="AW39" s="807">
        <f t="shared" si="1"/>
        <v>0</v>
      </c>
      <c r="AX39" s="807">
        <f t="shared" si="1"/>
        <v>0</v>
      </c>
      <c r="AY39" s="807">
        <f t="shared" si="1"/>
        <v>0</v>
      </c>
      <c r="AZ39" s="807">
        <f t="shared" si="1"/>
        <v>0</v>
      </c>
      <c r="BA39" s="807">
        <f t="shared" si="1"/>
        <v>0</v>
      </c>
      <c r="BB39" s="807">
        <f t="shared" si="1"/>
        <v>0</v>
      </c>
      <c r="BC39" s="807">
        <f t="shared" si="1"/>
        <v>0</v>
      </c>
      <c r="BD39" s="807">
        <f t="shared" si="1"/>
        <v>0</v>
      </c>
      <c r="BE39" s="807">
        <f t="shared" si="1"/>
        <v>0</v>
      </c>
      <c r="BF39" s="807">
        <f t="shared" si="1"/>
        <v>0</v>
      </c>
      <c r="BG39" s="807">
        <f t="shared" si="1"/>
        <v>0</v>
      </c>
      <c r="BH39" s="807">
        <f t="shared" si="1"/>
        <v>0</v>
      </c>
      <c r="BI39" s="807">
        <f t="shared" si="1"/>
        <v>0</v>
      </c>
      <c r="BJ39" s="807">
        <f t="shared" si="1"/>
        <v>0</v>
      </c>
      <c r="BK39" s="807">
        <f t="shared" si="1"/>
        <v>0</v>
      </c>
      <c r="BL39" s="807">
        <f t="shared" si="1"/>
        <v>0</v>
      </c>
      <c r="BM39" s="807">
        <f t="shared" si="1"/>
        <v>0</v>
      </c>
      <c r="BN39" s="807">
        <f t="shared" si="1"/>
        <v>0</v>
      </c>
      <c r="BO39" s="807">
        <f t="shared" si="1"/>
        <v>0</v>
      </c>
      <c r="BP39" s="807">
        <f t="shared" si="1"/>
        <v>0</v>
      </c>
      <c r="BQ39" s="807">
        <f t="shared" si="1"/>
        <v>0</v>
      </c>
      <c r="BR39" s="807">
        <f t="shared" si="1"/>
        <v>0</v>
      </c>
    </row>
    <row r="40" spans="1:70" ht="21" customHeight="1" thickBot="1">
      <c r="A40" s="1012"/>
      <c r="B40" s="1012"/>
      <c r="C40" s="1012"/>
      <c r="D40" s="1012"/>
      <c r="E40" s="1138" t="s">
        <v>286</v>
      </c>
      <c r="F40" s="1139"/>
      <c r="G40" s="1140"/>
      <c r="H40" s="652"/>
      <c r="I40" s="652"/>
      <c r="J40" s="652"/>
      <c r="K40" s="652"/>
      <c r="L40" s="652"/>
      <c r="M40" s="652"/>
      <c r="N40" s="652"/>
      <c r="O40" s="652"/>
      <c r="P40" s="652"/>
      <c r="Q40" s="652"/>
      <c r="R40" s="652"/>
      <c r="S40" s="652"/>
      <c r="T40" s="652"/>
      <c r="U40" s="652"/>
      <c r="V40" s="652"/>
      <c r="W40" s="652"/>
      <c r="X40" s="652"/>
      <c r="Y40" s="652"/>
      <c r="Z40" s="652"/>
      <c r="AA40" s="652"/>
      <c r="AB40" s="652"/>
      <c r="AC40" s="652"/>
      <c r="AD40" s="652"/>
      <c r="AE40" s="652"/>
      <c r="AF40" s="652"/>
      <c r="AG40" s="652"/>
      <c r="AH40" s="652"/>
      <c r="AI40" s="652"/>
      <c r="AJ40" s="652"/>
      <c r="AK40" s="652"/>
      <c r="AL40" s="652"/>
      <c r="AM40" s="652"/>
      <c r="AN40" s="652"/>
      <c r="AO40" s="652"/>
      <c r="AP40" s="652"/>
      <c r="AQ40" s="652"/>
      <c r="AR40" s="652"/>
      <c r="AS40" s="652"/>
      <c r="AT40" s="652"/>
      <c r="AU40" s="652"/>
      <c r="AV40" s="652"/>
      <c r="AW40" s="652"/>
      <c r="AX40" s="652"/>
      <c r="AY40" s="652"/>
      <c r="AZ40" s="652"/>
      <c r="BA40" s="652"/>
      <c r="BB40" s="652"/>
      <c r="BC40" s="652"/>
      <c r="BD40" s="652"/>
      <c r="BE40" s="652"/>
      <c r="BF40" s="652"/>
      <c r="BG40" s="652"/>
      <c r="BH40" s="652"/>
      <c r="BI40" s="652"/>
      <c r="BJ40" s="652"/>
      <c r="BK40" s="652"/>
      <c r="BL40" s="652"/>
      <c r="BM40" s="652"/>
      <c r="BN40" s="652"/>
      <c r="BO40" s="652"/>
      <c r="BP40" s="652"/>
      <c r="BQ40" s="652"/>
      <c r="BR40" s="652"/>
    </row>
    <row r="41" spans="1:70" ht="21" customHeight="1" thickBot="1">
      <c r="A41" s="1012"/>
      <c r="B41" s="1012"/>
      <c r="C41" s="1012"/>
      <c r="D41" s="1012"/>
      <c r="E41" s="1138" t="s">
        <v>287</v>
      </c>
      <c r="F41" s="1139"/>
      <c r="G41" s="1140"/>
      <c r="H41" s="652"/>
      <c r="I41" s="652"/>
      <c r="J41" s="652"/>
      <c r="K41" s="652"/>
      <c r="L41" s="652"/>
      <c r="M41" s="652"/>
      <c r="N41" s="652"/>
      <c r="O41" s="652"/>
      <c r="P41" s="652"/>
      <c r="Q41" s="652"/>
      <c r="R41" s="652"/>
      <c r="S41" s="652"/>
      <c r="T41" s="652"/>
      <c r="U41" s="652"/>
      <c r="V41" s="652"/>
      <c r="W41" s="652"/>
      <c r="X41" s="652"/>
      <c r="Y41" s="652"/>
      <c r="Z41" s="652"/>
      <c r="AA41" s="652"/>
      <c r="AB41" s="652"/>
      <c r="AC41" s="652"/>
      <c r="AD41" s="652"/>
      <c r="AE41" s="652"/>
      <c r="AF41" s="652"/>
      <c r="AG41" s="652"/>
      <c r="AH41" s="652"/>
      <c r="AI41" s="652"/>
      <c r="AJ41" s="652"/>
      <c r="AK41" s="652"/>
      <c r="AL41" s="652"/>
      <c r="AM41" s="652"/>
      <c r="AN41" s="652"/>
      <c r="AO41" s="652"/>
      <c r="AP41" s="652"/>
      <c r="AQ41" s="652"/>
      <c r="AR41" s="652"/>
      <c r="AS41" s="652"/>
      <c r="AT41" s="652"/>
      <c r="AU41" s="652"/>
      <c r="AV41" s="652"/>
      <c r="AW41" s="652"/>
      <c r="AX41" s="652"/>
      <c r="AY41" s="652"/>
      <c r="AZ41" s="652"/>
      <c r="BA41" s="652"/>
      <c r="BB41" s="652"/>
      <c r="BC41" s="652"/>
      <c r="BD41" s="652"/>
      <c r="BE41" s="652"/>
      <c r="BF41" s="652"/>
      <c r="BG41" s="652"/>
      <c r="BH41" s="652"/>
      <c r="BI41" s="652"/>
      <c r="BJ41" s="652"/>
      <c r="BK41" s="652"/>
      <c r="BL41" s="652"/>
      <c r="BM41" s="652"/>
      <c r="BN41" s="652"/>
      <c r="BO41" s="652"/>
      <c r="BP41" s="652"/>
      <c r="BQ41" s="652"/>
      <c r="BR41" s="652"/>
    </row>
    <row r="42" spans="1:70" ht="21" customHeight="1" thickBot="1">
      <c r="A42" s="1012"/>
      <c r="B42" s="1012"/>
      <c r="C42" s="1012"/>
      <c r="D42" s="1013"/>
      <c r="E42" s="1144" t="s">
        <v>289</v>
      </c>
      <c r="F42" s="1145"/>
      <c r="G42" s="1146"/>
      <c r="H42" s="807">
        <f>H21+H22+H23-H24-H25+H26+H27-H28+H29+H35-H39-H40-H41</f>
        <v>0</v>
      </c>
      <c r="I42" s="807">
        <f t="shared" ref="I42:BR42" si="2">I21+I22+I23-I24-I25+I26+I27-I28+I29+I35-I39-I40-I41</f>
        <v>0</v>
      </c>
      <c r="J42" s="807">
        <f t="shared" si="2"/>
        <v>0</v>
      </c>
      <c r="K42" s="807">
        <f t="shared" si="2"/>
        <v>0</v>
      </c>
      <c r="L42" s="807">
        <f t="shared" si="2"/>
        <v>0</v>
      </c>
      <c r="M42" s="807">
        <f t="shared" si="2"/>
        <v>0</v>
      </c>
      <c r="N42" s="807">
        <f t="shared" si="2"/>
        <v>0</v>
      </c>
      <c r="O42" s="807">
        <f t="shared" si="2"/>
        <v>0</v>
      </c>
      <c r="P42" s="807">
        <f t="shared" si="2"/>
        <v>0</v>
      </c>
      <c r="Q42" s="807">
        <f t="shared" si="2"/>
        <v>0</v>
      </c>
      <c r="R42" s="807">
        <f t="shared" si="2"/>
        <v>0</v>
      </c>
      <c r="S42" s="807">
        <f t="shared" si="2"/>
        <v>0</v>
      </c>
      <c r="T42" s="807">
        <f t="shared" si="2"/>
        <v>0</v>
      </c>
      <c r="U42" s="807">
        <f t="shared" si="2"/>
        <v>0</v>
      </c>
      <c r="V42" s="807">
        <f t="shared" si="2"/>
        <v>0</v>
      </c>
      <c r="W42" s="807">
        <f t="shared" si="2"/>
        <v>0</v>
      </c>
      <c r="X42" s="807">
        <f t="shared" si="2"/>
        <v>0</v>
      </c>
      <c r="Y42" s="807">
        <f t="shared" si="2"/>
        <v>0</v>
      </c>
      <c r="Z42" s="807">
        <f t="shared" si="2"/>
        <v>0</v>
      </c>
      <c r="AA42" s="807">
        <f t="shared" si="2"/>
        <v>0</v>
      </c>
      <c r="AB42" s="807">
        <f t="shared" si="2"/>
        <v>0</v>
      </c>
      <c r="AC42" s="807">
        <f t="shared" si="2"/>
        <v>0</v>
      </c>
      <c r="AD42" s="807">
        <f t="shared" si="2"/>
        <v>0</v>
      </c>
      <c r="AE42" s="807">
        <f t="shared" si="2"/>
        <v>0</v>
      </c>
      <c r="AF42" s="807">
        <f t="shared" si="2"/>
        <v>0</v>
      </c>
      <c r="AG42" s="807">
        <f t="shared" si="2"/>
        <v>0</v>
      </c>
      <c r="AH42" s="807">
        <f t="shared" si="2"/>
        <v>0</v>
      </c>
      <c r="AI42" s="807">
        <f t="shared" si="2"/>
        <v>0</v>
      </c>
      <c r="AJ42" s="807">
        <f t="shared" si="2"/>
        <v>0</v>
      </c>
      <c r="AK42" s="807">
        <f t="shared" si="2"/>
        <v>0</v>
      </c>
      <c r="AL42" s="807">
        <f t="shared" si="2"/>
        <v>0</v>
      </c>
      <c r="AM42" s="807">
        <f t="shared" si="2"/>
        <v>0</v>
      </c>
      <c r="AN42" s="807">
        <f t="shared" si="2"/>
        <v>0</v>
      </c>
      <c r="AO42" s="807">
        <f t="shared" si="2"/>
        <v>0</v>
      </c>
      <c r="AP42" s="807">
        <f t="shared" si="2"/>
        <v>0</v>
      </c>
      <c r="AQ42" s="807">
        <f t="shared" si="2"/>
        <v>0</v>
      </c>
      <c r="AR42" s="807">
        <f t="shared" si="2"/>
        <v>0</v>
      </c>
      <c r="AS42" s="807">
        <f t="shared" si="2"/>
        <v>0</v>
      </c>
      <c r="AT42" s="807">
        <f t="shared" si="2"/>
        <v>0</v>
      </c>
      <c r="AU42" s="807">
        <f t="shared" si="2"/>
        <v>0</v>
      </c>
      <c r="AV42" s="807">
        <f t="shared" si="2"/>
        <v>0</v>
      </c>
      <c r="AW42" s="807">
        <f t="shared" si="2"/>
        <v>0</v>
      </c>
      <c r="AX42" s="807">
        <f t="shared" si="2"/>
        <v>0</v>
      </c>
      <c r="AY42" s="807">
        <f t="shared" si="2"/>
        <v>0</v>
      </c>
      <c r="AZ42" s="807">
        <f t="shared" si="2"/>
        <v>0</v>
      </c>
      <c r="BA42" s="807">
        <f t="shared" si="2"/>
        <v>0</v>
      </c>
      <c r="BB42" s="807">
        <f t="shared" si="2"/>
        <v>0</v>
      </c>
      <c r="BC42" s="807">
        <f t="shared" si="2"/>
        <v>0</v>
      </c>
      <c r="BD42" s="807">
        <f t="shared" si="2"/>
        <v>0</v>
      </c>
      <c r="BE42" s="807">
        <f t="shared" si="2"/>
        <v>0</v>
      </c>
      <c r="BF42" s="807">
        <f t="shared" si="2"/>
        <v>0</v>
      </c>
      <c r="BG42" s="807">
        <f t="shared" si="2"/>
        <v>0</v>
      </c>
      <c r="BH42" s="807">
        <f t="shared" si="2"/>
        <v>0</v>
      </c>
      <c r="BI42" s="807">
        <f t="shared" si="2"/>
        <v>0</v>
      </c>
      <c r="BJ42" s="807">
        <f t="shared" si="2"/>
        <v>0</v>
      </c>
      <c r="BK42" s="807">
        <f t="shared" si="2"/>
        <v>0</v>
      </c>
      <c r="BL42" s="807">
        <f t="shared" si="2"/>
        <v>0</v>
      </c>
      <c r="BM42" s="807">
        <f t="shared" si="2"/>
        <v>0</v>
      </c>
      <c r="BN42" s="807">
        <f t="shared" si="2"/>
        <v>0</v>
      </c>
      <c r="BO42" s="807">
        <f t="shared" si="2"/>
        <v>0</v>
      </c>
      <c r="BP42" s="807">
        <f t="shared" si="2"/>
        <v>0</v>
      </c>
      <c r="BQ42" s="807">
        <f t="shared" si="2"/>
        <v>0</v>
      </c>
      <c r="BR42" s="807">
        <f t="shared" si="2"/>
        <v>0</v>
      </c>
    </row>
    <row r="43" spans="1:70" ht="15" thickBot="1">
      <c r="A43" s="1012"/>
      <c r="B43" s="1012"/>
      <c r="C43" s="1013"/>
      <c r="D43" s="1138" t="s">
        <v>2984</v>
      </c>
      <c r="E43" s="1139"/>
      <c r="F43" s="1139"/>
      <c r="G43" s="1140"/>
      <c r="H43" s="652"/>
      <c r="I43" s="652"/>
      <c r="J43" s="652"/>
      <c r="K43" s="652"/>
      <c r="L43" s="652"/>
      <c r="M43" s="652"/>
      <c r="N43" s="652"/>
      <c r="O43" s="652"/>
      <c r="P43" s="652"/>
      <c r="Q43" s="652"/>
      <c r="R43" s="652"/>
      <c r="S43" s="652"/>
      <c r="T43" s="652"/>
      <c r="U43" s="652"/>
      <c r="V43" s="652"/>
      <c r="W43" s="652"/>
      <c r="X43" s="652"/>
      <c r="Y43" s="652"/>
      <c r="Z43" s="652"/>
      <c r="AA43" s="652"/>
      <c r="AB43" s="652"/>
      <c r="AC43" s="652"/>
      <c r="AD43" s="652"/>
      <c r="AE43" s="652"/>
      <c r="AF43" s="652"/>
      <c r="AG43" s="652"/>
      <c r="AH43" s="652"/>
      <c r="AI43" s="652"/>
      <c r="AJ43" s="652"/>
      <c r="AK43" s="652"/>
      <c r="AL43" s="652"/>
      <c r="AM43" s="652"/>
      <c r="AN43" s="652"/>
      <c r="AO43" s="652"/>
      <c r="AP43" s="652"/>
      <c r="AQ43" s="652"/>
      <c r="AR43" s="652"/>
      <c r="AS43" s="652"/>
      <c r="AT43" s="652"/>
      <c r="AU43" s="652"/>
      <c r="AV43" s="652"/>
      <c r="AW43" s="652"/>
      <c r="AX43" s="652"/>
      <c r="AY43" s="652"/>
      <c r="AZ43" s="652"/>
      <c r="BA43" s="652"/>
      <c r="BB43" s="652"/>
      <c r="BC43" s="652"/>
      <c r="BD43" s="652"/>
      <c r="BE43" s="652"/>
      <c r="BF43" s="652"/>
      <c r="BG43" s="652"/>
      <c r="BH43" s="652"/>
      <c r="BI43" s="652"/>
      <c r="BJ43" s="652"/>
      <c r="BK43" s="652"/>
      <c r="BL43" s="652"/>
      <c r="BM43" s="652"/>
      <c r="BN43" s="652"/>
      <c r="BO43" s="652"/>
      <c r="BP43" s="652"/>
      <c r="BQ43" s="652"/>
      <c r="BR43" s="652"/>
    </row>
    <row r="44" spans="1:70" ht="15" thickBot="1">
      <c r="A44" s="1012"/>
      <c r="B44" s="1012"/>
      <c r="C44" s="1014" t="s">
        <v>290</v>
      </c>
      <c r="D44" s="1147"/>
      <c r="E44" s="1147"/>
      <c r="F44" s="1147"/>
      <c r="G44" s="1015"/>
      <c r="H44" s="550"/>
      <c r="I44" s="550"/>
      <c r="J44" s="550"/>
      <c r="K44" s="550"/>
      <c r="L44" s="550"/>
      <c r="M44" s="550"/>
      <c r="N44" s="550"/>
      <c r="O44" s="550"/>
      <c r="P44" s="550"/>
      <c r="Q44" s="550"/>
      <c r="R44" s="550"/>
      <c r="S44" s="550"/>
      <c r="T44" s="550"/>
      <c r="U44" s="550"/>
      <c r="V44" s="550"/>
      <c r="W44" s="550"/>
      <c r="X44" s="550"/>
      <c r="Y44" s="550"/>
      <c r="Z44" s="550"/>
      <c r="AA44" s="550"/>
      <c r="AB44" s="550"/>
      <c r="AC44" s="550"/>
      <c r="AD44" s="550"/>
      <c r="AE44" s="550"/>
      <c r="AF44" s="550"/>
      <c r="AG44" s="550"/>
      <c r="AH44" s="550"/>
      <c r="AI44" s="550"/>
      <c r="AJ44" s="550"/>
      <c r="AK44" s="550"/>
      <c r="AL44" s="550"/>
      <c r="AM44" s="550"/>
      <c r="AN44" s="550"/>
      <c r="AO44" s="550"/>
      <c r="AP44" s="550"/>
      <c r="AQ44" s="550"/>
      <c r="AR44" s="550"/>
      <c r="AS44" s="550"/>
      <c r="AT44" s="550"/>
      <c r="AU44" s="550"/>
      <c r="AV44" s="550"/>
      <c r="AW44" s="550"/>
      <c r="AX44" s="550"/>
      <c r="AY44" s="550"/>
      <c r="AZ44" s="550"/>
      <c r="BA44" s="550"/>
      <c r="BB44" s="550"/>
      <c r="BC44" s="550"/>
      <c r="BD44" s="550"/>
      <c r="BE44" s="550"/>
      <c r="BF44" s="550"/>
      <c r="BG44" s="550"/>
      <c r="BH44" s="550"/>
      <c r="BI44" s="550"/>
      <c r="BJ44" s="550"/>
      <c r="BK44" s="550"/>
      <c r="BL44" s="550"/>
      <c r="BM44" s="550"/>
      <c r="BN44" s="550"/>
      <c r="BO44" s="550"/>
      <c r="BP44" s="550"/>
      <c r="BQ44" s="550"/>
      <c r="BR44" s="550"/>
    </row>
    <row r="45" spans="1:70" ht="21" customHeight="1" thickBot="1">
      <c r="A45" s="1012"/>
      <c r="B45" s="1012"/>
      <c r="C45" s="1012"/>
      <c r="D45" s="1138" t="s">
        <v>291</v>
      </c>
      <c r="E45" s="1139"/>
      <c r="F45" s="1139"/>
      <c r="G45" s="1140"/>
      <c r="H45" s="652"/>
      <c r="I45" s="652"/>
      <c r="J45" s="652"/>
      <c r="K45" s="652"/>
      <c r="L45" s="652"/>
      <c r="M45" s="652"/>
      <c r="N45" s="652"/>
      <c r="O45" s="652"/>
      <c r="P45" s="652"/>
      <c r="Q45" s="652"/>
      <c r="R45" s="652"/>
      <c r="S45" s="652"/>
      <c r="T45" s="652"/>
      <c r="U45" s="652"/>
      <c r="V45" s="652"/>
      <c r="W45" s="652"/>
      <c r="X45" s="652"/>
      <c r="Y45" s="652"/>
      <c r="Z45" s="652"/>
      <c r="AA45" s="652"/>
      <c r="AB45" s="652"/>
      <c r="AC45" s="652"/>
      <c r="AD45" s="652"/>
      <c r="AE45" s="652"/>
      <c r="AF45" s="652"/>
      <c r="AG45" s="652"/>
      <c r="AH45" s="652"/>
      <c r="AI45" s="652"/>
      <c r="AJ45" s="652"/>
      <c r="AK45" s="652"/>
      <c r="AL45" s="652"/>
      <c r="AM45" s="652"/>
      <c r="AN45" s="652"/>
      <c r="AO45" s="652"/>
      <c r="AP45" s="652"/>
      <c r="AQ45" s="652"/>
      <c r="AR45" s="652"/>
      <c r="AS45" s="652"/>
      <c r="AT45" s="652"/>
      <c r="AU45" s="652"/>
      <c r="AV45" s="652"/>
      <c r="AW45" s="652"/>
      <c r="AX45" s="652"/>
      <c r="AY45" s="652"/>
      <c r="AZ45" s="652"/>
      <c r="BA45" s="652"/>
      <c r="BB45" s="652"/>
      <c r="BC45" s="652"/>
      <c r="BD45" s="652"/>
      <c r="BE45" s="652"/>
      <c r="BF45" s="652"/>
      <c r="BG45" s="652"/>
      <c r="BH45" s="652"/>
      <c r="BI45" s="652"/>
      <c r="BJ45" s="652"/>
      <c r="BK45" s="652"/>
      <c r="BL45" s="652"/>
      <c r="BM45" s="652"/>
      <c r="BN45" s="652"/>
      <c r="BO45" s="652"/>
      <c r="BP45" s="652"/>
      <c r="BQ45" s="652"/>
      <c r="BR45" s="652"/>
    </row>
    <row r="46" spans="1:70" ht="15" thickBot="1">
      <c r="A46" s="1012"/>
      <c r="B46" s="1012"/>
      <c r="C46" s="1012"/>
      <c r="D46" s="1138" t="s">
        <v>292</v>
      </c>
      <c r="E46" s="1139"/>
      <c r="F46" s="1139"/>
      <c r="G46" s="1140"/>
      <c r="H46" s="652"/>
      <c r="I46" s="652"/>
      <c r="J46" s="652"/>
      <c r="K46" s="652"/>
      <c r="L46" s="652"/>
      <c r="M46" s="652"/>
      <c r="N46" s="652"/>
      <c r="O46" s="652"/>
      <c r="P46" s="652"/>
      <c r="Q46" s="652"/>
      <c r="R46" s="652"/>
      <c r="S46" s="652"/>
      <c r="T46" s="652"/>
      <c r="U46" s="652"/>
      <c r="V46" s="652"/>
      <c r="W46" s="652"/>
      <c r="X46" s="652"/>
      <c r="Y46" s="652"/>
      <c r="Z46" s="652"/>
      <c r="AA46" s="652"/>
      <c r="AB46" s="652"/>
      <c r="AC46" s="652"/>
      <c r="AD46" s="652"/>
      <c r="AE46" s="652"/>
      <c r="AF46" s="652"/>
      <c r="AG46" s="652"/>
      <c r="AH46" s="652"/>
      <c r="AI46" s="652"/>
      <c r="AJ46" s="652"/>
      <c r="AK46" s="652"/>
      <c r="AL46" s="652"/>
      <c r="AM46" s="652"/>
      <c r="AN46" s="652"/>
      <c r="AO46" s="652"/>
      <c r="AP46" s="652"/>
      <c r="AQ46" s="652"/>
      <c r="AR46" s="652"/>
      <c r="AS46" s="652"/>
      <c r="AT46" s="652"/>
      <c r="AU46" s="652"/>
      <c r="AV46" s="652"/>
      <c r="AW46" s="652"/>
      <c r="AX46" s="652"/>
      <c r="AY46" s="652"/>
      <c r="AZ46" s="652"/>
      <c r="BA46" s="652"/>
      <c r="BB46" s="652"/>
      <c r="BC46" s="652"/>
      <c r="BD46" s="652"/>
      <c r="BE46" s="652"/>
      <c r="BF46" s="652"/>
      <c r="BG46" s="652"/>
      <c r="BH46" s="652"/>
      <c r="BI46" s="652"/>
      <c r="BJ46" s="652"/>
      <c r="BK46" s="652"/>
      <c r="BL46" s="652"/>
      <c r="BM46" s="652"/>
      <c r="BN46" s="652"/>
      <c r="BO46" s="652"/>
      <c r="BP46" s="652"/>
      <c r="BQ46" s="652"/>
      <c r="BR46" s="652"/>
    </row>
    <row r="47" spans="1:70" ht="21" customHeight="1" thickBot="1">
      <c r="A47" s="1012"/>
      <c r="B47" s="1012"/>
      <c r="C47" s="1012"/>
      <c r="D47" s="1138" t="s">
        <v>293</v>
      </c>
      <c r="E47" s="1139"/>
      <c r="F47" s="1139"/>
      <c r="G47" s="1140"/>
      <c r="H47" s="652"/>
      <c r="I47" s="652"/>
      <c r="J47" s="652"/>
      <c r="K47" s="652"/>
      <c r="L47" s="652"/>
      <c r="M47" s="652"/>
      <c r="N47" s="652"/>
      <c r="O47" s="652"/>
      <c r="P47" s="652"/>
      <c r="Q47" s="652"/>
      <c r="R47" s="652"/>
      <c r="S47" s="652"/>
      <c r="T47" s="652"/>
      <c r="U47" s="652"/>
      <c r="V47" s="652"/>
      <c r="W47" s="652"/>
      <c r="X47" s="652"/>
      <c r="Y47" s="652"/>
      <c r="Z47" s="652"/>
      <c r="AA47" s="652"/>
      <c r="AB47" s="652"/>
      <c r="AC47" s="652"/>
      <c r="AD47" s="652"/>
      <c r="AE47" s="652"/>
      <c r="AF47" s="652"/>
      <c r="AG47" s="652"/>
      <c r="AH47" s="652"/>
      <c r="AI47" s="652"/>
      <c r="AJ47" s="652"/>
      <c r="AK47" s="652"/>
      <c r="AL47" s="652"/>
      <c r="AM47" s="652"/>
      <c r="AN47" s="652"/>
      <c r="AO47" s="652"/>
      <c r="AP47" s="652"/>
      <c r="AQ47" s="652"/>
      <c r="AR47" s="652"/>
      <c r="AS47" s="652"/>
      <c r="AT47" s="652"/>
      <c r="AU47" s="652"/>
      <c r="AV47" s="652"/>
      <c r="AW47" s="652"/>
      <c r="AX47" s="652"/>
      <c r="AY47" s="652"/>
      <c r="AZ47" s="652"/>
      <c r="BA47" s="652"/>
      <c r="BB47" s="652"/>
      <c r="BC47" s="652"/>
      <c r="BD47" s="652"/>
      <c r="BE47" s="652"/>
      <c r="BF47" s="652"/>
      <c r="BG47" s="652"/>
      <c r="BH47" s="652"/>
      <c r="BI47" s="652"/>
      <c r="BJ47" s="652"/>
      <c r="BK47" s="652"/>
      <c r="BL47" s="652"/>
      <c r="BM47" s="652"/>
      <c r="BN47" s="652"/>
      <c r="BO47" s="652"/>
      <c r="BP47" s="652"/>
      <c r="BQ47" s="652"/>
      <c r="BR47" s="652"/>
    </row>
    <row r="48" spans="1:70" ht="21" customHeight="1" thickBot="1">
      <c r="A48" s="1012"/>
      <c r="B48" s="1012"/>
      <c r="C48" s="1013"/>
      <c r="D48" s="1138" t="s">
        <v>294</v>
      </c>
      <c r="E48" s="1139"/>
      <c r="F48" s="1139"/>
      <c r="G48" s="1140"/>
      <c r="H48" s="652"/>
      <c r="I48" s="652"/>
      <c r="J48" s="652"/>
      <c r="K48" s="652"/>
      <c r="L48" s="652"/>
      <c r="M48" s="652"/>
      <c r="N48" s="652"/>
      <c r="O48" s="652"/>
      <c r="P48" s="652"/>
      <c r="Q48" s="652"/>
      <c r="R48" s="652"/>
      <c r="S48" s="652"/>
      <c r="T48" s="652"/>
      <c r="U48" s="652"/>
      <c r="V48" s="652"/>
      <c r="W48" s="652"/>
      <c r="X48" s="652"/>
      <c r="Y48" s="652"/>
      <c r="Z48" s="652"/>
      <c r="AA48" s="652"/>
      <c r="AB48" s="652"/>
      <c r="AC48" s="652"/>
      <c r="AD48" s="652"/>
      <c r="AE48" s="652"/>
      <c r="AF48" s="652"/>
      <c r="AG48" s="652"/>
      <c r="AH48" s="652"/>
      <c r="AI48" s="652"/>
      <c r="AJ48" s="652"/>
      <c r="AK48" s="652"/>
      <c r="AL48" s="652"/>
      <c r="AM48" s="652"/>
      <c r="AN48" s="652"/>
      <c r="AO48" s="652"/>
      <c r="AP48" s="652"/>
      <c r="AQ48" s="652"/>
      <c r="AR48" s="652"/>
      <c r="AS48" s="652"/>
      <c r="AT48" s="652"/>
      <c r="AU48" s="652"/>
      <c r="AV48" s="652"/>
      <c r="AW48" s="652"/>
      <c r="AX48" s="652"/>
      <c r="AY48" s="652"/>
      <c r="AZ48" s="652"/>
      <c r="BA48" s="652"/>
      <c r="BB48" s="652"/>
      <c r="BC48" s="652"/>
      <c r="BD48" s="652"/>
      <c r="BE48" s="652"/>
      <c r="BF48" s="652"/>
      <c r="BG48" s="652"/>
      <c r="BH48" s="652"/>
      <c r="BI48" s="652"/>
      <c r="BJ48" s="652"/>
      <c r="BK48" s="652"/>
      <c r="BL48" s="652"/>
      <c r="BM48" s="652"/>
      <c r="BN48" s="652"/>
      <c r="BO48" s="652"/>
      <c r="BP48" s="652"/>
      <c r="BQ48" s="652"/>
      <c r="BR48" s="652"/>
    </row>
    <row r="49" spans="1:70" ht="15" thickBot="1">
      <c r="A49" s="1012"/>
      <c r="B49" s="1012"/>
      <c r="C49" s="1014" t="s">
        <v>295</v>
      </c>
      <c r="D49" s="1147"/>
      <c r="E49" s="1147"/>
      <c r="F49" s="1147"/>
      <c r="G49" s="1015"/>
      <c r="H49" s="550"/>
      <c r="I49" s="550"/>
      <c r="J49" s="550"/>
      <c r="K49" s="550"/>
      <c r="L49" s="550"/>
      <c r="M49" s="550"/>
      <c r="N49" s="550"/>
      <c r="O49" s="550"/>
      <c r="P49" s="550"/>
      <c r="Q49" s="550"/>
      <c r="R49" s="550"/>
      <c r="S49" s="550"/>
      <c r="T49" s="550"/>
      <c r="U49" s="550"/>
      <c r="V49" s="550"/>
      <c r="W49" s="550"/>
      <c r="X49" s="550"/>
      <c r="Y49" s="550"/>
      <c r="Z49" s="550"/>
      <c r="AA49" s="550"/>
      <c r="AB49" s="550"/>
      <c r="AC49" s="550"/>
      <c r="AD49" s="550"/>
      <c r="AE49" s="550"/>
      <c r="AF49" s="550"/>
      <c r="AG49" s="550"/>
      <c r="AH49" s="550"/>
      <c r="AI49" s="550"/>
      <c r="AJ49" s="550"/>
      <c r="AK49" s="550"/>
      <c r="AL49" s="550"/>
      <c r="AM49" s="550"/>
      <c r="AN49" s="550"/>
      <c r="AO49" s="550"/>
      <c r="AP49" s="550"/>
      <c r="AQ49" s="550"/>
      <c r="AR49" s="550"/>
      <c r="AS49" s="550"/>
      <c r="AT49" s="550"/>
      <c r="AU49" s="550"/>
      <c r="AV49" s="550"/>
      <c r="AW49" s="550"/>
      <c r="AX49" s="550"/>
      <c r="AY49" s="550"/>
      <c r="AZ49" s="550"/>
      <c r="BA49" s="550"/>
      <c r="BB49" s="550"/>
      <c r="BC49" s="550"/>
      <c r="BD49" s="550"/>
      <c r="BE49" s="550"/>
      <c r="BF49" s="550"/>
      <c r="BG49" s="550"/>
      <c r="BH49" s="550"/>
      <c r="BI49" s="550"/>
      <c r="BJ49" s="550"/>
      <c r="BK49" s="550"/>
      <c r="BL49" s="550"/>
      <c r="BM49" s="550"/>
      <c r="BN49" s="550"/>
      <c r="BO49" s="550"/>
      <c r="BP49" s="550"/>
      <c r="BQ49" s="550"/>
      <c r="BR49" s="550"/>
    </row>
    <row r="50" spans="1:70" ht="15" thickBot="1">
      <c r="A50" s="1012"/>
      <c r="B50" s="1012"/>
      <c r="C50" s="1012"/>
      <c r="D50" s="1138" t="s">
        <v>296</v>
      </c>
      <c r="E50" s="1139"/>
      <c r="F50" s="1139"/>
      <c r="G50" s="1140"/>
      <c r="H50" s="652"/>
      <c r="I50" s="652"/>
      <c r="J50" s="652"/>
      <c r="K50" s="652"/>
      <c r="L50" s="652"/>
      <c r="M50" s="652"/>
      <c r="N50" s="652"/>
      <c r="O50" s="652"/>
      <c r="P50" s="652"/>
      <c r="Q50" s="652"/>
      <c r="R50" s="652"/>
      <c r="S50" s="652"/>
      <c r="T50" s="652"/>
      <c r="U50" s="652"/>
      <c r="V50" s="652"/>
      <c r="W50" s="652"/>
      <c r="X50" s="652"/>
      <c r="Y50" s="652"/>
      <c r="Z50" s="652"/>
      <c r="AA50" s="652"/>
      <c r="AB50" s="652"/>
      <c r="AC50" s="652"/>
      <c r="AD50" s="652"/>
      <c r="AE50" s="652"/>
      <c r="AF50" s="652"/>
      <c r="AG50" s="652"/>
      <c r="AH50" s="652"/>
      <c r="AI50" s="652"/>
      <c r="AJ50" s="652"/>
      <c r="AK50" s="652"/>
      <c r="AL50" s="652"/>
      <c r="AM50" s="652"/>
      <c r="AN50" s="652"/>
      <c r="AO50" s="652"/>
      <c r="AP50" s="652"/>
      <c r="AQ50" s="652"/>
      <c r="AR50" s="652"/>
      <c r="AS50" s="652"/>
      <c r="AT50" s="652"/>
      <c r="AU50" s="652"/>
      <c r="AV50" s="652"/>
      <c r="AW50" s="652"/>
      <c r="AX50" s="652"/>
      <c r="AY50" s="652"/>
      <c r="AZ50" s="652"/>
      <c r="BA50" s="652"/>
      <c r="BB50" s="652"/>
      <c r="BC50" s="652"/>
      <c r="BD50" s="652"/>
      <c r="BE50" s="652"/>
      <c r="BF50" s="652"/>
      <c r="BG50" s="652"/>
      <c r="BH50" s="652"/>
      <c r="BI50" s="652"/>
      <c r="BJ50" s="652"/>
      <c r="BK50" s="652"/>
      <c r="BL50" s="652"/>
      <c r="BM50" s="652"/>
      <c r="BN50" s="652"/>
      <c r="BO50" s="652"/>
      <c r="BP50" s="652"/>
      <c r="BQ50" s="652"/>
      <c r="BR50" s="652"/>
    </row>
    <row r="51" spans="1:70" ht="15" thickBot="1">
      <c r="A51" s="1012"/>
      <c r="B51" s="1012"/>
      <c r="C51" s="1012"/>
      <c r="D51" s="1138" t="s">
        <v>297</v>
      </c>
      <c r="E51" s="1139"/>
      <c r="F51" s="1139"/>
      <c r="G51" s="1140"/>
      <c r="H51" s="652"/>
      <c r="I51" s="652"/>
      <c r="J51" s="652"/>
      <c r="K51" s="652"/>
      <c r="L51" s="652"/>
      <c r="M51" s="652"/>
      <c r="N51" s="652"/>
      <c r="O51" s="652"/>
      <c r="P51" s="652"/>
      <c r="Q51" s="652"/>
      <c r="R51" s="652"/>
      <c r="S51" s="652"/>
      <c r="T51" s="652"/>
      <c r="U51" s="652"/>
      <c r="V51" s="652"/>
      <c r="W51" s="652"/>
      <c r="X51" s="652"/>
      <c r="Y51" s="652"/>
      <c r="Z51" s="652"/>
      <c r="AA51" s="652"/>
      <c r="AB51" s="652"/>
      <c r="AC51" s="652"/>
      <c r="AD51" s="652"/>
      <c r="AE51" s="652"/>
      <c r="AF51" s="652"/>
      <c r="AG51" s="652"/>
      <c r="AH51" s="652"/>
      <c r="AI51" s="652"/>
      <c r="AJ51" s="652"/>
      <c r="AK51" s="652"/>
      <c r="AL51" s="652"/>
      <c r="AM51" s="652"/>
      <c r="AN51" s="652"/>
      <c r="AO51" s="652"/>
      <c r="AP51" s="652"/>
      <c r="AQ51" s="652"/>
      <c r="AR51" s="652"/>
      <c r="AS51" s="652"/>
      <c r="AT51" s="652"/>
      <c r="AU51" s="652"/>
      <c r="AV51" s="652"/>
      <c r="AW51" s="652"/>
      <c r="AX51" s="652"/>
      <c r="AY51" s="652"/>
      <c r="AZ51" s="652"/>
      <c r="BA51" s="652"/>
      <c r="BB51" s="652"/>
      <c r="BC51" s="652"/>
      <c r="BD51" s="652"/>
      <c r="BE51" s="652"/>
      <c r="BF51" s="652"/>
      <c r="BG51" s="652"/>
      <c r="BH51" s="652"/>
      <c r="BI51" s="652"/>
      <c r="BJ51" s="652"/>
      <c r="BK51" s="652"/>
      <c r="BL51" s="652"/>
      <c r="BM51" s="652"/>
      <c r="BN51" s="652"/>
      <c r="BO51" s="652"/>
      <c r="BP51" s="652"/>
      <c r="BQ51" s="652"/>
      <c r="BR51" s="652"/>
    </row>
    <row r="52" spans="1:70" ht="15" thickBot="1">
      <c r="A52" s="1012"/>
      <c r="B52" s="1012"/>
      <c r="C52" s="1012"/>
      <c r="D52" s="1138" t="s">
        <v>298</v>
      </c>
      <c r="E52" s="1139"/>
      <c r="F52" s="1139"/>
      <c r="G52" s="1140"/>
      <c r="H52" s="652"/>
      <c r="I52" s="652"/>
      <c r="J52" s="652"/>
      <c r="K52" s="652"/>
      <c r="L52" s="652"/>
      <c r="M52" s="652"/>
      <c r="N52" s="652"/>
      <c r="O52" s="652"/>
      <c r="P52" s="652"/>
      <c r="Q52" s="652"/>
      <c r="R52" s="652"/>
      <c r="S52" s="652"/>
      <c r="T52" s="652"/>
      <c r="U52" s="652"/>
      <c r="V52" s="652"/>
      <c r="W52" s="652"/>
      <c r="X52" s="652"/>
      <c r="Y52" s="652"/>
      <c r="Z52" s="652"/>
      <c r="AA52" s="652"/>
      <c r="AB52" s="652"/>
      <c r="AC52" s="652"/>
      <c r="AD52" s="652"/>
      <c r="AE52" s="652"/>
      <c r="AF52" s="652"/>
      <c r="AG52" s="652"/>
      <c r="AH52" s="652"/>
      <c r="AI52" s="652"/>
      <c r="AJ52" s="652"/>
      <c r="AK52" s="652"/>
      <c r="AL52" s="652"/>
      <c r="AM52" s="652"/>
      <c r="AN52" s="652"/>
      <c r="AO52" s="652"/>
      <c r="AP52" s="652"/>
      <c r="AQ52" s="652"/>
      <c r="AR52" s="652"/>
      <c r="AS52" s="652"/>
      <c r="AT52" s="652"/>
      <c r="AU52" s="652"/>
      <c r="AV52" s="652"/>
      <c r="AW52" s="652"/>
      <c r="AX52" s="652"/>
      <c r="AY52" s="652"/>
      <c r="AZ52" s="652"/>
      <c r="BA52" s="652"/>
      <c r="BB52" s="652"/>
      <c r="BC52" s="652"/>
      <c r="BD52" s="652"/>
      <c r="BE52" s="652"/>
      <c r="BF52" s="652"/>
      <c r="BG52" s="652"/>
      <c r="BH52" s="652"/>
      <c r="BI52" s="652"/>
      <c r="BJ52" s="652"/>
      <c r="BK52" s="652"/>
      <c r="BL52" s="652"/>
      <c r="BM52" s="652"/>
      <c r="BN52" s="652"/>
      <c r="BO52" s="652"/>
      <c r="BP52" s="652"/>
      <c r="BQ52" s="652"/>
      <c r="BR52" s="652"/>
    </row>
    <row r="53" spans="1:70" ht="21" customHeight="1" thickBot="1">
      <c r="A53" s="1013"/>
      <c r="B53" s="1013"/>
      <c r="C53" s="1013"/>
      <c r="D53" s="1138" t="s">
        <v>299</v>
      </c>
      <c r="E53" s="1139"/>
      <c r="F53" s="1139"/>
      <c r="G53" s="1140"/>
      <c r="H53" s="552"/>
      <c r="I53" s="552"/>
      <c r="J53" s="552"/>
      <c r="K53" s="552"/>
      <c r="L53" s="552"/>
      <c r="M53" s="552"/>
      <c r="N53" s="552"/>
      <c r="O53" s="552"/>
      <c r="P53" s="552"/>
      <c r="Q53" s="552"/>
      <c r="R53" s="552"/>
      <c r="S53" s="552"/>
      <c r="T53" s="552"/>
      <c r="U53" s="552"/>
      <c r="V53" s="552"/>
      <c r="W53" s="552"/>
      <c r="X53" s="552"/>
      <c r="Y53" s="552"/>
      <c r="Z53" s="552"/>
      <c r="AA53" s="552"/>
      <c r="AB53" s="552"/>
      <c r="AC53" s="552"/>
      <c r="AD53" s="552"/>
      <c r="AE53" s="552"/>
      <c r="AF53" s="552"/>
      <c r="AG53" s="552"/>
      <c r="AH53" s="552"/>
      <c r="AI53" s="552"/>
      <c r="AJ53" s="552"/>
      <c r="AK53" s="552"/>
      <c r="AL53" s="552"/>
      <c r="AM53" s="552"/>
      <c r="AN53" s="552"/>
      <c r="AO53" s="552"/>
      <c r="AP53" s="552"/>
      <c r="AQ53" s="552"/>
      <c r="AR53" s="552"/>
      <c r="AS53" s="552"/>
      <c r="AT53" s="552"/>
      <c r="AU53" s="552"/>
      <c r="AV53" s="552"/>
      <c r="AW53" s="552"/>
      <c r="AX53" s="552"/>
      <c r="AY53" s="552"/>
      <c r="AZ53" s="552"/>
      <c r="BA53" s="552"/>
      <c r="BB53" s="552"/>
      <c r="BC53" s="552"/>
      <c r="BD53" s="552"/>
      <c r="BE53" s="552"/>
      <c r="BF53" s="552"/>
      <c r="BG53" s="552"/>
      <c r="BH53" s="552"/>
      <c r="BI53" s="552"/>
      <c r="BJ53" s="552"/>
      <c r="BK53" s="552"/>
      <c r="BL53" s="552"/>
      <c r="BM53" s="552"/>
      <c r="BN53" s="552"/>
      <c r="BO53" s="552"/>
      <c r="BP53" s="552"/>
      <c r="BQ53" s="552"/>
      <c r="BR53" s="552"/>
    </row>
    <row r="54" spans="1:70" ht="15" thickBot="1"/>
    <row r="55" spans="1:70" ht="15" customHeight="1">
      <c r="A55" s="1176" t="s">
        <v>300</v>
      </c>
      <c r="B55" s="1177"/>
      <c r="C55" s="1177"/>
      <c r="D55" s="1177"/>
      <c r="E55" s="1177"/>
      <c r="F55" s="1177"/>
      <c r="G55" s="1177"/>
      <c r="H55" s="1177"/>
      <c r="I55" s="1178"/>
      <c r="J55" s="56"/>
    </row>
    <row r="56" spans="1:70">
      <c r="A56" s="57"/>
      <c r="B56" s="1179" t="s">
        <v>301</v>
      </c>
      <c r="C56" s="1179"/>
      <c r="D56" s="1179"/>
      <c r="E56" s="1179"/>
      <c r="F56" s="1179"/>
      <c r="G56" s="1179"/>
      <c r="H56" s="1179"/>
      <c r="I56" s="1179"/>
      <c r="J56" s="58"/>
    </row>
    <row r="57" spans="1:70">
      <c r="A57" s="59"/>
      <c r="B57" s="1180" t="s">
        <v>302</v>
      </c>
      <c r="C57" s="1180"/>
      <c r="D57" s="1180"/>
      <c r="E57" s="1180"/>
      <c r="F57" s="1180"/>
      <c r="G57" s="1180"/>
      <c r="H57" s="1180"/>
      <c r="I57" s="1180"/>
      <c r="J57" s="58"/>
    </row>
    <row r="58" spans="1:70">
      <c r="A58" s="57"/>
      <c r="B58" s="1179" t="s">
        <v>303</v>
      </c>
      <c r="C58" s="1179"/>
      <c r="D58" s="1179"/>
      <c r="E58" s="1179"/>
      <c r="F58" s="1179"/>
      <c r="G58" s="1179"/>
      <c r="H58" s="1179"/>
      <c r="I58" s="1179"/>
      <c r="J58" s="58"/>
    </row>
    <row r="59" spans="1:70" ht="36" customHeight="1">
      <c r="A59" s="59"/>
      <c r="B59" s="1180" t="s">
        <v>304</v>
      </c>
      <c r="C59" s="1180"/>
      <c r="D59" s="1180"/>
      <c r="E59" s="1180"/>
      <c r="F59" s="1180"/>
      <c r="G59" s="1180"/>
      <c r="H59" s="1180"/>
      <c r="I59" s="1180"/>
      <c r="J59" s="58"/>
    </row>
    <row r="60" spans="1:70" ht="15" thickBot="1">
      <c r="A60" s="54"/>
      <c r="B60" s="1181" t="s">
        <v>305</v>
      </c>
      <c r="C60" s="1181"/>
      <c r="D60" s="1181"/>
      <c r="E60" s="1181"/>
      <c r="F60" s="1181"/>
      <c r="G60" s="1181"/>
      <c r="H60" s="1181"/>
      <c r="I60" s="1181"/>
      <c r="J60" s="60"/>
    </row>
  </sheetData>
  <mergeCells count="128">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M8:M9"/>
    <mergeCell ref="N8:O8"/>
    <mergeCell ref="P8:P9"/>
    <mergeCell ref="Q8:R8"/>
    <mergeCell ref="S8:S9"/>
    <mergeCell ref="T8:U8"/>
    <mergeCell ref="V8:V9"/>
    <mergeCell ref="W8:X8"/>
    <mergeCell ref="Y8:Y9"/>
    <mergeCell ref="Z8:AA8"/>
    <mergeCell ref="AB8:AB9"/>
    <mergeCell ref="AC8:AD8"/>
    <mergeCell ref="AE8:AE9"/>
    <mergeCell ref="AF8:AG8"/>
    <mergeCell ref="AH8:AH9"/>
    <mergeCell ref="AI8:AJ8"/>
    <mergeCell ref="AK8:AK9"/>
    <mergeCell ref="AL8:AM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58" customFormat="1" ht="15.6">
      <c r="A1" s="1233" t="s">
        <v>2914</v>
      </c>
      <c r="B1" s="1233"/>
      <c r="C1" s="1233"/>
      <c r="D1" s="1233"/>
      <c r="E1" s="1233"/>
      <c r="F1" s="1233"/>
      <c r="G1" s="1233"/>
      <c r="H1" s="1233"/>
      <c r="I1" s="1233"/>
      <c r="J1" s="1233"/>
      <c r="K1" s="1233"/>
      <c r="L1" s="1233"/>
      <c r="M1" s="754"/>
    </row>
    <row r="2" spans="1:20" s="358" customFormat="1" ht="10.199999999999999" thickBot="1"/>
    <row r="3" spans="1:20" s="358" customFormat="1" ht="10.8" thickBot="1">
      <c r="A3" s="1240"/>
      <c r="B3" s="1241"/>
      <c r="C3" s="1241"/>
      <c r="D3" s="1241"/>
      <c r="E3" s="1242"/>
      <c r="F3" s="1249" t="s">
        <v>1113</v>
      </c>
      <c r="G3" s="1250"/>
      <c r="H3" s="1250"/>
      <c r="I3" s="1250"/>
      <c r="J3" s="1250"/>
      <c r="K3" s="1250"/>
      <c r="L3" s="1250"/>
      <c r="M3" s="1250"/>
      <c r="N3" s="1250"/>
      <c r="O3" s="1250"/>
      <c r="P3" s="1250"/>
      <c r="Q3" s="1250"/>
      <c r="R3" s="1250"/>
      <c r="S3" s="1250"/>
      <c r="T3" s="1234"/>
    </row>
    <row r="4" spans="1:20" s="358" customFormat="1" ht="10.8" thickBot="1">
      <c r="A4" s="1243"/>
      <c r="B4" s="1244"/>
      <c r="C4" s="1244"/>
      <c r="D4" s="1244"/>
      <c r="E4" s="1245"/>
      <c r="F4" s="1237" t="s">
        <v>1114</v>
      </c>
      <c r="G4" s="1238"/>
      <c r="H4" s="1238"/>
      <c r="I4" s="1238"/>
      <c r="J4" s="1234"/>
      <c r="K4" s="1239" t="s">
        <v>1115</v>
      </c>
      <c r="L4" s="1238"/>
      <c r="M4" s="1238"/>
      <c r="N4" s="1238"/>
      <c r="O4" s="1238"/>
      <c r="P4" s="1238"/>
      <c r="Q4" s="1238"/>
      <c r="R4" s="1234"/>
      <c r="S4" s="1251" t="s">
        <v>1116</v>
      </c>
      <c r="T4" s="1235"/>
    </row>
    <row r="5" spans="1:20" s="358" customFormat="1" ht="10.8" thickBot="1">
      <c r="A5" s="1243"/>
      <c r="B5" s="1244"/>
      <c r="C5" s="1244"/>
      <c r="D5" s="1244"/>
      <c r="E5" s="1245"/>
      <c r="F5" s="1254" t="s">
        <v>2588</v>
      </c>
      <c r="G5" s="1209" t="s">
        <v>1117</v>
      </c>
      <c r="H5" s="1209" t="s">
        <v>1118</v>
      </c>
      <c r="I5" s="1256" t="s">
        <v>2915</v>
      </c>
      <c r="J5" s="1235"/>
      <c r="K5" s="1209" t="s">
        <v>1119</v>
      </c>
      <c r="L5" s="1239" t="s">
        <v>1120</v>
      </c>
      <c r="M5" s="1238"/>
      <c r="N5" s="1238"/>
      <c r="O5" s="1238"/>
      <c r="P5" s="1234"/>
      <c r="Q5" s="1209" t="s">
        <v>1121</v>
      </c>
      <c r="R5" s="1235"/>
      <c r="S5" s="1252"/>
      <c r="T5" s="1235"/>
    </row>
    <row r="6" spans="1:20" s="358" customFormat="1" ht="31.2" thickBot="1">
      <c r="A6" s="1246"/>
      <c r="B6" s="1247"/>
      <c r="C6" s="1247"/>
      <c r="D6" s="1247"/>
      <c r="E6" s="1248"/>
      <c r="F6" s="1255"/>
      <c r="G6" s="1210"/>
      <c r="H6" s="1210"/>
      <c r="I6" s="1257"/>
      <c r="J6" s="1236"/>
      <c r="K6" s="1210"/>
      <c r="L6" s="195" t="s">
        <v>1122</v>
      </c>
      <c r="M6" s="753" t="s">
        <v>1123</v>
      </c>
      <c r="N6" s="195" t="s">
        <v>1124</v>
      </c>
      <c r="O6" s="195" t="s">
        <v>1125</v>
      </c>
      <c r="P6" s="1236"/>
      <c r="Q6" s="1210"/>
      <c r="R6" s="1236"/>
      <c r="S6" s="1253"/>
      <c r="T6" s="1236"/>
    </row>
    <row r="7" spans="1:20" s="358" customFormat="1" ht="15" thickBot="1">
      <c r="A7" s="1230" t="s">
        <v>2916</v>
      </c>
      <c r="B7" s="1231"/>
      <c r="C7" s="1231"/>
      <c r="D7" s="1231"/>
      <c r="E7" s="1232"/>
      <c r="F7" s="833"/>
      <c r="G7" s="833"/>
      <c r="H7" s="833"/>
      <c r="I7" s="834"/>
      <c r="J7" s="833"/>
      <c r="K7" s="833"/>
      <c r="L7" s="833"/>
      <c r="M7" s="833"/>
      <c r="N7" s="833"/>
      <c r="O7" s="833"/>
      <c r="P7" s="833"/>
      <c r="Q7" s="833"/>
      <c r="R7" s="833"/>
      <c r="S7" s="833"/>
      <c r="T7" s="833"/>
    </row>
    <row r="8" spans="1:20" s="358" customFormat="1" ht="15" thickBot="1">
      <c r="A8" s="1217"/>
      <c r="B8" s="1258" t="s">
        <v>1176</v>
      </c>
      <c r="C8" s="1259"/>
      <c r="D8" s="1259"/>
      <c r="E8" s="1260"/>
      <c r="F8" s="833"/>
      <c r="G8" s="833"/>
      <c r="H8" s="833"/>
      <c r="I8" s="834"/>
      <c r="J8" s="833"/>
      <c r="K8" s="833"/>
      <c r="L8" s="833"/>
      <c r="M8" s="833"/>
      <c r="N8" s="833"/>
      <c r="O8" s="833"/>
      <c r="P8" s="833"/>
      <c r="Q8" s="833"/>
      <c r="R8" s="833"/>
      <c r="S8" s="833"/>
      <c r="T8" s="833"/>
    </row>
    <row r="9" spans="1:20" s="358" customFormat="1" ht="15" thickBot="1">
      <c r="A9" s="1217"/>
      <c r="B9" s="1217"/>
      <c r="C9" s="1261" t="s">
        <v>1177</v>
      </c>
      <c r="D9" s="1262"/>
      <c r="E9" s="1263"/>
      <c r="F9" s="835"/>
      <c r="G9" s="835"/>
      <c r="H9" s="835"/>
      <c r="I9" s="836"/>
      <c r="J9" s="835"/>
      <c r="K9" s="835"/>
      <c r="L9" s="835"/>
      <c r="M9" s="835"/>
      <c r="N9" s="835"/>
      <c r="O9" s="835"/>
      <c r="P9" s="835"/>
      <c r="Q9" s="835"/>
      <c r="R9" s="835"/>
      <c r="S9" s="835"/>
      <c r="T9" s="835"/>
    </row>
    <row r="10" spans="1:20" s="358" customFormat="1" ht="15" thickBot="1">
      <c r="A10" s="1217"/>
      <c r="B10" s="1217"/>
      <c r="C10" s="1261" t="s">
        <v>1538</v>
      </c>
      <c r="D10" s="1262"/>
      <c r="E10" s="1263"/>
      <c r="F10" s="835"/>
      <c r="G10" s="835"/>
      <c r="H10" s="835"/>
      <c r="I10" s="836"/>
      <c r="J10" s="835"/>
      <c r="K10" s="835"/>
      <c r="L10" s="835"/>
      <c r="M10" s="835"/>
      <c r="N10" s="835"/>
      <c r="O10" s="835"/>
      <c r="P10" s="835"/>
      <c r="Q10" s="835"/>
      <c r="R10" s="835"/>
      <c r="S10" s="835"/>
      <c r="T10" s="835"/>
    </row>
    <row r="11" spans="1:20" s="358" customFormat="1" ht="15" thickBot="1">
      <c r="A11" s="1217"/>
      <c r="B11" s="1217"/>
      <c r="C11" s="1258" t="s">
        <v>1179</v>
      </c>
      <c r="D11" s="1259"/>
      <c r="E11" s="1260"/>
      <c r="F11" s="833"/>
      <c r="G11" s="833"/>
      <c r="H11" s="833"/>
      <c r="I11" s="834"/>
      <c r="J11" s="833"/>
      <c r="K11" s="833"/>
      <c r="L11" s="833"/>
      <c r="M11" s="833"/>
      <c r="N11" s="833"/>
      <c r="O11" s="833"/>
      <c r="P11" s="833"/>
      <c r="Q11" s="833"/>
      <c r="R11" s="833"/>
      <c r="S11" s="833"/>
      <c r="T11" s="833"/>
    </row>
    <row r="12" spans="1:20" s="358" customFormat="1" ht="15" thickBot="1">
      <c r="A12" s="1217"/>
      <c r="B12" s="1217"/>
      <c r="C12" s="1217"/>
      <c r="D12" s="1258" t="s">
        <v>1180</v>
      </c>
      <c r="E12" s="1260"/>
      <c r="F12" s="833"/>
      <c r="G12" s="833"/>
      <c r="H12" s="833"/>
      <c r="I12" s="834"/>
      <c r="J12" s="833"/>
      <c r="K12" s="833"/>
      <c r="L12" s="833"/>
      <c r="M12" s="833"/>
      <c r="N12" s="833"/>
      <c r="O12" s="833"/>
      <c r="P12" s="833"/>
      <c r="Q12" s="833"/>
      <c r="R12" s="833"/>
      <c r="S12" s="833"/>
      <c r="T12" s="833"/>
    </row>
    <row r="13" spans="1:20" s="358" customFormat="1" ht="72" thickBot="1">
      <c r="A13" s="1217"/>
      <c r="B13" s="1217"/>
      <c r="C13" s="1217"/>
      <c r="D13" s="1217"/>
      <c r="E13" s="197" t="s">
        <v>1181</v>
      </c>
      <c r="F13" s="835"/>
      <c r="G13" s="835"/>
      <c r="H13" s="835"/>
      <c r="I13" s="836"/>
      <c r="J13" s="835"/>
      <c r="K13" s="835"/>
      <c r="L13" s="835"/>
      <c r="M13" s="835"/>
      <c r="N13" s="835"/>
      <c r="O13" s="835"/>
      <c r="P13" s="835"/>
      <c r="Q13" s="835"/>
      <c r="R13" s="835"/>
      <c r="S13" s="835"/>
      <c r="T13" s="835"/>
    </row>
    <row r="14" spans="1:20" s="358" customFormat="1" ht="15" thickBot="1">
      <c r="A14" s="1217"/>
      <c r="B14" s="1217"/>
      <c r="C14" s="1217"/>
      <c r="D14" s="1217"/>
      <c r="E14" s="197" t="s">
        <v>2966</v>
      </c>
      <c r="F14" s="835"/>
      <c r="G14" s="835"/>
      <c r="H14" s="835"/>
      <c r="I14" s="836"/>
      <c r="J14" s="835"/>
      <c r="K14" s="835"/>
      <c r="L14" s="835"/>
      <c r="M14" s="835"/>
      <c r="N14" s="835"/>
      <c r="O14" s="835"/>
      <c r="P14" s="835"/>
      <c r="Q14" s="835"/>
      <c r="R14" s="835"/>
      <c r="S14" s="835"/>
      <c r="T14" s="835"/>
    </row>
    <row r="15" spans="1:20" s="358" customFormat="1" ht="15" thickBot="1">
      <c r="A15" s="1217"/>
      <c r="B15" s="1217"/>
      <c r="C15" s="1217"/>
      <c r="D15" s="1217"/>
      <c r="E15" s="197" t="s">
        <v>2965</v>
      </c>
      <c r="F15" s="835"/>
      <c r="G15" s="835"/>
      <c r="H15" s="835"/>
      <c r="I15" s="836"/>
      <c r="J15" s="835"/>
      <c r="K15" s="835"/>
      <c r="L15" s="835"/>
      <c r="M15" s="835"/>
      <c r="N15" s="835"/>
      <c r="O15" s="835"/>
      <c r="P15" s="835"/>
      <c r="Q15" s="835"/>
      <c r="R15" s="835"/>
      <c r="S15" s="835"/>
      <c r="T15" s="835"/>
    </row>
    <row r="16" spans="1:20" s="358" customFormat="1" ht="15" thickBot="1">
      <c r="A16" s="1217"/>
      <c r="B16" s="1217"/>
      <c r="C16" s="1217"/>
      <c r="D16" s="1218"/>
      <c r="E16" s="197" t="s">
        <v>2964</v>
      </c>
      <c r="F16" s="789">
        <f t="shared" ref="F16:T16" si="0">F13-F14-F15</f>
        <v>0</v>
      </c>
      <c r="G16" s="789">
        <f t="shared" si="0"/>
        <v>0</v>
      </c>
      <c r="H16" s="789">
        <f t="shared" si="0"/>
        <v>0</v>
      </c>
      <c r="I16" s="789">
        <f t="shared" si="0"/>
        <v>0</v>
      </c>
      <c r="J16" s="789">
        <f t="shared" si="0"/>
        <v>0</v>
      </c>
      <c r="K16" s="789">
        <f t="shared" si="0"/>
        <v>0</v>
      </c>
      <c r="L16" s="789">
        <f t="shared" si="0"/>
        <v>0</v>
      </c>
      <c r="M16" s="789">
        <f t="shared" si="0"/>
        <v>0</v>
      </c>
      <c r="N16" s="789">
        <f t="shared" si="0"/>
        <v>0</v>
      </c>
      <c r="O16" s="789">
        <f t="shared" si="0"/>
        <v>0</v>
      </c>
      <c r="P16" s="789">
        <f t="shared" si="0"/>
        <v>0</v>
      </c>
      <c r="Q16" s="789">
        <f t="shared" si="0"/>
        <v>0</v>
      </c>
      <c r="R16" s="789">
        <f t="shared" si="0"/>
        <v>0</v>
      </c>
      <c r="S16" s="789">
        <f t="shared" si="0"/>
        <v>0</v>
      </c>
      <c r="T16" s="789">
        <f t="shared" si="0"/>
        <v>0</v>
      </c>
    </row>
    <row r="17" spans="1:21" s="358" customFormat="1" ht="15" thickBot="1">
      <c r="A17" s="1217"/>
      <c r="B17" s="1217"/>
      <c r="C17" s="1218"/>
      <c r="D17" s="1211" t="s">
        <v>1185</v>
      </c>
      <c r="E17" s="1213"/>
      <c r="F17" s="835"/>
      <c r="G17" s="835"/>
      <c r="H17" s="835"/>
      <c r="I17" s="836"/>
      <c r="J17" s="835"/>
      <c r="K17" s="835"/>
      <c r="L17" s="835"/>
      <c r="M17" s="835"/>
      <c r="N17" s="835"/>
      <c r="O17" s="835"/>
      <c r="P17" s="835"/>
      <c r="Q17" s="835"/>
      <c r="R17" s="835"/>
      <c r="S17" s="835"/>
      <c r="T17" s="835"/>
    </row>
    <row r="18" spans="1:21" s="358" customFormat="1" ht="15" thickBot="1">
      <c r="A18" s="1217"/>
      <c r="B18" s="1217"/>
      <c r="C18" s="1211" t="s">
        <v>1186</v>
      </c>
      <c r="D18" s="1212"/>
      <c r="E18" s="1213"/>
      <c r="F18" s="835"/>
      <c r="G18" s="835"/>
      <c r="H18" s="835"/>
      <c r="I18" s="836"/>
      <c r="J18" s="835"/>
      <c r="K18" s="835"/>
      <c r="L18" s="835"/>
      <c r="M18" s="835"/>
      <c r="N18" s="835"/>
      <c r="O18" s="835"/>
      <c r="P18" s="835"/>
      <c r="Q18" s="835"/>
      <c r="R18" s="835"/>
      <c r="S18" s="835"/>
      <c r="T18" s="835"/>
    </row>
    <row r="19" spans="1:21" s="358" customFormat="1" ht="15" thickBot="1">
      <c r="A19" s="1217"/>
      <c r="B19" s="1217"/>
      <c r="C19" s="1214" t="s">
        <v>1187</v>
      </c>
      <c r="D19" s="1215"/>
      <c r="E19" s="1216"/>
      <c r="F19" s="835"/>
      <c r="G19" s="835"/>
      <c r="H19" s="835"/>
      <c r="I19" s="836"/>
      <c r="J19" s="835"/>
      <c r="K19" s="835"/>
      <c r="L19" s="835"/>
      <c r="M19" s="835"/>
      <c r="N19" s="835"/>
      <c r="O19" s="835"/>
      <c r="P19" s="835"/>
      <c r="Q19" s="835"/>
      <c r="R19" s="835"/>
      <c r="S19" s="835"/>
      <c r="T19" s="835"/>
    </row>
    <row r="20" spans="1:21" s="358" customFormat="1" ht="15" thickBot="1">
      <c r="A20" s="1217"/>
      <c r="B20" s="1217"/>
      <c r="C20" s="1217"/>
      <c r="D20" s="1214" t="s">
        <v>1188</v>
      </c>
      <c r="E20" s="1216"/>
      <c r="F20" s="835"/>
      <c r="G20" s="835"/>
      <c r="H20" s="835"/>
      <c r="I20" s="836"/>
      <c r="J20" s="835"/>
      <c r="K20" s="835"/>
      <c r="L20" s="835"/>
      <c r="M20" s="835"/>
      <c r="N20" s="835"/>
      <c r="O20" s="835"/>
      <c r="P20" s="835"/>
      <c r="Q20" s="835"/>
      <c r="R20" s="835"/>
      <c r="S20" s="835"/>
      <c r="T20" s="835"/>
    </row>
    <row r="21" spans="1:21" s="358" customFormat="1" ht="61.8" thickBot="1">
      <c r="A21" s="1217"/>
      <c r="B21" s="1217"/>
      <c r="C21" s="1217"/>
      <c r="D21" s="1217"/>
      <c r="E21" s="197" t="s">
        <v>1189</v>
      </c>
      <c r="F21" s="835"/>
      <c r="G21" s="835"/>
      <c r="H21" s="835"/>
      <c r="I21" s="836"/>
      <c r="J21" s="835"/>
      <c r="K21" s="835"/>
      <c r="L21" s="835"/>
      <c r="M21" s="835"/>
      <c r="N21" s="835"/>
      <c r="O21" s="835"/>
      <c r="P21" s="835"/>
      <c r="Q21" s="835"/>
      <c r="R21" s="835"/>
      <c r="S21" s="835"/>
      <c r="T21" s="835"/>
    </row>
    <row r="22" spans="1:21" s="358" customFormat="1" ht="31.2" thickBot="1">
      <c r="A22" s="1217"/>
      <c r="B22" s="1217"/>
      <c r="C22" s="1217"/>
      <c r="D22" s="1217"/>
      <c r="E22" s="197" t="s">
        <v>1190</v>
      </c>
      <c r="F22" s="835"/>
      <c r="G22" s="835"/>
      <c r="H22" s="835"/>
      <c r="I22" s="836"/>
      <c r="J22" s="835"/>
      <c r="K22" s="835"/>
      <c r="L22" s="835"/>
      <c r="M22" s="835"/>
      <c r="N22" s="835"/>
      <c r="O22" s="835"/>
      <c r="P22" s="835"/>
      <c r="Q22" s="835"/>
      <c r="R22" s="835"/>
      <c r="S22" s="835"/>
      <c r="T22" s="835"/>
    </row>
    <row r="23" spans="1:21" s="358" customFormat="1" ht="41.4" thickBot="1">
      <c r="A23" s="1217"/>
      <c r="B23" s="1217"/>
      <c r="C23" s="1217"/>
      <c r="D23" s="1217"/>
      <c r="E23" s="197" t="s">
        <v>1191</v>
      </c>
      <c r="F23" s="835"/>
      <c r="G23" s="835"/>
      <c r="H23" s="835"/>
      <c r="I23" s="836"/>
      <c r="J23" s="835"/>
      <c r="K23" s="835"/>
      <c r="L23" s="835"/>
      <c r="M23" s="835"/>
      <c r="N23" s="835"/>
      <c r="O23" s="835"/>
      <c r="P23" s="835"/>
      <c r="Q23" s="835"/>
      <c r="R23" s="835"/>
      <c r="S23" s="835"/>
      <c r="T23" s="835"/>
    </row>
    <row r="24" spans="1:21" s="358" customFormat="1" ht="82.2" thickBot="1">
      <c r="A24" s="1217"/>
      <c r="B24" s="1217"/>
      <c r="C24" s="1217"/>
      <c r="D24" s="1218"/>
      <c r="E24" s="197" t="s">
        <v>1192</v>
      </c>
      <c r="F24" s="835"/>
      <c r="G24" s="835"/>
      <c r="H24" s="835"/>
      <c r="I24" s="836"/>
      <c r="J24" s="835"/>
      <c r="K24" s="835"/>
      <c r="L24" s="835"/>
      <c r="M24" s="835"/>
      <c r="N24" s="835"/>
      <c r="O24" s="835"/>
      <c r="P24" s="835"/>
      <c r="Q24" s="835"/>
      <c r="R24" s="835"/>
      <c r="S24" s="835"/>
      <c r="T24" s="835"/>
    </row>
    <row r="25" spans="1:21" s="358" customFormat="1" ht="15" thickBot="1">
      <c r="A25" s="1217"/>
      <c r="B25" s="1217"/>
      <c r="C25" s="1217"/>
      <c r="D25" s="1214" t="s">
        <v>1193</v>
      </c>
      <c r="E25" s="1216"/>
      <c r="F25" s="835"/>
      <c r="G25" s="835"/>
      <c r="H25" s="835"/>
      <c r="I25" s="836"/>
      <c r="J25" s="835"/>
      <c r="K25" s="835"/>
      <c r="L25" s="835"/>
      <c r="M25" s="835"/>
      <c r="N25" s="835"/>
      <c r="O25" s="835"/>
      <c r="P25" s="835"/>
      <c r="Q25" s="835"/>
      <c r="R25" s="835"/>
      <c r="S25" s="835"/>
      <c r="T25" s="835"/>
    </row>
    <row r="26" spans="1:21" s="358" customFormat="1" ht="51.6" thickBot="1">
      <c r="A26" s="1217"/>
      <c r="B26" s="1217"/>
      <c r="C26" s="1217"/>
      <c r="D26" s="837"/>
      <c r="E26" s="197" t="s">
        <v>1194</v>
      </c>
      <c r="F26" s="835"/>
      <c r="G26" s="835"/>
      <c r="H26" s="835"/>
      <c r="I26" s="836"/>
      <c r="J26" s="835"/>
      <c r="K26" s="835"/>
      <c r="L26" s="835"/>
      <c r="M26" s="835"/>
      <c r="N26" s="835"/>
      <c r="O26" s="835"/>
      <c r="P26" s="835"/>
      <c r="Q26" s="835"/>
      <c r="R26" s="835"/>
      <c r="S26" s="835"/>
      <c r="T26" s="835"/>
    </row>
    <row r="27" spans="1:21" s="358" customFormat="1" ht="15" thickBot="1">
      <c r="A27" s="1217"/>
      <c r="B27" s="1217"/>
      <c r="C27" s="1217"/>
      <c r="D27" s="1211" t="s">
        <v>1195</v>
      </c>
      <c r="E27" s="1213"/>
      <c r="F27" s="835"/>
      <c r="G27" s="835"/>
      <c r="H27" s="835"/>
      <c r="I27" s="836"/>
      <c r="J27" s="835"/>
      <c r="K27" s="835"/>
      <c r="L27" s="835"/>
      <c r="M27" s="835"/>
      <c r="N27" s="835"/>
      <c r="O27" s="835"/>
      <c r="P27" s="835"/>
      <c r="Q27" s="835"/>
      <c r="R27" s="835"/>
      <c r="S27" s="835"/>
      <c r="T27" s="835"/>
    </row>
    <row r="28" spans="1:21" s="358" customFormat="1" ht="15" thickBot="1">
      <c r="A28" s="1217"/>
      <c r="B28" s="1217"/>
      <c r="C28" s="1218"/>
      <c r="D28" s="1211" t="s">
        <v>1197</v>
      </c>
      <c r="E28" s="1213"/>
      <c r="F28" s="835"/>
      <c r="G28" s="835"/>
      <c r="H28" s="835"/>
      <c r="I28" s="836"/>
      <c r="J28" s="835"/>
      <c r="K28" s="835"/>
      <c r="L28" s="835"/>
      <c r="M28" s="835"/>
      <c r="N28" s="835"/>
      <c r="O28" s="835"/>
      <c r="P28" s="835"/>
      <c r="Q28" s="835"/>
      <c r="R28" s="835"/>
      <c r="S28" s="835"/>
      <c r="T28" s="835"/>
    </row>
    <row r="29" spans="1:21" s="358" customFormat="1" ht="15" thickBot="1">
      <c r="A29" s="838"/>
      <c r="B29" s="838"/>
      <c r="C29" s="838"/>
      <c r="D29" s="838"/>
      <c r="E29" s="838"/>
      <c r="F29" s="838"/>
      <c r="G29" s="838"/>
      <c r="H29" s="838"/>
      <c r="I29" s="838"/>
      <c r="J29" s="838"/>
      <c r="K29" s="838"/>
      <c r="L29" s="838"/>
      <c r="M29" s="838"/>
      <c r="N29" s="838"/>
      <c r="O29" s="838"/>
      <c r="P29" s="838"/>
      <c r="Q29" s="838"/>
      <c r="R29" s="838"/>
      <c r="S29" s="838"/>
      <c r="T29" s="838"/>
      <c r="U29" s="838"/>
    </row>
    <row r="30" spans="1:21" s="358" customFormat="1" ht="15" thickBot="1">
      <c r="A30" s="1219"/>
      <c r="B30" s="1220"/>
      <c r="C30" s="1220"/>
      <c r="D30" s="1220"/>
      <c r="E30" s="1221"/>
      <c r="F30" s="1200" t="s">
        <v>1198</v>
      </c>
      <c r="G30" s="1201"/>
      <c r="H30" s="1201"/>
      <c r="I30" s="1201"/>
      <c r="J30" s="1201"/>
      <c r="K30" s="1201"/>
      <c r="L30" s="1201"/>
      <c r="M30" s="839"/>
      <c r="N30" s="790"/>
      <c r="O30" s="790"/>
      <c r="P30" s="790"/>
      <c r="Q30" s="790"/>
      <c r="R30" s="790"/>
      <c r="S30" s="790"/>
    </row>
    <row r="31" spans="1:21" s="358" customFormat="1" ht="14.4">
      <c r="A31" s="1222"/>
      <c r="B31" s="1223"/>
      <c r="C31" s="1223"/>
      <c r="D31" s="1223"/>
      <c r="E31" s="1224"/>
      <c r="F31" s="1207" t="s">
        <v>1199</v>
      </c>
      <c r="G31" s="1202" t="s">
        <v>2955</v>
      </c>
      <c r="H31" s="1202" t="s">
        <v>2956</v>
      </c>
      <c r="I31" s="1202" t="s">
        <v>2957</v>
      </c>
      <c r="J31" s="1228" t="s">
        <v>1200</v>
      </c>
      <c r="K31" s="1202" t="s">
        <v>2954</v>
      </c>
      <c r="L31" s="840"/>
      <c r="M31" s="839"/>
      <c r="N31" s="839"/>
      <c r="O31" s="839"/>
      <c r="P31" s="839"/>
      <c r="Q31" s="841"/>
      <c r="R31" s="841"/>
      <c r="S31" s="841"/>
    </row>
    <row r="32" spans="1:21" s="358" customFormat="1" ht="15" thickBot="1">
      <c r="A32" s="1225"/>
      <c r="B32" s="1226"/>
      <c r="C32" s="1226"/>
      <c r="D32" s="1226"/>
      <c r="E32" s="1227"/>
      <c r="F32" s="1208"/>
      <c r="G32" s="1203"/>
      <c r="H32" s="1203"/>
      <c r="I32" s="1203"/>
      <c r="J32" s="1229"/>
      <c r="K32" s="1203"/>
      <c r="L32" s="842"/>
      <c r="M32" s="839"/>
      <c r="N32" s="839"/>
      <c r="O32" s="839"/>
      <c r="P32" s="839"/>
      <c r="Q32" s="841"/>
      <c r="R32" s="841"/>
      <c r="S32" s="841"/>
    </row>
    <row r="33" spans="1:19" s="358" customFormat="1" ht="15.75" customHeight="1" thickBot="1">
      <c r="A33" s="1204" t="s">
        <v>2917</v>
      </c>
      <c r="B33" s="1205"/>
      <c r="C33" s="1205"/>
      <c r="D33" s="1205"/>
      <c r="E33" s="1206"/>
      <c r="F33" s="843"/>
      <c r="G33" s="843"/>
      <c r="H33" s="843"/>
      <c r="I33" s="843"/>
      <c r="J33" s="843"/>
      <c r="K33" s="843"/>
      <c r="L33" s="843"/>
      <c r="M33" s="839"/>
      <c r="N33" s="839"/>
      <c r="O33" s="839"/>
      <c r="P33" s="839"/>
      <c r="Q33" s="841"/>
      <c r="R33" s="841"/>
      <c r="S33" s="841"/>
    </row>
    <row r="34" spans="1:19" s="358" customFormat="1" ht="15.75" customHeight="1" thickBot="1">
      <c r="A34" s="1189"/>
      <c r="B34" s="1190" t="s">
        <v>1176</v>
      </c>
      <c r="C34" s="1191"/>
      <c r="D34" s="1191"/>
      <c r="E34" s="1192"/>
      <c r="F34" s="843"/>
      <c r="G34" s="843"/>
      <c r="H34" s="843"/>
      <c r="I34" s="843"/>
      <c r="J34" s="843"/>
      <c r="K34" s="843"/>
      <c r="L34" s="843"/>
      <c r="M34" s="839"/>
      <c r="N34" s="839"/>
      <c r="O34" s="839"/>
      <c r="P34" s="839"/>
      <c r="Q34" s="841"/>
      <c r="R34" s="841"/>
      <c r="S34" s="841"/>
    </row>
    <row r="35" spans="1:19" s="358" customFormat="1" ht="15.75" customHeight="1" thickBot="1">
      <c r="A35" s="1189"/>
      <c r="B35" s="1189"/>
      <c r="C35" s="1193" t="s">
        <v>1128</v>
      </c>
      <c r="D35" s="1194"/>
      <c r="E35" s="1195"/>
      <c r="F35" s="844"/>
      <c r="G35" s="845"/>
      <c r="H35" s="845"/>
      <c r="I35" s="845"/>
      <c r="J35" s="845"/>
      <c r="K35" s="845"/>
      <c r="L35" s="845"/>
      <c r="M35" s="839"/>
      <c r="N35" s="839"/>
      <c r="O35" s="839"/>
      <c r="P35" s="839"/>
      <c r="Q35" s="841"/>
      <c r="R35" s="841"/>
      <c r="S35" s="841"/>
    </row>
    <row r="36" spans="1:19" s="358" customFormat="1" ht="15.75" customHeight="1" thickBot="1">
      <c r="A36" s="1189"/>
      <c r="B36" s="1189"/>
      <c r="C36" s="1193" t="s">
        <v>1201</v>
      </c>
      <c r="D36" s="1194"/>
      <c r="E36" s="1195"/>
      <c r="F36" s="844"/>
      <c r="G36" s="845"/>
      <c r="H36" s="845"/>
      <c r="I36" s="845"/>
      <c r="J36" s="845"/>
      <c r="K36" s="845"/>
      <c r="L36" s="845"/>
      <c r="M36" s="839"/>
      <c r="N36" s="839"/>
      <c r="O36" s="839"/>
      <c r="P36" s="839"/>
      <c r="Q36" s="841"/>
      <c r="R36" s="841"/>
      <c r="S36" s="841"/>
    </row>
    <row r="37" spans="1:19" s="358" customFormat="1" ht="15.75" customHeight="1" thickBot="1">
      <c r="A37" s="1189"/>
      <c r="B37" s="1189"/>
      <c r="C37" s="1193" t="s">
        <v>1178</v>
      </c>
      <c r="D37" s="1194"/>
      <c r="E37" s="1195"/>
      <c r="F37" s="844"/>
      <c r="G37" s="845"/>
      <c r="H37" s="845"/>
      <c r="I37" s="845"/>
      <c r="J37" s="845"/>
      <c r="K37" s="845"/>
      <c r="L37" s="845"/>
      <c r="M37" s="839"/>
      <c r="N37" s="839"/>
      <c r="O37" s="839"/>
      <c r="P37" s="839"/>
      <c r="Q37" s="841"/>
      <c r="R37" s="841"/>
      <c r="S37" s="841"/>
    </row>
    <row r="38" spans="1:19" s="358" customFormat="1" ht="15" thickBot="1">
      <c r="A38" s="1189"/>
      <c r="B38" s="1189"/>
      <c r="C38" s="1190" t="s">
        <v>1179</v>
      </c>
      <c r="D38" s="1191"/>
      <c r="E38" s="1192"/>
      <c r="F38" s="843"/>
      <c r="G38" s="843"/>
      <c r="H38" s="843"/>
      <c r="I38" s="843"/>
      <c r="J38" s="843"/>
      <c r="K38" s="843"/>
      <c r="L38" s="843"/>
      <c r="M38" s="839"/>
      <c r="N38" s="839"/>
      <c r="O38" s="839"/>
      <c r="P38" s="839"/>
      <c r="Q38" s="841"/>
      <c r="R38" s="841"/>
      <c r="S38" s="841"/>
    </row>
    <row r="39" spans="1:19" s="358" customFormat="1" ht="15.75" customHeight="1" thickBot="1">
      <c r="A39" s="1189"/>
      <c r="B39" s="1189"/>
      <c r="C39" s="1189"/>
      <c r="D39" s="1190" t="s">
        <v>1180</v>
      </c>
      <c r="E39" s="1192"/>
      <c r="F39" s="843"/>
      <c r="G39" s="843"/>
      <c r="H39" s="843"/>
      <c r="I39" s="843"/>
      <c r="J39" s="843"/>
      <c r="K39" s="843"/>
      <c r="L39" s="843"/>
      <c r="M39" s="839"/>
      <c r="N39" s="839"/>
      <c r="O39" s="839"/>
      <c r="P39" s="839"/>
      <c r="Q39" s="841"/>
      <c r="R39" s="841"/>
      <c r="S39" s="841"/>
    </row>
    <row r="40" spans="1:19" s="358" customFormat="1" ht="133.19999999999999" thickBot="1">
      <c r="A40" s="1189"/>
      <c r="B40" s="1189"/>
      <c r="C40" s="1189"/>
      <c r="D40" s="1189"/>
      <c r="E40" s="791" t="s">
        <v>1202</v>
      </c>
      <c r="F40" s="844"/>
      <c r="G40" s="845"/>
      <c r="H40" s="845"/>
      <c r="I40" s="845"/>
      <c r="J40" s="845"/>
      <c r="K40" s="845"/>
      <c r="L40" s="845"/>
      <c r="M40" s="839"/>
      <c r="N40" s="839"/>
      <c r="O40" s="839"/>
      <c r="P40" s="839"/>
      <c r="Q40" s="841"/>
      <c r="R40" s="841"/>
      <c r="S40" s="841"/>
    </row>
    <row r="41" spans="1:19" s="358" customFormat="1" ht="72" thickBot="1">
      <c r="A41" s="1189"/>
      <c r="B41" s="1189"/>
      <c r="C41" s="1189"/>
      <c r="D41" s="1189"/>
      <c r="E41" s="791" t="s">
        <v>1203</v>
      </c>
      <c r="F41" s="844"/>
      <c r="G41" s="845"/>
      <c r="H41" s="845"/>
      <c r="I41" s="845"/>
      <c r="J41" s="845"/>
      <c r="K41" s="845"/>
      <c r="L41" s="845"/>
      <c r="M41" s="839"/>
      <c r="N41" s="839"/>
      <c r="O41" s="839"/>
      <c r="P41" s="839"/>
      <c r="Q41" s="841"/>
      <c r="R41" s="841"/>
      <c r="S41" s="841"/>
    </row>
    <row r="42" spans="1:19" s="358" customFormat="1" ht="72" thickBot="1">
      <c r="A42" s="1189"/>
      <c r="B42" s="1189"/>
      <c r="C42" s="1189"/>
      <c r="D42" s="1189"/>
      <c r="E42" s="791" t="s">
        <v>1204</v>
      </c>
      <c r="F42" s="844"/>
      <c r="G42" s="845"/>
      <c r="H42" s="845"/>
      <c r="I42" s="845"/>
      <c r="J42" s="845"/>
      <c r="K42" s="845"/>
      <c r="L42" s="845"/>
      <c r="M42" s="790"/>
      <c r="N42" s="790"/>
      <c r="O42" s="790"/>
      <c r="P42" s="790"/>
      <c r="Q42" s="841"/>
      <c r="R42" s="841"/>
      <c r="S42" s="841"/>
    </row>
    <row r="43" spans="1:19" s="358" customFormat="1" ht="123" thickBot="1">
      <c r="A43" s="1189"/>
      <c r="B43" s="1189"/>
      <c r="C43" s="1189"/>
      <c r="D43" s="1189"/>
      <c r="E43" s="791" t="s">
        <v>1182</v>
      </c>
      <c r="F43" s="844"/>
      <c r="G43" s="845"/>
      <c r="H43" s="845"/>
      <c r="I43" s="845"/>
      <c r="J43" s="845"/>
      <c r="K43" s="845"/>
      <c r="L43" s="845"/>
      <c r="M43" s="790"/>
      <c r="N43" s="790"/>
      <c r="O43" s="790"/>
      <c r="P43" s="790"/>
      <c r="Q43" s="841"/>
      <c r="R43" s="841"/>
      <c r="S43" s="841"/>
    </row>
    <row r="44" spans="1:19" s="358" customFormat="1" ht="133.19999999999999" thickBot="1">
      <c r="A44" s="1189"/>
      <c r="B44" s="1189"/>
      <c r="C44" s="1189"/>
      <c r="D44" s="1189"/>
      <c r="E44" s="791" t="s">
        <v>1183</v>
      </c>
      <c r="F44" s="844"/>
      <c r="G44" s="845"/>
      <c r="H44" s="845"/>
      <c r="I44" s="845"/>
      <c r="J44" s="845"/>
      <c r="K44" s="845"/>
      <c r="L44" s="845"/>
      <c r="M44" s="790"/>
      <c r="N44" s="790"/>
      <c r="O44" s="790"/>
      <c r="P44" s="790"/>
      <c r="Q44" s="841"/>
      <c r="R44" s="841"/>
      <c r="S44" s="841"/>
    </row>
    <row r="45" spans="1:19" s="358" customFormat="1" ht="112.8" thickBot="1">
      <c r="A45" s="1189"/>
      <c r="B45" s="1189"/>
      <c r="C45" s="1189"/>
      <c r="D45" s="1189"/>
      <c r="E45" s="791" t="s">
        <v>1184</v>
      </c>
      <c r="F45" s="844"/>
      <c r="G45" s="845"/>
      <c r="H45" s="845"/>
      <c r="I45" s="845"/>
      <c r="J45" s="845"/>
      <c r="K45" s="845"/>
      <c r="L45" s="845"/>
      <c r="M45" s="790"/>
      <c r="N45" s="790"/>
      <c r="O45" s="790"/>
      <c r="P45" s="790"/>
      <c r="Q45" s="841"/>
      <c r="R45" s="841"/>
      <c r="S45" s="841"/>
    </row>
    <row r="46" spans="1:19" s="358" customFormat="1" ht="112.8" thickBot="1">
      <c r="A46" s="1189"/>
      <c r="B46" s="1189"/>
      <c r="C46" s="1189"/>
      <c r="D46" s="1196"/>
      <c r="E46" s="781" t="s">
        <v>1205</v>
      </c>
      <c r="F46" s="784">
        <f t="shared" ref="F46:L46" si="1">F40-F41-F42+F43+F44+F45</f>
        <v>0</v>
      </c>
      <c r="G46" s="784">
        <f t="shared" si="1"/>
        <v>0</v>
      </c>
      <c r="H46" s="784">
        <f t="shared" si="1"/>
        <v>0</v>
      </c>
      <c r="I46" s="784">
        <f t="shared" si="1"/>
        <v>0</v>
      </c>
      <c r="J46" s="784">
        <f t="shared" si="1"/>
        <v>0</v>
      </c>
      <c r="K46" s="784">
        <f t="shared" si="1"/>
        <v>0</v>
      </c>
      <c r="L46" s="784">
        <f t="shared" si="1"/>
        <v>0</v>
      </c>
      <c r="M46" s="790"/>
      <c r="N46" s="790"/>
      <c r="O46" s="790"/>
      <c r="P46" s="790"/>
    </row>
    <row r="47" spans="1:19" s="358" customFormat="1" ht="15.75" customHeight="1" thickBot="1">
      <c r="A47" s="1189"/>
      <c r="B47" s="1189"/>
      <c r="C47" s="1196"/>
      <c r="D47" s="1193" t="s">
        <v>1185</v>
      </c>
      <c r="E47" s="1195"/>
      <c r="F47" s="844"/>
      <c r="G47" s="845"/>
      <c r="H47" s="845"/>
      <c r="I47" s="845"/>
      <c r="J47" s="845"/>
      <c r="K47" s="845"/>
      <c r="L47" s="845"/>
      <c r="M47" s="841"/>
      <c r="N47" s="841"/>
      <c r="O47" s="841"/>
      <c r="P47" s="841"/>
    </row>
    <row r="48" spans="1:19" s="358" customFormat="1" ht="15.75" customHeight="1" thickBot="1">
      <c r="A48" s="1189"/>
      <c r="B48" s="1189"/>
      <c r="C48" s="1193" t="s">
        <v>1186</v>
      </c>
      <c r="D48" s="1194"/>
      <c r="E48" s="1195"/>
      <c r="F48" s="844"/>
      <c r="G48" s="845"/>
      <c r="H48" s="845"/>
      <c r="I48" s="845"/>
      <c r="J48" s="845"/>
      <c r="K48" s="845"/>
      <c r="L48" s="845"/>
      <c r="M48" s="841"/>
      <c r="N48" s="841"/>
      <c r="O48" s="841"/>
      <c r="P48" s="841"/>
    </row>
    <row r="49" spans="1:16" s="358" customFormat="1" ht="15" thickBot="1">
      <c r="A49" s="1189"/>
      <c r="B49" s="1189"/>
      <c r="C49" s="1197" t="s">
        <v>1187</v>
      </c>
      <c r="D49" s="1199"/>
      <c r="E49" s="1198"/>
      <c r="F49" s="844"/>
      <c r="G49" s="845"/>
      <c r="H49" s="845"/>
      <c r="I49" s="845"/>
      <c r="J49" s="845"/>
      <c r="K49" s="845"/>
      <c r="L49" s="845"/>
      <c r="M49" s="841"/>
      <c r="N49" s="841"/>
      <c r="O49" s="841"/>
      <c r="P49" s="841"/>
    </row>
    <row r="50" spans="1:16" s="358" customFormat="1" ht="15" thickBot="1">
      <c r="A50" s="1189"/>
      <c r="B50" s="1189"/>
      <c r="C50" s="1189"/>
      <c r="D50" s="1197" t="s">
        <v>1188</v>
      </c>
      <c r="E50" s="1198"/>
      <c r="F50" s="844"/>
      <c r="G50" s="845"/>
      <c r="H50" s="845"/>
      <c r="I50" s="845"/>
      <c r="J50" s="845"/>
      <c r="K50" s="845"/>
      <c r="L50" s="845"/>
      <c r="M50" s="841"/>
      <c r="N50" s="841"/>
      <c r="O50" s="841"/>
      <c r="P50" s="841"/>
    </row>
    <row r="51" spans="1:16" s="358" customFormat="1" ht="61.8" thickBot="1">
      <c r="A51" s="1189"/>
      <c r="B51" s="1189"/>
      <c r="C51" s="1189"/>
      <c r="D51" s="1189"/>
      <c r="E51" s="791" t="s">
        <v>1189</v>
      </c>
      <c r="F51" s="844"/>
      <c r="G51" s="845"/>
      <c r="H51" s="845"/>
      <c r="I51" s="845"/>
      <c r="J51" s="845"/>
      <c r="K51" s="845"/>
      <c r="L51" s="845"/>
      <c r="M51" s="841"/>
      <c r="N51" s="841"/>
      <c r="O51" s="841"/>
      <c r="P51" s="841"/>
    </row>
    <row r="52" spans="1:16" s="358" customFormat="1" ht="31.2" thickBot="1">
      <c r="A52" s="1189"/>
      <c r="B52" s="1189"/>
      <c r="C52" s="1189"/>
      <c r="D52" s="1189"/>
      <c r="E52" s="791" t="s">
        <v>1190</v>
      </c>
      <c r="F52" s="844"/>
      <c r="G52" s="845"/>
      <c r="H52" s="845"/>
      <c r="I52" s="845"/>
      <c r="J52" s="845"/>
      <c r="K52" s="845"/>
      <c r="L52" s="845"/>
      <c r="M52" s="841"/>
      <c r="N52" s="841"/>
      <c r="O52" s="841"/>
      <c r="P52" s="841"/>
    </row>
    <row r="53" spans="1:16" s="358" customFormat="1" ht="41.4" thickBot="1">
      <c r="A53" s="1189"/>
      <c r="B53" s="1189"/>
      <c r="C53" s="1189"/>
      <c r="D53" s="1189"/>
      <c r="E53" s="791" t="s">
        <v>1191</v>
      </c>
      <c r="F53" s="844"/>
      <c r="G53" s="845"/>
      <c r="H53" s="845"/>
      <c r="I53" s="845"/>
      <c r="J53" s="845"/>
      <c r="K53" s="845"/>
      <c r="L53" s="845"/>
      <c r="M53" s="841"/>
      <c r="N53" s="841"/>
      <c r="O53" s="841"/>
      <c r="P53" s="841"/>
    </row>
    <row r="54" spans="1:16" s="358" customFormat="1" ht="82.2" thickBot="1">
      <c r="A54" s="1189"/>
      <c r="B54" s="1189"/>
      <c r="C54" s="1189"/>
      <c r="D54" s="1196"/>
      <c r="E54" s="791" t="s">
        <v>1192</v>
      </c>
      <c r="F54" s="844"/>
      <c r="G54" s="845"/>
      <c r="H54" s="845"/>
      <c r="I54" s="845"/>
      <c r="J54" s="845"/>
      <c r="K54" s="845"/>
      <c r="L54" s="845"/>
      <c r="M54" s="841"/>
      <c r="N54" s="841"/>
      <c r="O54" s="841"/>
      <c r="P54" s="841"/>
    </row>
    <row r="55" spans="1:16" s="358" customFormat="1" ht="15" thickBot="1">
      <c r="A55" s="1189"/>
      <c r="B55" s="1189"/>
      <c r="C55" s="1189"/>
      <c r="D55" s="1197" t="s">
        <v>1193</v>
      </c>
      <c r="E55" s="1198"/>
      <c r="F55" s="844"/>
      <c r="G55" s="845"/>
      <c r="H55" s="845"/>
      <c r="I55" s="845"/>
      <c r="J55" s="845"/>
      <c r="K55" s="845"/>
      <c r="L55" s="845"/>
      <c r="M55" s="841"/>
      <c r="N55" s="841"/>
      <c r="O55" s="841"/>
      <c r="P55" s="841"/>
    </row>
    <row r="56" spans="1:16" s="358" customFormat="1" ht="51.6" thickBot="1">
      <c r="A56" s="1189"/>
      <c r="B56" s="1189"/>
      <c r="C56" s="1189"/>
      <c r="D56" s="1189"/>
      <c r="E56" s="791" t="s">
        <v>1194</v>
      </c>
      <c r="F56" s="844"/>
      <c r="G56" s="845"/>
      <c r="H56" s="845"/>
      <c r="I56" s="845"/>
      <c r="J56" s="845"/>
      <c r="K56" s="845"/>
      <c r="L56" s="845"/>
      <c r="M56" s="841"/>
      <c r="N56" s="841"/>
      <c r="O56" s="841"/>
      <c r="P56" s="841"/>
    </row>
    <row r="57" spans="1:16" s="358" customFormat="1" ht="82.2" thickBot="1">
      <c r="A57" s="1189"/>
      <c r="B57" s="1189"/>
      <c r="C57" s="1189"/>
      <c r="D57" s="1196"/>
      <c r="E57" s="791" t="s">
        <v>1192</v>
      </c>
      <c r="F57" s="844"/>
      <c r="G57" s="845"/>
      <c r="H57" s="845"/>
      <c r="I57" s="845"/>
      <c r="J57" s="845"/>
      <c r="K57" s="845"/>
      <c r="L57" s="845"/>
      <c r="M57" s="841"/>
      <c r="N57" s="841"/>
      <c r="O57" s="841"/>
      <c r="P57" s="841"/>
    </row>
    <row r="58" spans="1:16" s="358" customFormat="1" ht="15.75" customHeight="1" thickBot="1">
      <c r="A58" s="1189"/>
      <c r="B58" s="1189"/>
      <c r="C58" s="1189"/>
      <c r="D58" s="1193" t="s">
        <v>1195</v>
      </c>
      <c r="E58" s="1195"/>
      <c r="F58" s="844"/>
      <c r="G58" s="845"/>
      <c r="H58" s="845"/>
      <c r="I58" s="845"/>
      <c r="J58" s="845"/>
      <c r="K58" s="845"/>
      <c r="L58" s="845"/>
      <c r="M58" s="841"/>
      <c r="N58" s="841"/>
      <c r="O58" s="841"/>
      <c r="P58" s="841"/>
    </row>
    <row r="59" spans="1:16" s="358" customFormat="1" ht="15.75" customHeight="1" thickBot="1">
      <c r="A59" s="1189"/>
      <c r="B59" s="1189"/>
      <c r="C59" s="1189"/>
      <c r="D59" s="1193" t="s">
        <v>1196</v>
      </c>
      <c r="E59" s="1195"/>
      <c r="F59" s="844"/>
      <c r="G59" s="845"/>
      <c r="H59" s="845"/>
      <c r="I59" s="845"/>
      <c r="J59" s="845"/>
      <c r="K59" s="845"/>
      <c r="L59" s="845"/>
      <c r="M59" s="841"/>
      <c r="N59" s="841"/>
      <c r="O59" s="841"/>
      <c r="P59" s="841"/>
    </row>
    <row r="60" spans="1:16" s="358" customFormat="1" ht="15.75" customHeight="1" thickBot="1">
      <c r="A60" s="1189"/>
      <c r="B60" s="1189"/>
      <c r="C60" s="1196"/>
      <c r="D60" s="1193" t="s">
        <v>1197</v>
      </c>
      <c r="E60" s="1195"/>
      <c r="F60" s="844"/>
      <c r="G60" s="845"/>
      <c r="H60" s="845"/>
      <c r="I60" s="845"/>
      <c r="J60" s="845"/>
      <c r="K60" s="845"/>
      <c r="L60" s="845"/>
      <c r="M60" s="841"/>
      <c r="N60" s="841"/>
      <c r="O60" s="841"/>
      <c r="P60" s="841"/>
    </row>
  </sheetData>
  <mergeCells count="66">
    <mergeCell ref="D27:E27"/>
    <mergeCell ref="D28:E28"/>
    <mergeCell ref="A8:A28"/>
    <mergeCell ref="B8:E8"/>
    <mergeCell ref="B9:B28"/>
    <mergeCell ref="C9:E9"/>
    <mergeCell ref="C10:E10"/>
    <mergeCell ref="C11:E11"/>
    <mergeCell ref="C12:C17"/>
    <mergeCell ref="D12:E12"/>
    <mergeCell ref="D13:D16"/>
    <mergeCell ref="D17:E17"/>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F30:L30"/>
    <mergeCell ref="H31:H32"/>
    <mergeCell ref="I31:I32"/>
    <mergeCell ref="K31:K32"/>
    <mergeCell ref="A33:E33"/>
    <mergeCell ref="F31:F32"/>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58" customFormat="1" ht="15.6">
      <c r="A1" s="1264" t="s">
        <v>2920</v>
      </c>
      <c r="B1" s="1265"/>
      <c r="C1" s="1265"/>
      <c r="D1" s="1265"/>
      <c r="E1" s="1265"/>
      <c r="F1" s="1265"/>
      <c r="G1" s="1265"/>
      <c r="H1" s="1265"/>
      <c r="I1" s="1265"/>
      <c r="J1" s="1265"/>
      <c r="K1" s="1265"/>
      <c r="L1" s="1266"/>
      <c r="M1" s="754"/>
    </row>
    <row r="2" spans="1:13" s="358" customFormat="1" ht="10.199999999999999" thickBot="1"/>
    <row r="3" spans="1:13" s="142" customFormat="1" ht="15" thickBot="1">
      <c r="A3" s="1240"/>
      <c r="B3" s="1241"/>
      <c r="C3" s="1241"/>
      <c r="D3" s="1242"/>
      <c r="E3" s="1249" t="s">
        <v>1206</v>
      </c>
      <c r="F3" s="1250"/>
      <c r="G3" s="1250"/>
      <c r="H3" s="1234"/>
      <c r="I3" s="838"/>
    </row>
    <row r="4" spans="1:13" s="142" customFormat="1" ht="82.2" thickBot="1">
      <c r="A4" s="1246"/>
      <c r="B4" s="1247"/>
      <c r="C4" s="1247"/>
      <c r="D4" s="1248"/>
      <c r="E4" s="198" t="s">
        <v>1207</v>
      </c>
      <c r="F4" s="198" t="s">
        <v>1208</v>
      </c>
      <c r="G4" s="198" t="s">
        <v>1209</v>
      </c>
      <c r="H4" s="1236"/>
      <c r="I4" s="838"/>
    </row>
    <row r="5" spans="1:13" s="142" customFormat="1" ht="15" thickBot="1">
      <c r="A5" s="1230" t="s">
        <v>1210</v>
      </c>
      <c r="B5" s="1231"/>
      <c r="C5" s="1231"/>
      <c r="D5" s="1232"/>
      <c r="E5" s="833"/>
      <c r="F5" s="833"/>
      <c r="G5" s="833"/>
      <c r="H5" s="833"/>
      <c r="I5" s="838"/>
    </row>
    <row r="6" spans="1:13" s="142" customFormat="1" ht="15" thickBot="1">
      <c r="A6" s="1217"/>
      <c r="B6" s="1258" t="s">
        <v>1211</v>
      </c>
      <c r="C6" s="1259"/>
      <c r="D6" s="1260"/>
      <c r="E6" s="833"/>
      <c r="F6" s="833"/>
      <c r="G6" s="833"/>
      <c r="H6" s="833"/>
      <c r="I6" s="838"/>
    </row>
    <row r="7" spans="1:13" s="142" customFormat="1" ht="15" thickBot="1">
      <c r="A7" s="1217"/>
      <c r="B7" s="837"/>
      <c r="C7" s="1211" t="s">
        <v>1212</v>
      </c>
      <c r="D7" s="1213"/>
      <c r="E7" s="835"/>
      <c r="F7" s="835"/>
      <c r="G7" s="835"/>
      <c r="H7" s="835"/>
      <c r="I7" s="838"/>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58" customFormat="1" ht="15.75" customHeight="1">
      <c r="A1" s="1267" t="s">
        <v>2940</v>
      </c>
      <c r="B1" s="1268"/>
      <c r="C1" s="1268"/>
      <c r="D1" s="1268"/>
      <c r="E1" s="1268"/>
      <c r="F1" s="1268"/>
      <c r="G1" s="1268"/>
      <c r="H1" s="1268"/>
      <c r="I1" s="1268"/>
      <c r="J1" s="1268"/>
      <c r="K1" s="1268"/>
      <c r="L1" s="754"/>
    </row>
    <row r="2" spans="1:12" s="358" customFormat="1" ht="10.199999999999999" thickBot="1"/>
    <row r="3" spans="1:12" s="358" customFormat="1" ht="92.4" thickBot="1">
      <c r="A3" s="1269"/>
      <c r="B3" s="1270"/>
      <c r="C3" s="1270"/>
      <c r="D3" s="1271"/>
      <c r="E3" s="193" t="s">
        <v>1213</v>
      </c>
    </row>
    <row r="4" spans="1:12" s="358" customFormat="1" ht="15" thickBot="1">
      <c r="A4" s="1230" t="s">
        <v>1214</v>
      </c>
      <c r="B4" s="1231"/>
      <c r="C4" s="1231"/>
      <c r="D4" s="1232"/>
      <c r="E4" s="833"/>
    </row>
    <row r="5" spans="1:12" s="358" customFormat="1" ht="15" thickBot="1">
      <c r="A5" s="1217"/>
      <c r="B5" s="1258" t="s">
        <v>1215</v>
      </c>
      <c r="C5" s="1259"/>
      <c r="D5" s="1260"/>
      <c r="E5" s="833"/>
    </row>
    <row r="6" spans="1:12" s="358" customFormat="1" ht="15" thickBot="1">
      <c r="A6" s="1217"/>
      <c r="B6" s="1217"/>
      <c r="C6" s="1211" t="s">
        <v>1216</v>
      </c>
      <c r="D6" s="1213"/>
      <c r="E6" s="846"/>
    </row>
    <row r="7" spans="1:12" s="358" customFormat="1" ht="15" thickBot="1">
      <c r="A7" s="1217"/>
      <c r="B7" s="1217"/>
      <c r="C7" s="1211" t="s">
        <v>1217</v>
      </c>
      <c r="D7" s="1213"/>
      <c r="E7" s="846"/>
    </row>
    <row r="8" spans="1:12" s="358" customFormat="1" ht="15" thickBot="1">
      <c r="A8" s="1217"/>
      <c r="B8" s="1217"/>
      <c r="C8" s="1211" t="s">
        <v>1218</v>
      </c>
      <c r="D8" s="1213"/>
      <c r="E8" s="846"/>
    </row>
    <row r="9" spans="1:12" s="358" customFormat="1" ht="15" thickBot="1">
      <c r="A9" s="1217"/>
      <c r="B9" s="1217"/>
      <c r="C9" s="1258" t="s">
        <v>1219</v>
      </c>
      <c r="D9" s="1260"/>
      <c r="E9" s="833"/>
    </row>
    <row r="10" spans="1:12" s="358" customFormat="1" ht="102.6" thickBot="1">
      <c r="A10" s="1217"/>
      <c r="B10" s="1217"/>
      <c r="C10" s="1217"/>
      <c r="D10" s="197" t="s">
        <v>1220</v>
      </c>
      <c r="E10" s="847"/>
    </row>
    <row r="11" spans="1:12" s="358" customFormat="1" ht="61.8" thickBot="1">
      <c r="A11" s="1217"/>
      <c r="B11" s="1217"/>
      <c r="C11" s="1217"/>
      <c r="D11" s="197" t="s">
        <v>1221</v>
      </c>
      <c r="E11" s="847"/>
    </row>
    <row r="12" spans="1:12" s="358" customFormat="1" ht="143.4" thickBot="1">
      <c r="A12" s="1217"/>
      <c r="B12" s="1217"/>
      <c r="C12" s="1218"/>
      <c r="D12" s="756" t="s">
        <v>1222</v>
      </c>
      <c r="E12" s="757">
        <f>E10-E11</f>
        <v>0</v>
      </c>
    </row>
    <row r="13" spans="1:12" s="358" customFormat="1" ht="15" thickBot="1">
      <c r="A13" s="1217"/>
      <c r="B13" s="1217"/>
      <c r="C13" s="1211" t="s">
        <v>1223</v>
      </c>
      <c r="D13" s="1213"/>
      <c r="E13" s="847"/>
    </row>
    <row r="14" spans="1:12" s="358" customFormat="1" ht="15" thickBot="1">
      <c r="A14" s="1217"/>
      <c r="B14" s="1217"/>
      <c r="C14" s="1211" t="s">
        <v>1224</v>
      </c>
      <c r="D14" s="1213"/>
      <c r="E14" s="847"/>
    </row>
    <row r="15" spans="1:12" s="358" customFormat="1" ht="15" thickBot="1">
      <c r="A15" s="1217"/>
      <c r="B15" s="1217"/>
      <c r="C15" s="1211" t="s">
        <v>1225</v>
      </c>
      <c r="D15" s="1213"/>
      <c r="E15" s="847"/>
    </row>
    <row r="16" spans="1:12" s="358" customFormat="1" ht="15" thickBot="1">
      <c r="A16" s="1217"/>
      <c r="B16" s="1217"/>
      <c r="C16" s="1211" t="s">
        <v>1226</v>
      </c>
      <c r="D16" s="1213"/>
      <c r="E16" s="847"/>
    </row>
    <row r="17" spans="1:5" s="358" customFormat="1" ht="15" thickBot="1">
      <c r="A17" s="1218"/>
      <c r="B17" s="1218"/>
      <c r="C17" s="1211" t="s">
        <v>1227</v>
      </c>
      <c r="D17" s="1213"/>
      <c r="E17" s="847"/>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58" customFormat="1" ht="15.6">
      <c r="A1" s="1272" t="s">
        <v>2931</v>
      </c>
      <c r="B1" s="1272"/>
      <c r="C1" s="1272"/>
      <c r="D1" s="1272"/>
      <c r="E1" s="1272"/>
      <c r="F1" s="1272"/>
      <c r="G1" s="1272"/>
      <c r="H1" s="1272"/>
      <c r="I1" s="1272"/>
      <c r="J1" s="1272"/>
      <c r="K1" s="1272"/>
      <c r="L1" s="1272"/>
      <c r="M1" s="754"/>
    </row>
    <row r="2" spans="1:21" s="358" customFormat="1" ht="10.199999999999999" thickBot="1"/>
    <row r="3" spans="1:21" s="358" customFormat="1" ht="10.8" thickBot="1">
      <c r="A3" s="1219"/>
      <c r="B3" s="1220"/>
      <c r="C3" s="1220"/>
      <c r="D3" s="1221"/>
      <c r="E3" s="1284" t="s">
        <v>1113</v>
      </c>
      <c r="F3" s="1285"/>
      <c r="G3" s="1285"/>
      <c r="H3" s="1285"/>
      <c r="I3" s="1285"/>
      <c r="J3" s="1285"/>
      <c r="K3" s="1285"/>
      <c r="L3" s="1285"/>
      <c r="M3" s="1285"/>
      <c r="N3" s="1285"/>
      <c r="O3" s="1285"/>
      <c r="P3" s="1285"/>
      <c r="Q3" s="1285"/>
      <c r="R3" s="1285"/>
      <c r="S3" s="1285"/>
      <c r="T3" s="1285"/>
      <c r="U3" s="1275"/>
    </row>
    <row r="4" spans="1:21" s="358" customFormat="1" ht="10.8" thickBot="1">
      <c r="A4" s="1222"/>
      <c r="B4" s="1223"/>
      <c r="C4" s="1223"/>
      <c r="D4" s="1224"/>
      <c r="E4" s="1278" t="s">
        <v>1114</v>
      </c>
      <c r="F4" s="1279"/>
      <c r="G4" s="1279"/>
      <c r="H4" s="1279"/>
      <c r="I4" s="787"/>
      <c r="J4" s="787"/>
      <c r="K4" s="1275"/>
      <c r="L4" s="1280" t="s">
        <v>1115</v>
      </c>
      <c r="M4" s="1279"/>
      <c r="N4" s="1279"/>
      <c r="O4" s="1279"/>
      <c r="P4" s="1279"/>
      <c r="Q4" s="1279"/>
      <c r="R4" s="1279"/>
      <c r="S4" s="1275"/>
      <c r="T4" s="1228" t="s">
        <v>1116</v>
      </c>
      <c r="U4" s="1276"/>
    </row>
    <row r="5" spans="1:21" s="358" customFormat="1" ht="10.8" thickBot="1">
      <c r="A5" s="1222"/>
      <c r="B5" s="1223"/>
      <c r="C5" s="1223"/>
      <c r="D5" s="1224"/>
      <c r="E5" s="1282" t="s">
        <v>2588</v>
      </c>
      <c r="F5" s="1202" t="s">
        <v>1117</v>
      </c>
      <c r="G5" s="1202" t="s">
        <v>1118</v>
      </c>
      <c r="H5" s="1273" t="s">
        <v>2932</v>
      </c>
      <c r="I5" s="1273" t="s">
        <v>2958</v>
      </c>
      <c r="J5" s="1273" t="s">
        <v>2963</v>
      </c>
      <c r="K5" s="1276"/>
      <c r="L5" s="1202" t="s">
        <v>1119</v>
      </c>
      <c r="M5" s="1280" t="s">
        <v>1120</v>
      </c>
      <c r="N5" s="1279"/>
      <c r="O5" s="1279"/>
      <c r="P5" s="1279"/>
      <c r="Q5" s="1275"/>
      <c r="R5" s="1202" t="s">
        <v>1121</v>
      </c>
      <c r="S5" s="1276"/>
      <c r="T5" s="1281"/>
      <c r="U5" s="1276"/>
    </row>
    <row r="6" spans="1:21" s="358" customFormat="1" ht="31.2" thickBot="1">
      <c r="A6" s="1225"/>
      <c r="B6" s="1226"/>
      <c r="C6" s="1226"/>
      <c r="D6" s="1227"/>
      <c r="E6" s="1283"/>
      <c r="F6" s="1203"/>
      <c r="G6" s="1203"/>
      <c r="H6" s="1274"/>
      <c r="I6" s="1274"/>
      <c r="J6" s="1274"/>
      <c r="K6" s="1277"/>
      <c r="L6" s="1203"/>
      <c r="M6" s="788" t="s">
        <v>1122</v>
      </c>
      <c r="N6" s="788" t="s">
        <v>1123</v>
      </c>
      <c r="O6" s="788" t="s">
        <v>1124</v>
      </c>
      <c r="P6" s="788" t="s">
        <v>1125</v>
      </c>
      <c r="Q6" s="1277"/>
      <c r="R6" s="1203"/>
      <c r="S6" s="1277"/>
      <c r="T6" s="1229"/>
      <c r="U6" s="1277"/>
    </row>
    <row r="7" spans="1:21" s="358" customFormat="1" ht="15" thickBot="1">
      <c r="A7" s="1204" t="s">
        <v>1126</v>
      </c>
      <c r="B7" s="1205"/>
      <c r="C7" s="1205"/>
      <c r="D7" s="1206"/>
      <c r="E7" s="843"/>
      <c r="F7" s="843"/>
      <c r="G7" s="843"/>
      <c r="H7" s="843"/>
      <c r="I7" s="843"/>
      <c r="J7" s="843"/>
      <c r="K7" s="843"/>
      <c r="L7" s="843"/>
      <c r="M7" s="843"/>
      <c r="N7" s="843"/>
      <c r="O7" s="843"/>
      <c r="P7" s="843"/>
      <c r="Q7" s="843"/>
      <c r="R7" s="843"/>
      <c r="S7" s="843"/>
      <c r="T7" s="843"/>
      <c r="U7" s="843"/>
    </row>
    <row r="8" spans="1:21" s="358" customFormat="1" ht="15" thickBot="1">
      <c r="A8" s="1189"/>
      <c r="B8" s="1190" t="s">
        <v>1127</v>
      </c>
      <c r="C8" s="1191"/>
      <c r="D8" s="1192"/>
      <c r="E8" s="843"/>
      <c r="F8" s="843"/>
      <c r="G8" s="843"/>
      <c r="H8" s="843"/>
      <c r="I8" s="843"/>
      <c r="J8" s="843"/>
      <c r="K8" s="843"/>
      <c r="L8" s="843"/>
      <c r="M8" s="843"/>
      <c r="N8" s="843"/>
      <c r="O8" s="843"/>
      <c r="P8" s="843"/>
      <c r="Q8" s="843"/>
      <c r="R8" s="843"/>
      <c r="S8" s="843"/>
      <c r="T8" s="843"/>
      <c r="U8" s="843"/>
    </row>
    <row r="9" spans="1:21" s="358" customFormat="1" ht="15" thickBot="1">
      <c r="A9" s="1189"/>
      <c r="B9" s="1189"/>
      <c r="C9" s="1193" t="s">
        <v>1128</v>
      </c>
      <c r="D9" s="1195"/>
      <c r="E9" s="845"/>
      <c r="F9" s="845"/>
      <c r="G9" s="845"/>
      <c r="H9" s="845"/>
      <c r="I9" s="845"/>
      <c r="J9" s="845"/>
      <c r="K9" s="845"/>
      <c r="L9" s="845"/>
      <c r="M9" s="845"/>
      <c r="N9" s="845"/>
      <c r="O9" s="845"/>
      <c r="P9" s="845"/>
      <c r="Q9" s="845"/>
      <c r="R9" s="845"/>
      <c r="S9" s="845"/>
      <c r="T9" s="845"/>
      <c r="U9" s="845"/>
    </row>
    <row r="10" spans="1:21" s="358" customFormat="1" ht="15" thickBot="1">
      <c r="A10" s="1189"/>
      <c r="B10" s="1189"/>
      <c r="C10" s="1193" t="s">
        <v>1129</v>
      </c>
      <c r="D10" s="1195"/>
      <c r="E10" s="845"/>
      <c r="F10" s="845"/>
      <c r="G10" s="845"/>
      <c r="H10" s="845"/>
      <c r="I10" s="845"/>
      <c r="J10" s="845"/>
      <c r="K10" s="845"/>
      <c r="L10" s="845"/>
      <c r="M10" s="845"/>
      <c r="N10" s="845"/>
      <c r="O10" s="845"/>
      <c r="P10" s="845"/>
      <c r="Q10" s="845"/>
      <c r="R10" s="845"/>
      <c r="S10" s="845"/>
      <c r="T10" s="845"/>
      <c r="U10" s="845"/>
    </row>
    <row r="11" spans="1:21" s="358" customFormat="1" ht="15" thickBot="1">
      <c r="A11" s="1189"/>
      <c r="B11" s="1189"/>
      <c r="C11" s="1197" t="s">
        <v>1130</v>
      </c>
      <c r="D11" s="1198"/>
      <c r="E11" s="845"/>
      <c r="F11" s="845"/>
      <c r="G11" s="845"/>
      <c r="H11" s="845"/>
      <c r="I11" s="845"/>
      <c r="J11" s="845"/>
      <c r="K11" s="845"/>
      <c r="L11" s="845"/>
      <c r="M11" s="845"/>
      <c r="N11" s="845"/>
      <c r="O11" s="845"/>
      <c r="P11" s="845"/>
      <c r="Q11" s="845"/>
      <c r="R11" s="845"/>
      <c r="S11" s="845"/>
      <c r="T11" s="845"/>
      <c r="U11" s="845"/>
    </row>
    <row r="12" spans="1:21" s="358" customFormat="1" ht="163.80000000000001" thickBot="1">
      <c r="A12" s="1189"/>
      <c r="B12" s="1189"/>
      <c r="C12" s="1189"/>
      <c r="D12" s="791" t="s">
        <v>1131</v>
      </c>
      <c r="E12" s="845"/>
      <c r="F12" s="845"/>
      <c r="G12" s="845"/>
      <c r="H12" s="845"/>
      <c r="I12" s="845"/>
      <c r="J12" s="845"/>
      <c r="K12" s="845"/>
      <c r="L12" s="845"/>
      <c r="M12" s="845"/>
      <c r="N12" s="845"/>
      <c r="O12" s="845"/>
      <c r="P12" s="845"/>
      <c r="Q12" s="845"/>
      <c r="R12" s="845"/>
      <c r="S12" s="845"/>
      <c r="T12" s="845"/>
      <c r="U12" s="845"/>
    </row>
    <row r="13" spans="1:21" s="358" customFormat="1" ht="184.2" thickBot="1">
      <c r="A13" s="1196"/>
      <c r="B13" s="1196"/>
      <c r="C13" s="1196"/>
      <c r="D13" s="791" t="s">
        <v>1132</v>
      </c>
      <c r="E13" s="845"/>
      <c r="F13" s="845"/>
      <c r="G13" s="845"/>
      <c r="H13" s="845"/>
      <c r="I13" s="845"/>
      <c r="J13" s="845"/>
      <c r="K13" s="845"/>
      <c r="L13" s="845"/>
      <c r="M13" s="845"/>
      <c r="N13" s="845"/>
      <c r="O13" s="845"/>
      <c r="P13" s="845"/>
      <c r="Q13" s="845"/>
      <c r="R13" s="845"/>
      <c r="S13" s="845"/>
      <c r="T13" s="845"/>
      <c r="U13" s="845"/>
    </row>
    <row r="14" spans="1:21" s="358" customFormat="1" ht="10.199999999999999" thickBot="1"/>
    <row r="15" spans="1:21" s="358" customFormat="1" ht="15" thickBot="1">
      <c r="A15" s="1240"/>
      <c r="B15" s="1241"/>
      <c r="C15" s="1241"/>
      <c r="D15" s="1242"/>
      <c r="E15" s="1249" t="s">
        <v>758</v>
      </c>
      <c r="F15" s="1250"/>
      <c r="G15" s="1250"/>
      <c r="H15" s="1250"/>
      <c r="I15" s="1250"/>
      <c r="J15" s="1250"/>
      <c r="K15" s="1250"/>
      <c r="L15" s="1250"/>
      <c r="M15" s="1250"/>
      <c r="N15" s="1250"/>
      <c r="O15" s="1250"/>
      <c r="P15" s="1234"/>
      <c r="Q15" s="838"/>
      <c r="R15" s="838"/>
    </row>
    <row r="16" spans="1:21" s="358" customFormat="1" ht="15" thickBot="1">
      <c r="A16" s="1243"/>
      <c r="B16" s="1244"/>
      <c r="C16" s="1244"/>
      <c r="D16" s="1245"/>
      <c r="E16" s="1237" t="s">
        <v>759</v>
      </c>
      <c r="F16" s="1238"/>
      <c r="G16" s="1234"/>
      <c r="H16" s="1239" t="s">
        <v>760</v>
      </c>
      <c r="I16" s="1238"/>
      <c r="J16" s="1234"/>
      <c r="K16" s="1239" t="s">
        <v>761</v>
      </c>
      <c r="L16" s="1238"/>
      <c r="M16" s="1238"/>
      <c r="N16" s="1238"/>
      <c r="O16" s="1234"/>
      <c r="P16" s="1235"/>
      <c r="Q16" s="838"/>
      <c r="R16" s="838"/>
    </row>
    <row r="17" spans="1:18" s="358" customFormat="1" ht="15" thickBot="1">
      <c r="A17" s="1243"/>
      <c r="B17" s="1244"/>
      <c r="C17" s="1244"/>
      <c r="D17" s="1245"/>
      <c r="E17" s="1286" t="s">
        <v>762</v>
      </c>
      <c r="F17" s="1251" t="s">
        <v>763</v>
      </c>
      <c r="G17" s="1235"/>
      <c r="H17" s="1251" t="s">
        <v>1133</v>
      </c>
      <c r="I17" s="1251" t="s">
        <v>1134</v>
      </c>
      <c r="J17" s="1235"/>
      <c r="K17" s="1239" t="s">
        <v>764</v>
      </c>
      <c r="L17" s="1238"/>
      <c r="M17" s="1234"/>
      <c r="N17" s="1251" t="s">
        <v>765</v>
      </c>
      <c r="O17" s="1235"/>
      <c r="P17" s="1235"/>
      <c r="Q17" s="838"/>
      <c r="R17" s="838"/>
    </row>
    <row r="18" spans="1:18" s="358" customFormat="1" ht="51.6" thickBot="1">
      <c r="A18" s="1246"/>
      <c r="B18" s="1247"/>
      <c r="C18" s="1247"/>
      <c r="D18" s="1248"/>
      <c r="E18" s="1287"/>
      <c r="F18" s="1253"/>
      <c r="G18" s="1236"/>
      <c r="H18" s="1253"/>
      <c r="I18" s="1253"/>
      <c r="J18" s="1236"/>
      <c r="K18" s="198" t="s">
        <v>1135</v>
      </c>
      <c r="L18" s="198" t="s">
        <v>1136</v>
      </c>
      <c r="M18" s="1236"/>
      <c r="N18" s="1253"/>
      <c r="O18" s="1236"/>
      <c r="P18" s="1236"/>
      <c r="Q18" s="838"/>
      <c r="R18" s="838"/>
    </row>
    <row r="19" spans="1:18" s="358" customFormat="1" ht="15" thickBot="1">
      <c r="A19" s="1230" t="s">
        <v>1126</v>
      </c>
      <c r="B19" s="1231"/>
      <c r="C19" s="1231"/>
      <c r="D19" s="1232"/>
      <c r="E19" s="833"/>
      <c r="F19" s="833"/>
      <c r="G19" s="833"/>
      <c r="H19" s="833"/>
      <c r="I19" s="833"/>
      <c r="J19" s="833"/>
      <c r="K19" s="833"/>
      <c r="L19" s="833"/>
      <c r="M19" s="833"/>
      <c r="N19" s="833"/>
      <c r="O19" s="833"/>
      <c r="P19" s="833"/>
    </row>
    <row r="20" spans="1:18" s="358" customFormat="1" ht="15" thickBot="1">
      <c r="A20" s="1217"/>
      <c r="B20" s="1258" t="s">
        <v>1127</v>
      </c>
      <c r="C20" s="1259"/>
      <c r="D20" s="1260"/>
      <c r="E20" s="833"/>
      <c r="F20" s="833"/>
      <c r="G20" s="833"/>
      <c r="H20" s="833"/>
      <c r="I20" s="833"/>
      <c r="J20" s="833"/>
      <c r="K20" s="833"/>
      <c r="L20" s="833"/>
      <c r="M20" s="833"/>
      <c r="N20" s="833"/>
      <c r="O20" s="833"/>
      <c r="P20" s="833"/>
    </row>
    <row r="21" spans="1:18" s="358" customFormat="1" ht="15" thickBot="1">
      <c r="A21" s="1217"/>
      <c r="B21" s="1217"/>
      <c r="C21" s="1211" t="s">
        <v>1128</v>
      </c>
      <c r="D21" s="1213"/>
      <c r="E21" s="848"/>
      <c r="F21" s="848"/>
      <c r="G21" s="848"/>
      <c r="H21" s="848"/>
      <c r="I21" s="848"/>
      <c r="J21" s="848"/>
      <c r="K21" s="848"/>
      <c r="L21" s="848"/>
      <c r="M21" s="848"/>
      <c r="N21" s="848"/>
      <c r="O21" s="848"/>
      <c r="P21" s="848"/>
    </row>
    <row r="22" spans="1:18" s="358" customFormat="1" ht="15" thickBot="1">
      <c r="A22" s="1217"/>
      <c r="B22" s="1217"/>
      <c r="C22" s="1211" t="s">
        <v>1129</v>
      </c>
      <c r="D22" s="1213"/>
      <c r="E22" s="848"/>
      <c r="F22" s="848"/>
      <c r="G22" s="848"/>
      <c r="H22" s="848"/>
      <c r="I22" s="848"/>
      <c r="J22" s="848"/>
      <c r="K22" s="848"/>
      <c r="L22" s="848"/>
      <c r="M22" s="848"/>
      <c r="N22" s="848"/>
      <c r="O22" s="848"/>
      <c r="P22" s="848"/>
    </row>
    <row r="23" spans="1:18" s="358" customFormat="1" ht="15" thickBot="1">
      <c r="A23" s="1217"/>
      <c r="B23" s="1217"/>
      <c r="C23" s="1214" t="s">
        <v>1130</v>
      </c>
      <c r="D23" s="1216"/>
      <c r="E23" s="848"/>
      <c r="F23" s="848"/>
      <c r="G23" s="848"/>
      <c r="H23" s="848"/>
      <c r="I23" s="848"/>
      <c r="J23" s="848"/>
      <c r="K23" s="848"/>
      <c r="L23" s="848"/>
      <c r="M23" s="848"/>
      <c r="N23" s="848"/>
      <c r="O23" s="848"/>
      <c r="P23" s="848"/>
    </row>
    <row r="24" spans="1:18" s="358" customFormat="1" ht="163.80000000000001" thickBot="1">
      <c r="A24" s="1217"/>
      <c r="B24" s="1217"/>
      <c r="C24" s="1217"/>
      <c r="D24" s="197" t="s">
        <v>1131</v>
      </c>
      <c r="E24" s="848"/>
      <c r="F24" s="848"/>
      <c r="G24" s="848"/>
      <c r="H24" s="848"/>
      <c r="I24" s="848"/>
      <c r="J24" s="848"/>
      <c r="K24" s="848"/>
      <c r="L24" s="848"/>
      <c r="M24" s="848"/>
      <c r="N24" s="848"/>
      <c r="O24" s="848"/>
      <c r="P24" s="848"/>
    </row>
    <row r="25" spans="1:18" s="358" customFormat="1" ht="184.2" thickBot="1">
      <c r="A25" s="1218"/>
      <c r="B25" s="1218"/>
      <c r="C25" s="1218"/>
      <c r="D25" s="197" t="s">
        <v>1132</v>
      </c>
      <c r="E25" s="848"/>
      <c r="F25" s="848"/>
      <c r="G25" s="848"/>
      <c r="H25" s="848"/>
      <c r="I25" s="848"/>
      <c r="J25" s="848"/>
      <c r="K25" s="848"/>
      <c r="L25" s="848"/>
      <c r="M25" s="848"/>
      <c r="N25" s="848"/>
      <c r="O25" s="848"/>
      <c r="P25" s="848"/>
    </row>
    <row r="26" spans="1:18" s="358" customFormat="1" ht="15" thickBot="1">
      <c r="A26" s="838"/>
      <c r="B26" s="838"/>
      <c r="C26" s="838"/>
      <c r="D26" s="838"/>
      <c r="E26" s="838"/>
      <c r="F26" s="838"/>
      <c r="G26" s="838"/>
      <c r="H26" s="838"/>
      <c r="I26" s="838"/>
      <c r="J26" s="838"/>
      <c r="K26" s="838"/>
      <c r="L26" s="838"/>
      <c r="M26" s="838"/>
      <c r="N26" s="838"/>
      <c r="O26" s="838"/>
      <c r="P26" s="838"/>
    </row>
    <row r="27" spans="1:18" s="358" customFormat="1" ht="15" thickBot="1">
      <c r="A27" s="1240"/>
      <c r="B27" s="1241"/>
      <c r="C27" s="1241"/>
      <c r="D27" s="1242"/>
      <c r="E27" s="1249" t="s">
        <v>1</v>
      </c>
      <c r="F27" s="1250"/>
      <c r="G27" s="1234"/>
      <c r="H27" s="838"/>
      <c r="I27" s="838"/>
      <c r="J27" s="838"/>
      <c r="K27" s="838"/>
      <c r="L27" s="838"/>
      <c r="M27" s="838"/>
      <c r="N27" s="838"/>
      <c r="O27" s="838"/>
      <c r="P27" s="838"/>
    </row>
    <row r="28" spans="1:18" s="358" customFormat="1" ht="61.8" thickBot="1">
      <c r="A28" s="1246"/>
      <c r="B28" s="1247"/>
      <c r="C28" s="1247"/>
      <c r="D28" s="1248"/>
      <c r="E28" s="198" t="s">
        <v>2</v>
      </c>
      <c r="F28" s="195" t="s">
        <v>2933</v>
      </c>
      <c r="G28" s="1236"/>
      <c r="H28" s="838"/>
      <c r="I28" s="838"/>
      <c r="J28" s="838"/>
      <c r="K28" s="838"/>
      <c r="L28" s="838"/>
      <c r="M28" s="838"/>
      <c r="N28" s="838"/>
      <c r="O28" s="838"/>
      <c r="P28" s="838"/>
    </row>
    <row r="29" spans="1:18" s="358" customFormat="1" ht="15" thickBot="1">
      <c r="A29" s="1230" t="s">
        <v>1126</v>
      </c>
      <c r="B29" s="1231"/>
      <c r="C29" s="1231"/>
      <c r="D29" s="1232"/>
      <c r="E29" s="833"/>
      <c r="F29" s="833"/>
      <c r="G29" s="833"/>
      <c r="H29" s="838"/>
      <c r="I29" s="838"/>
      <c r="J29" s="838"/>
      <c r="K29" s="838"/>
      <c r="L29" s="838"/>
      <c r="M29" s="838"/>
      <c r="N29" s="838"/>
      <c r="O29" s="838"/>
      <c r="P29" s="838"/>
    </row>
    <row r="30" spans="1:18" s="358" customFormat="1" ht="15" thickBot="1">
      <c r="A30" s="1217"/>
      <c r="B30" s="1258" t="s">
        <v>1127</v>
      </c>
      <c r="C30" s="1259"/>
      <c r="D30" s="1260"/>
      <c r="E30" s="833"/>
      <c r="F30" s="833"/>
      <c r="G30" s="833"/>
      <c r="H30" s="838"/>
      <c r="I30" s="838"/>
      <c r="J30" s="838"/>
      <c r="K30" s="838"/>
      <c r="L30" s="838"/>
      <c r="M30" s="838"/>
      <c r="N30" s="838"/>
      <c r="O30" s="838"/>
      <c r="P30" s="838"/>
    </row>
    <row r="31" spans="1:18" s="358" customFormat="1" ht="15" thickBot="1">
      <c r="A31" s="1217"/>
      <c r="B31" s="1217"/>
      <c r="C31" s="1211" t="s">
        <v>1128</v>
      </c>
      <c r="D31" s="1213"/>
      <c r="E31" s="835"/>
      <c r="F31" s="835"/>
      <c r="G31" s="835"/>
      <c r="H31" s="838"/>
      <c r="I31" s="838"/>
      <c r="J31" s="838"/>
      <c r="K31" s="838"/>
      <c r="L31" s="838"/>
      <c r="M31" s="838"/>
      <c r="N31" s="838"/>
      <c r="O31" s="838"/>
      <c r="P31" s="838"/>
    </row>
    <row r="32" spans="1:18" s="358" customFormat="1" ht="15" thickBot="1">
      <c r="A32" s="1217"/>
      <c r="B32" s="1217"/>
      <c r="C32" s="1211" t="s">
        <v>1129</v>
      </c>
      <c r="D32" s="1213"/>
      <c r="E32" s="835"/>
      <c r="F32" s="835"/>
      <c r="G32" s="835"/>
      <c r="H32" s="838"/>
      <c r="I32" s="838"/>
      <c r="J32" s="838"/>
      <c r="K32" s="838"/>
      <c r="L32" s="838"/>
      <c r="M32" s="838"/>
      <c r="N32" s="838"/>
      <c r="O32" s="838"/>
      <c r="P32" s="838"/>
    </row>
    <row r="33" spans="1:16" s="358" customFormat="1" ht="15" thickBot="1">
      <c r="A33" s="1217"/>
      <c r="B33" s="1217"/>
      <c r="C33" s="1214" t="s">
        <v>1130</v>
      </c>
      <c r="D33" s="1216"/>
      <c r="E33" s="835"/>
      <c r="F33" s="835"/>
      <c r="G33" s="835"/>
      <c r="H33" s="838"/>
      <c r="I33" s="838"/>
      <c r="J33" s="838"/>
      <c r="K33" s="838"/>
      <c r="L33" s="838"/>
      <c r="M33" s="838"/>
      <c r="N33" s="838"/>
      <c r="O33" s="838"/>
      <c r="P33" s="838"/>
    </row>
    <row r="34" spans="1:16" s="358" customFormat="1" ht="163.80000000000001" thickBot="1">
      <c r="A34" s="1217"/>
      <c r="B34" s="1217"/>
      <c r="C34" s="1217"/>
      <c r="D34" s="197" t="s">
        <v>1131</v>
      </c>
      <c r="E34" s="835"/>
      <c r="F34" s="835"/>
      <c r="G34" s="835"/>
      <c r="H34" s="838"/>
      <c r="I34" s="838"/>
      <c r="J34" s="838"/>
      <c r="K34" s="838"/>
      <c r="L34" s="838"/>
      <c r="M34" s="838"/>
      <c r="N34" s="838"/>
      <c r="O34" s="838"/>
      <c r="P34" s="838"/>
    </row>
    <row r="35" spans="1:16" s="358" customFormat="1" ht="184.2" thickBot="1">
      <c r="A35" s="1218"/>
      <c r="B35" s="1218"/>
      <c r="C35" s="1218"/>
      <c r="D35" s="197" t="s">
        <v>1132</v>
      </c>
      <c r="E35" s="835"/>
      <c r="F35" s="835"/>
      <c r="G35" s="835"/>
      <c r="H35" s="838"/>
      <c r="I35" s="838"/>
      <c r="J35" s="838"/>
    </row>
    <row r="36" spans="1:16" s="358" customFormat="1" ht="15" thickBot="1">
      <c r="A36" s="838"/>
      <c r="B36" s="838"/>
      <c r="C36" s="838"/>
      <c r="D36" s="838"/>
      <c r="E36" s="838"/>
      <c r="F36" s="838"/>
      <c r="G36" s="838"/>
      <c r="H36" s="838"/>
      <c r="I36" s="838"/>
      <c r="J36" s="838"/>
    </row>
    <row r="37" spans="1:16" s="358" customFormat="1" ht="10.8" thickBot="1">
      <c r="A37" s="1240"/>
      <c r="B37" s="1241"/>
      <c r="C37" s="1241"/>
      <c r="D37" s="1242"/>
      <c r="E37" s="1249" t="s">
        <v>1137</v>
      </c>
      <c r="F37" s="1250"/>
      <c r="G37" s="1250"/>
      <c r="H37" s="1250"/>
      <c r="I37" s="1250"/>
      <c r="J37" s="1234"/>
    </row>
    <row r="38" spans="1:16" s="358" customFormat="1" ht="10.8" thickBot="1">
      <c r="A38" s="1243"/>
      <c r="B38" s="1244"/>
      <c r="C38" s="1244"/>
      <c r="D38" s="1245"/>
      <c r="E38" s="1286" t="s">
        <v>1138</v>
      </c>
      <c r="F38" s="1251" t="s">
        <v>1139</v>
      </c>
      <c r="G38" s="1239" t="s">
        <v>1140</v>
      </c>
      <c r="H38" s="1238"/>
      <c r="I38" s="1234"/>
      <c r="J38" s="1235"/>
    </row>
    <row r="39" spans="1:16" s="358" customFormat="1" ht="82.2" thickBot="1">
      <c r="A39" s="1246"/>
      <c r="B39" s="1247"/>
      <c r="C39" s="1247"/>
      <c r="D39" s="1248"/>
      <c r="E39" s="1287"/>
      <c r="F39" s="1253"/>
      <c r="G39" s="198" t="s">
        <v>1141</v>
      </c>
      <c r="H39" s="198" t="s">
        <v>1142</v>
      </c>
      <c r="I39" s="1236"/>
      <c r="J39" s="1236"/>
    </row>
    <row r="40" spans="1:16" s="358" customFormat="1" ht="15" thickBot="1">
      <c r="A40" s="1230" t="s">
        <v>1126</v>
      </c>
      <c r="B40" s="1231"/>
      <c r="C40" s="1231"/>
      <c r="D40" s="1232"/>
      <c r="E40" s="833"/>
      <c r="F40" s="833"/>
      <c r="G40" s="833"/>
      <c r="H40" s="833"/>
      <c r="I40" s="833"/>
      <c r="J40" s="833"/>
    </row>
    <row r="41" spans="1:16" s="358" customFormat="1" ht="15" thickBot="1">
      <c r="A41" s="1217"/>
      <c r="B41" s="1258" t="s">
        <v>1127</v>
      </c>
      <c r="C41" s="1259"/>
      <c r="D41" s="1260"/>
      <c r="E41" s="833"/>
      <c r="F41" s="833"/>
      <c r="G41" s="833"/>
      <c r="H41" s="833"/>
      <c r="I41" s="833"/>
      <c r="J41" s="833"/>
    </row>
    <row r="42" spans="1:16" s="358" customFormat="1" ht="15" thickBot="1">
      <c r="A42" s="1217"/>
      <c r="B42" s="1217"/>
      <c r="C42" s="1211" t="s">
        <v>1128</v>
      </c>
      <c r="D42" s="1213"/>
      <c r="E42" s="848"/>
      <c r="F42" s="848"/>
      <c r="G42" s="848"/>
      <c r="H42" s="848"/>
      <c r="I42" s="848"/>
      <c r="J42" s="848"/>
    </row>
    <row r="43" spans="1:16" s="358" customFormat="1" ht="15" thickBot="1">
      <c r="A43" s="1217"/>
      <c r="B43" s="1217"/>
      <c r="C43" s="1211" t="s">
        <v>1129</v>
      </c>
      <c r="D43" s="1213"/>
      <c r="E43" s="848"/>
      <c r="F43" s="848"/>
      <c r="G43" s="848"/>
      <c r="H43" s="848"/>
      <c r="I43" s="848"/>
      <c r="J43" s="848"/>
    </row>
    <row r="44" spans="1:16" s="358" customFormat="1" ht="15" thickBot="1">
      <c r="A44" s="1217"/>
      <c r="B44" s="1217"/>
      <c r="C44" s="1214" t="s">
        <v>1130</v>
      </c>
      <c r="D44" s="1216"/>
      <c r="E44" s="848"/>
      <c r="F44" s="848"/>
      <c r="G44" s="848"/>
      <c r="H44" s="848"/>
      <c r="I44" s="848"/>
      <c r="J44" s="848"/>
    </row>
    <row r="45" spans="1:16" s="358" customFormat="1" ht="163.80000000000001" thickBot="1">
      <c r="A45" s="1217"/>
      <c r="B45" s="1217"/>
      <c r="C45" s="1217"/>
      <c r="D45" s="197" t="s">
        <v>1131</v>
      </c>
      <c r="E45" s="848"/>
      <c r="F45" s="848"/>
      <c r="G45" s="848"/>
      <c r="H45" s="848"/>
      <c r="I45" s="848"/>
      <c r="J45" s="848"/>
    </row>
    <row r="46" spans="1:16" s="358" customFormat="1" ht="184.2" thickBot="1">
      <c r="A46" s="1218"/>
      <c r="B46" s="1218"/>
      <c r="C46" s="1218"/>
      <c r="D46" s="197" t="s">
        <v>1132</v>
      </c>
      <c r="E46" s="848"/>
      <c r="F46" s="848"/>
      <c r="G46" s="848"/>
      <c r="H46" s="848"/>
      <c r="I46" s="848"/>
      <c r="J46" s="848"/>
    </row>
  </sheetData>
  <mergeCells count="77">
    <mergeCell ref="A15:D18"/>
    <mergeCell ref="E15:O15"/>
    <mergeCell ref="A19:D19"/>
    <mergeCell ref="A20:A25"/>
    <mergeCell ref="B20:D20"/>
    <mergeCell ref="B21:B25"/>
    <mergeCell ref="C21:D21"/>
    <mergeCell ref="C22:D22"/>
    <mergeCell ref="C23:D23"/>
    <mergeCell ref="C24:C25"/>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C43:D43"/>
    <mergeCell ref="C44:D44"/>
    <mergeCell ref="E27:F27"/>
    <mergeCell ref="A40:D40"/>
    <mergeCell ref="A41:A46"/>
    <mergeCell ref="B41:D41"/>
    <mergeCell ref="B42:B46"/>
    <mergeCell ref="C42:D42"/>
    <mergeCell ref="A37:D39"/>
    <mergeCell ref="E37:I37"/>
    <mergeCell ref="U3:U6"/>
    <mergeCell ref="E4:H4"/>
    <mergeCell ref="K4:K6"/>
    <mergeCell ref="L4:R4"/>
    <mergeCell ref="S4:S6"/>
    <mergeCell ref="T4:T6"/>
    <mergeCell ref="R5:R6"/>
    <mergeCell ref="E5:E6"/>
    <mergeCell ref="G5:G6"/>
    <mergeCell ref="M5:P5"/>
    <mergeCell ref="Q5:Q6"/>
    <mergeCell ref="E3:T3"/>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58" customFormat="1" ht="15.75" customHeight="1">
      <c r="A1" s="1288" t="s">
        <v>2925</v>
      </c>
      <c r="B1" s="1288"/>
      <c r="C1" s="1288"/>
      <c r="D1" s="1288"/>
      <c r="E1" s="1288"/>
      <c r="F1" s="1288"/>
      <c r="G1" s="1288"/>
      <c r="H1" s="1288"/>
      <c r="I1" s="1288"/>
      <c r="J1" s="1288"/>
      <c r="K1" s="1288"/>
      <c r="L1" s="754"/>
    </row>
    <row r="2" spans="1:12" s="358" customFormat="1" ht="10.199999999999999" thickBot="1"/>
    <row r="3" spans="1:12" s="358" customFormat="1" ht="10.8" thickBot="1">
      <c r="A3" s="1240"/>
      <c r="B3" s="1241"/>
      <c r="C3" s="1242"/>
      <c r="D3" s="1249" t="s">
        <v>1143</v>
      </c>
      <c r="E3" s="1250"/>
      <c r="F3" s="1250"/>
      <c r="G3" s="1234"/>
    </row>
    <row r="4" spans="1:12" s="358" customFormat="1" ht="72" thickBot="1">
      <c r="A4" s="1246"/>
      <c r="B4" s="1247"/>
      <c r="C4" s="1248"/>
      <c r="D4" s="198" t="s">
        <v>1144</v>
      </c>
      <c r="E4" s="198" t="s">
        <v>1145</v>
      </c>
      <c r="F4" s="198" t="s">
        <v>1146</v>
      </c>
      <c r="G4" s="1236"/>
    </row>
    <row r="5" spans="1:12" s="358" customFormat="1" ht="15" thickBot="1">
      <c r="A5" s="1230" t="s">
        <v>1147</v>
      </c>
      <c r="B5" s="1231"/>
      <c r="C5" s="1232"/>
      <c r="D5" s="833"/>
      <c r="E5" s="833"/>
      <c r="F5" s="833"/>
      <c r="G5" s="833"/>
    </row>
    <row r="6" spans="1:12" s="358" customFormat="1" ht="15" thickBot="1">
      <c r="A6" s="1217"/>
      <c r="B6" s="1258" t="s">
        <v>1148</v>
      </c>
      <c r="C6" s="1260"/>
      <c r="D6" s="833"/>
      <c r="E6" s="833"/>
      <c r="F6" s="833"/>
      <c r="G6" s="833"/>
    </row>
    <row r="7" spans="1:12" s="358" customFormat="1" ht="31.2" thickBot="1">
      <c r="A7" s="1217"/>
      <c r="B7" s="1217"/>
      <c r="C7" s="197" t="s">
        <v>1149</v>
      </c>
      <c r="D7" s="846"/>
      <c r="E7" s="846"/>
      <c r="F7" s="846"/>
      <c r="G7" s="846"/>
    </row>
    <row r="8" spans="1:12" s="358" customFormat="1" ht="92.4" thickBot="1">
      <c r="A8" s="1217"/>
      <c r="B8" s="1217"/>
      <c r="C8" s="197" t="s">
        <v>1150</v>
      </c>
      <c r="D8" s="846"/>
      <c r="E8" s="846"/>
      <c r="F8" s="846"/>
      <c r="G8" s="846"/>
    </row>
    <row r="9" spans="1:12" s="358" customFormat="1" ht="92.4" thickBot="1">
      <c r="A9" s="1217"/>
      <c r="B9" s="1217"/>
      <c r="C9" s="197" t="s">
        <v>1151</v>
      </c>
      <c r="D9" s="847"/>
      <c r="E9" s="847"/>
      <c r="F9" s="847"/>
      <c r="G9" s="847"/>
    </row>
    <row r="10" spans="1:12" s="358" customFormat="1" ht="72" thickBot="1">
      <c r="A10" s="1218"/>
      <c r="B10" s="1218"/>
      <c r="C10" s="197" t="s">
        <v>1152</v>
      </c>
      <c r="D10" s="846"/>
      <c r="E10" s="846"/>
      <c r="F10" s="846"/>
      <c r="G10" s="846"/>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58" customFormat="1" ht="15.6">
      <c r="A1" s="1272" t="s">
        <v>2926</v>
      </c>
      <c r="B1" s="1272"/>
      <c r="C1" s="1272"/>
      <c r="D1" s="1272"/>
      <c r="E1" s="1272"/>
      <c r="F1" s="1272"/>
      <c r="G1" s="1272"/>
      <c r="H1" s="1272"/>
      <c r="I1" s="1272"/>
      <c r="J1" s="1272"/>
      <c r="K1" s="1272"/>
      <c r="L1" s="1272"/>
      <c r="M1" s="754"/>
    </row>
    <row r="2" spans="1:16" s="358" customFormat="1" ht="10.199999999999999" thickBot="1"/>
    <row r="3" spans="1:16" s="358" customFormat="1" ht="10.8" thickBot="1">
      <c r="A3" s="1002"/>
      <c r="B3" s="1003"/>
      <c r="C3" s="1003"/>
      <c r="D3" s="1004"/>
      <c r="E3" s="1021" t="s">
        <v>1153</v>
      </c>
      <c r="F3" s="1022"/>
      <c r="G3" s="1022"/>
      <c r="H3" s="1022"/>
      <c r="I3" s="1022"/>
      <c r="J3" s="1022"/>
      <c r="K3" s="1022"/>
      <c r="L3" s="1022"/>
      <c r="M3" s="1022"/>
      <c r="N3" s="1022"/>
      <c r="O3" s="1022"/>
      <c r="P3" s="1023"/>
    </row>
    <row r="4" spans="1:16" s="358" customFormat="1" ht="10.8" thickBot="1">
      <c r="A4" s="1186"/>
      <c r="B4" s="1187"/>
      <c r="C4" s="1187"/>
      <c r="D4" s="1188"/>
      <c r="E4" s="1289" t="s">
        <v>1154</v>
      </c>
      <c r="F4" s="1292" t="s">
        <v>1155</v>
      </c>
      <c r="G4" s="1168" t="s">
        <v>1156</v>
      </c>
      <c r="H4" s="1022"/>
      <c r="I4" s="1022"/>
      <c r="J4" s="1022"/>
      <c r="K4" s="1022"/>
      <c r="L4" s="1022"/>
      <c r="M4" s="1022"/>
      <c r="N4" s="1023"/>
      <c r="O4" s="1292" t="s">
        <v>1157</v>
      </c>
      <c r="P4" s="1159"/>
    </row>
    <row r="5" spans="1:16" s="358" customFormat="1" ht="10.8" thickBot="1">
      <c r="A5" s="1186"/>
      <c r="B5" s="1187"/>
      <c r="C5" s="1187"/>
      <c r="D5" s="1188"/>
      <c r="E5" s="1290"/>
      <c r="F5" s="1293"/>
      <c r="G5" s="1292" t="s">
        <v>1158</v>
      </c>
      <c r="H5" s="1292" t="s">
        <v>1159</v>
      </c>
      <c r="I5" s="1168" t="s">
        <v>1160</v>
      </c>
      <c r="J5" s="1022"/>
      <c r="K5" s="1022"/>
      <c r="L5" s="1022"/>
      <c r="M5" s="1023"/>
      <c r="N5" s="1159"/>
      <c r="O5" s="1293"/>
      <c r="P5" s="1159"/>
    </row>
    <row r="6" spans="1:16" s="358" customFormat="1" ht="61.8" thickBot="1">
      <c r="A6" s="1005"/>
      <c r="B6" s="1006"/>
      <c r="C6" s="1006"/>
      <c r="D6" s="1007"/>
      <c r="E6" s="1291"/>
      <c r="F6" s="1294"/>
      <c r="G6" s="1294"/>
      <c r="H6" s="1294"/>
      <c r="I6" s="549" t="s">
        <v>2927</v>
      </c>
      <c r="J6" s="549" t="s">
        <v>2928</v>
      </c>
      <c r="K6" s="549" t="s">
        <v>2929</v>
      </c>
      <c r="L6" s="549" t="s">
        <v>2930</v>
      </c>
      <c r="M6" s="1024"/>
      <c r="N6" s="1024"/>
      <c r="O6" s="1294"/>
      <c r="P6" s="1024"/>
    </row>
    <row r="7" spans="1:16" s="358" customFormat="1" ht="10.8" thickBot="1">
      <c r="A7" s="1025" t="s">
        <v>1161</v>
      </c>
      <c r="B7" s="1026"/>
      <c r="C7" s="1026"/>
      <c r="D7" s="1027"/>
      <c r="E7" s="550"/>
      <c r="F7" s="550"/>
      <c r="G7" s="550"/>
      <c r="H7" s="550"/>
      <c r="I7" s="550"/>
      <c r="J7" s="550"/>
      <c r="K7" s="550"/>
      <c r="L7" s="550"/>
      <c r="M7" s="550"/>
      <c r="N7" s="550"/>
      <c r="O7" s="550"/>
      <c r="P7" s="550"/>
    </row>
    <row r="8" spans="1:16" s="358" customFormat="1" ht="10.8" thickBot="1">
      <c r="A8" s="1012"/>
      <c r="B8" s="1014" t="s">
        <v>1162</v>
      </c>
      <c r="C8" s="1147"/>
      <c r="D8" s="1015"/>
      <c r="E8" s="550"/>
      <c r="F8" s="550"/>
      <c r="G8" s="550"/>
      <c r="H8" s="550"/>
      <c r="I8" s="550"/>
      <c r="J8" s="550"/>
      <c r="K8" s="550"/>
      <c r="L8" s="550"/>
      <c r="M8" s="550"/>
      <c r="N8" s="550"/>
      <c r="O8" s="550"/>
      <c r="P8" s="550"/>
    </row>
    <row r="9" spans="1:16" s="358" customFormat="1" ht="10.8" thickBot="1">
      <c r="A9" s="1012"/>
      <c r="B9" s="1012"/>
      <c r="C9" s="1138" t="s">
        <v>1163</v>
      </c>
      <c r="D9" s="1140"/>
      <c r="E9" s="552"/>
      <c r="F9" s="552"/>
      <c r="G9" s="552"/>
      <c r="H9" s="552"/>
      <c r="I9" s="552"/>
      <c r="J9" s="552"/>
      <c r="K9" s="552"/>
      <c r="L9" s="552"/>
      <c r="M9" s="552"/>
      <c r="N9" s="552"/>
      <c r="O9" s="552"/>
      <c r="P9" s="552"/>
    </row>
    <row r="10" spans="1:16" s="358" customFormat="1" ht="10.8" thickBot="1">
      <c r="A10" s="1012"/>
      <c r="B10" s="1012"/>
      <c r="C10" s="1138" t="s">
        <v>1164</v>
      </c>
      <c r="D10" s="1140"/>
      <c r="E10" s="552"/>
      <c r="F10" s="552"/>
      <c r="G10" s="552"/>
      <c r="H10" s="552"/>
      <c r="I10" s="552"/>
      <c r="J10" s="552"/>
      <c r="K10" s="552"/>
      <c r="L10" s="552"/>
      <c r="M10" s="552"/>
      <c r="N10" s="552"/>
      <c r="O10" s="552"/>
      <c r="P10" s="552"/>
    </row>
    <row r="11" spans="1:16" s="358" customFormat="1" ht="10.8" thickBot="1">
      <c r="A11" s="1012"/>
      <c r="B11" s="1012"/>
      <c r="C11" s="1138" t="s">
        <v>1165</v>
      </c>
      <c r="D11" s="1140"/>
      <c r="E11" s="552"/>
      <c r="F11" s="552"/>
      <c r="G11" s="552"/>
      <c r="H11" s="552"/>
      <c r="I11" s="552"/>
      <c r="J11" s="552"/>
      <c r="K11" s="552"/>
      <c r="L11" s="552"/>
      <c r="M11" s="552"/>
      <c r="N11" s="552"/>
      <c r="O11" s="552"/>
      <c r="P11" s="552"/>
    </row>
    <row r="12" spans="1:16" s="358" customFormat="1" ht="10.8" thickBot="1">
      <c r="A12" s="1012"/>
      <c r="B12" s="1012"/>
      <c r="C12" s="1138" t="s">
        <v>1166</v>
      </c>
      <c r="D12" s="1140"/>
      <c r="E12" s="552"/>
      <c r="F12" s="552"/>
      <c r="G12" s="552"/>
      <c r="H12" s="552"/>
      <c r="I12" s="552"/>
      <c r="J12" s="552"/>
      <c r="K12" s="552"/>
      <c r="L12" s="552"/>
      <c r="M12" s="552"/>
      <c r="N12" s="552"/>
      <c r="O12" s="552"/>
      <c r="P12" s="552"/>
    </row>
    <row r="13" spans="1:16" s="358" customFormat="1" ht="10.8" thickBot="1">
      <c r="A13" s="1012"/>
      <c r="B13" s="1012"/>
      <c r="C13" s="1138" t="s">
        <v>1167</v>
      </c>
      <c r="D13" s="1140"/>
      <c r="E13" s="552"/>
      <c r="F13" s="552"/>
      <c r="G13" s="552"/>
      <c r="H13" s="552"/>
      <c r="I13" s="552"/>
      <c r="J13" s="552"/>
      <c r="K13" s="552"/>
      <c r="L13" s="552"/>
      <c r="M13" s="552"/>
      <c r="N13" s="552"/>
      <c r="O13" s="552"/>
      <c r="P13" s="552"/>
    </row>
    <row r="14" spans="1:16" s="358" customFormat="1" ht="10.8" thickBot="1">
      <c r="A14" s="1012"/>
      <c r="B14" s="1012"/>
      <c r="C14" s="1138" t="s">
        <v>1168</v>
      </c>
      <c r="D14" s="1140"/>
      <c r="E14" s="552"/>
      <c r="F14" s="552"/>
      <c r="G14" s="552"/>
      <c r="H14" s="552"/>
      <c r="I14" s="552"/>
      <c r="J14" s="552"/>
      <c r="K14" s="552"/>
      <c r="L14" s="552"/>
      <c r="M14" s="552"/>
      <c r="N14" s="552"/>
      <c r="O14" s="552"/>
      <c r="P14" s="552"/>
    </row>
    <row r="15" spans="1:16" s="358" customFormat="1" ht="10.8" thickBot="1">
      <c r="A15" s="1012"/>
      <c r="B15" s="1012"/>
      <c r="C15" s="1138" t="s">
        <v>1169</v>
      </c>
      <c r="D15" s="1140"/>
      <c r="E15" s="552"/>
      <c r="F15" s="552"/>
      <c r="G15" s="552"/>
      <c r="H15" s="552"/>
      <c r="I15" s="552"/>
      <c r="J15" s="552"/>
      <c r="K15" s="552"/>
      <c r="L15" s="552"/>
      <c r="M15" s="552"/>
      <c r="N15" s="552"/>
      <c r="O15" s="552"/>
      <c r="P15" s="552"/>
    </row>
    <row r="16" spans="1:16" s="358" customFormat="1" ht="10.8" thickBot="1">
      <c r="A16" s="1012"/>
      <c r="B16" s="1012"/>
      <c r="C16" s="1148" t="s">
        <v>1170</v>
      </c>
      <c r="D16" s="1149"/>
      <c r="E16" s="552"/>
      <c r="F16" s="552"/>
      <c r="G16" s="552"/>
      <c r="H16" s="552"/>
      <c r="I16" s="552"/>
      <c r="J16" s="552"/>
      <c r="K16" s="552"/>
      <c r="L16" s="552"/>
      <c r="M16" s="552"/>
      <c r="N16" s="552"/>
      <c r="O16" s="552"/>
      <c r="P16" s="552"/>
    </row>
    <row r="17" spans="1:16" s="358" customFormat="1" ht="82.2" thickBot="1">
      <c r="A17" s="1012"/>
      <c r="B17" s="1012"/>
      <c r="C17" s="1012"/>
      <c r="D17" s="551" t="s">
        <v>1171</v>
      </c>
      <c r="E17" s="552"/>
      <c r="F17" s="552"/>
      <c r="G17" s="552"/>
      <c r="H17" s="552"/>
      <c r="I17" s="552"/>
      <c r="J17" s="552"/>
      <c r="K17" s="552"/>
      <c r="L17" s="552"/>
      <c r="M17" s="552"/>
      <c r="N17" s="552"/>
      <c r="O17" s="552"/>
      <c r="P17" s="552"/>
    </row>
    <row r="18" spans="1:16" s="358" customFormat="1" ht="72" thickBot="1">
      <c r="A18" s="1012"/>
      <c r="B18" s="1012"/>
      <c r="C18" s="1012"/>
      <c r="D18" s="551" t="s">
        <v>1172</v>
      </c>
      <c r="E18" s="552"/>
      <c r="F18" s="552"/>
      <c r="G18" s="552"/>
      <c r="H18" s="552"/>
      <c r="I18" s="552"/>
      <c r="J18" s="552"/>
      <c r="K18" s="552"/>
      <c r="L18" s="552"/>
      <c r="M18" s="552"/>
      <c r="N18" s="552"/>
      <c r="O18" s="552"/>
      <c r="P18" s="552"/>
    </row>
    <row r="19" spans="1:16" s="358" customFormat="1" ht="92.4" thickBot="1">
      <c r="A19" s="1012"/>
      <c r="B19" s="1012"/>
      <c r="C19" s="1013"/>
      <c r="D19" s="551" t="s">
        <v>1173</v>
      </c>
      <c r="E19" s="652"/>
      <c r="F19" s="652"/>
      <c r="G19" s="652"/>
      <c r="H19" s="652"/>
      <c r="I19" s="652"/>
      <c r="J19" s="652"/>
      <c r="K19" s="652"/>
      <c r="L19" s="652"/>
      <c r="M19" s="652"/>
      <c r="N19" s="652"/>
      <c r="O19" s="652"/>
      <c r="P19" s="652"/>
    </row>
    <row r="20" spans="1:16" s="358" customFormat="1" ht="10.8" thickBot="1">
      <c r="A20" s="1012"/>
      <c r="B20" s="1012"/>
      <c r="C20" s="1138" t="s">
        <v>1174</v>
      </c>
      <c r="D20" s="1140"/>
      <c r="E20" s="552"/>
      <c r="F20" s="552"/>
      <c r="G20" s="552"/>
      <c r="H20" s="552"/>
      <c r="I20" s="552"/>
      <c r="J20" s="552"/>
      <c r="K20" s="552"/>
      <c r="L20" s="552"/>
      <c r="M20" s="552"/>
      <c r="N20" s="552"/>
      <c r="O20" s="552"/>
      <c r="P20" s="552"/>
    </row>
    <row r="21" spans="1:16" s="358" customFormat="1" ht="10.8" thickBot="1">
      <c r="A21" s="1013"/>
      <c r="B21" s="1013"/>
      <c r="C21" s="1138" t="s">
        <v>1175</v>
      </c>
      <c r="D21" s="1140"/>
      <c r="E21" s="552"/>
      <c r="F21" s="552"/>
      <c r="G21" s="552"/>
      <c r="H21" s="552"/>
      <c r="I21" s="552"/>
      <c r="J21" s="552"/>
      <c r="K21" s="552"/>
      <c r="L21" s="552"/>
      <c r="M21" s="552"/>
      <c r="N21" s="552"/>
      <c r="O21" s="552"/>
      <c r="P21" s="552"/>
    </row>
  </sheetData>
  <mergeCells count="28">
    <mergeCell ref="C14:D14"/>
    <mergeCell ref="C15:D15"/>
    <mergeCell ref="P3:P6"/>
    <mergeCell ref="E4:E6"/>
    <mergeCell ref="F4:F6"/>
    <mergeCell ref="G4:M4"/>
    <mergeCell ref="N4:N6"/>
    <mergeCell ref="O4:O6"/>
    <mergeCell ref="G5:G6"/>
    <mergeCell ref="H5:H6"/>
    <mergeCell ref="I5:L5"/>
    <mergeCell ref="M5:M6"/>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27" customWidth="1"/>
    <col min="2" max="2" width="169.85546875" style="127" bestFit="1" customWidth="1"/>
    <col min="3" max="3" width="13.7109375" style="127" customWidth="1"/>
    <col min="4" max="16384" width="12" style="128"/>
  </cols>
  <sheetData>
    <row r="1" spans="1:3" s="129" customFormat="1" ht="13.8">
      <c r="A1" s="874" t="s">
        <v>0</v>
      </c>
      <c r="B1" s="875"/>
      <c r="C1" s="876"/>
    </row>
    <row r="2" spans="1:3" s="129" customFormat="1">
      <c r="A2" s="484"/>
      <c r="B2" s="479" t="s">
        <v>1062</v>
      </c>
      <c r="C2" s="481"/>
    </row>
    <row r="3" spans="1:3" s="129" customFormat="1">
      <c r="A3" s="484"/>
      <c r="B3" s="479" t="s">
        <v>1063</v>
      </c>
      <c r="C3" s="482"/>
    </row>
    <row r="4" spans="1:3" s="129" customFormat="1">
      <c r="A4" s="484"/>
      <c r="B4" s="479" t="s">
        <v>1064</v>
      </c>
      <c r="C4" s="481"/>
    </row>
    <row r="5" spans="1:3" s="129" customFormat="1">
      <c r="A5" s="484"/>
      <c r="B5" s="479" t="s">
        <v>1074</v>
      </c>
      <c r="C5" s="481"/>
    </row>
    <row r="6" spans="1:3" s="129" customFormat="1">
      <c r="A6" s="484"/>
      <c r="B6" s="479" t="s">
        <v>1075</v>
      </c>
      <c r="C6" s="482"/>
    </row>
    <row r="7" spans="1:3" s="129" customFormat="1">
      <c r="A7" s="484"/>
      <c r="B7" s="479" t="s">
        <v>1076</v>
      </c>
      <c r="C7" s="482"/>
    </row>
    <row r="8" spans="1:3" s="129" customFormat="1">
      <c r="A8" s="484"/>
      <c r="B8" s="479" t="s">
        <v>1077</v>
      </c>
      <c r="C8" s="482"/>
    </row>
    <row r="9" spans="1:3" s="129" customFormat="1">
      <c r="A9" s="484"/>
      <c r="B9" s="479" t="s">
        <v>1078</v>
      </c>
      <c r="C9" s="482"/>
    </row>
    <row r="10" spans="1:3" s="129" customFormat="1">
      <c r="A10" s="484"/>
      <c r="B10" s="479" t="s">
        <v>1079</v>
      </c>
      <c r="C10" s="482"/>
    </row>
    <row r="11" spans="1:3" s="129" customFormat="1">
      <c r="A11" s="484"/>
      <c r="B11" s="480" t="s">
        <v>1080</v>
      </c>
      <c r="C11" s="483">
        <f>C6+C7+C8+C9+C10</f>
        <v>0</v>
      </c>
    </row>
    <row r="12" spans="1:3" s="129" customFormat="1">
      <c r="A12" s="484"/>
      <c r="B12" s="479" t="s">
        <v>1081</v>
      </c>
      <c r="C12" s="481"/>
    </row>
    <row r="13" spans="1:3" s="129" customFormat="1">
      <c r="A13" s="484"/>
      <c r="B13" s="479" t="s">
        <v>1065</v>
      </c>
      <c r="C13" s="481"/>
    </row>
    <row r="14" spans="1:3" s="129" customFormat="1">
      <c r="A14" s="484"/>
      <c r="B14" s="479" t="s">
        <v>1082</v>
      </c>
      <c r="C14" s="482"/>
    </row>
    <row r="15" spans="1:3" s="129" customFormat="1">
      <c r="A15" s="484"/>
      <c r="B15" s="479" t="s">
        <v>1083</v>
      </c>
      <c r="C15" s="482"/>
    </row>
    <row r="16" spans="1:3" s="129" customFormat="1">
      <c r="A16" s="484"/>
      <c r="B16" s="480" t="s">
        <v>1084</v>
      </c>
      <c r="C16" s="483">
        <f>C14-C15</f>
        <v>0</v>
      </c>
    </row>
    <row r="17" spans="1:3" s="129" customFormat="1">
      <c r="A17" s="484"/>
      <c r="B17" s="479" t="s">
        <v>1066</v>
      </c>
      <c r="C17" s="481"/>
    </row>
    <row r="18" spans="1:3" s="129" customFormat="1">
      <c r="A18" s="484"/>
      <c r="B18" s="479" t="s">
        <v>1085</v>
      </c>
      <c r="C18" s="482"/>
    </row>
    <row r="19" spans="1:3" s="129" customFormat="1">
      <c r="A19" s="484"/>
      <c r="B19" s="479" t="s">
        <v>1086</v>
      </c>
      <c r="C19" s="482"/>
    </row>
    <row r="20" spans="1:3" s="129" customFormat="1">
      <c r="A20" s="484"/>
      <c r="B20" s="480" t="s">
        <v>1087</v>
      </c>
      <c r="C20" s="483">
        <f>C18-C19</f>
        <v>0</v>
      </c>
    </row>
    <row r="21" spans="1:3" s="129" customFormat="1">
      <c r="A21" s="484"/>
      <c r="B21" s="479" t="s">
        <v>1067</v>
      </c>
      <c r="C21" s="481"/>
    </row>
    <row r="22" spans="1:3" s="129" customFormat="1">
      <c r="A22" s="484"/>
      <c r="B22" s="479" t="s">
        <v>1088</v>
      </c>
      <c r="C22" s="482"/>
    </row>
    <row r="23" spans="1:3" s="129" customFormat="1">
      <c r="A23" s="484"/>
      <c r="B23" s="479" t="s">
        <v>1089</v>
      </c>
      <c r="C23" s="482"/>
    </row>
    <row r="24" spans="1:3" s="129" customFormat="1">
      <c r="A24" s="484"/>
      <c r="B24" s="479" t="s">
        <v>1090</v>
      </c>
      <c r="C24" s="482"/>
    </row>
    <row r="25" spans="1:3" s="129" customFormat="1">
      <c r="A25" s="484"/>
      <c r="B25" s="480" t="s">
        <v>1091</v>
      </c>
      <c r="C25" s="483">
        <f>C22-C23-C24</f>
        <v>0</v>
      </c>
    </row>
    <row r="26" spans="1:3" s="129" customFormat="1">
      <c r="A26" s="484"/>
      <c r="B26" s="479" t="s">
        <v>1068</v>
      </c>
      <c r="C26" s="481"/>
    </row>
    <row r="27" spans="1:3" s="129" customFormat="1">
      <c r="A27" s="484"/>
      <c r="B27" s="479" t="s">
        <v>1092</v>
      </c>
      <c r="C27" s="482"/>
    </row>
    <row r="28" spans="1:3" s="129" customFormat="1">
      <c r="A28" s="484"/>
      <c r="B28" s="479" t="s">
        <v>1093</v>
      </c>
      <c r="C28" s="482"/>
    </row>
    <row r="29" spans="1:3" s="129" customFormat="1">
      <c r="A29" s="484"/>
      <c r="B29" s="480" t="s">
        <v>1094</v>
      </c>
      <c r="C29" s="483">
        <f>C27-C28</f>
        <v>0</v>
      </c>
    </row>
    <row r="30" spans="1:3" s="129" customFormat="1">
      <c r="A30" s="484"/>
      <c r="B30" s="479" t="s">
        <v>1095</v>
      </c>
      <c r="C30" s="482"/>
    </row>
    <row r="31" spans="1:3" s="129" customFormat="1">
      <c r="A31" s="484"/>
      <c r="B31" s="480" t="s">
        <v>1096</v>
      </c>
      <c r="C31" s="483">
        <f>C16+C20+C25+C29+C30</f>
        <v>0</v>
      </c>
    </row>
    <row r="32" spans="1:3" s="129" customFormat="1">
      <c r="A32" s="484"/>
      <c r="B32" s="480" t="s">
        <v>1097</v>
      </c>
      <c r="C32" s="483">
        <f>C11+C31</f>
        <v>0</v>
      </c>
    </row>
    <row r="33" spans="1:3" s="129" customFormat="1">
      <c r="A33" s="484"/>
      <c r="B33" s="479" t="s">
        <v>1098</v>
      </c>
      <c r="C33" s="481"/>
    </row>
    <row r="34" spans="1:3" s="129" customFormat="1">
      <c r="A34" s="484"/>
      <c r="B34" s="479" t="s">
        <v>1099</v>
      </c>
      <c r="C34" s="482"/>
    </row>
    <row r="35" spans="1:3" s="129" customFormat="1">
      <c r="A35" s="484"/>
      <c r="B35" s="479" t="s">
        <v>1100</v>
      </c>
      <c r="C35" s="482"/>
    </row>
    <row r="36" spans="1:3" s="129" customFormat="1">
      <c r="A36" s="484"/>
      <c r="B36" s="479" t="s">
        <v>1101</v>
      </c>
      <c r="C36" s="482"/>
    </row>
    <row r="37" spans="1:3" s="129" customFormat="1">
      <c r="A37" s="484"/>
      <c r="B37" s="479" t="s">
        <v>1102</v>
      </c>
      <c r="C37" s="482"/>
    </row>
    <row r="38" spans="1:3" s="129" customFormat="1">
      <c r="A38" s="484"/>
      <c r="B38" s="480" t="s">
        <v>1103</v>
      </c>
      <c r="C38" s="483">
        <f>C34+C35+C36+C37</f>
        <v>0</v>
      </c>
    </row>
    <row r="39" spans="1:3" s="129" customFormat="1">
      <c r="A39" s="484"/>
      <c r="B39" s="479" t="s">
        <v>1104</v>
      </c>
      <c r="C39" s="482"/>
    </row>
    <row r="40" spans="1:3" s="129" customFormat="1">
      <c r="A40" s="484"/>
      <c r="B40" s="479" t="s">
        <v>1105</v>
      </c>
      <c r="C40" s="481"/>
    </row>
    <row r="41" spans="1:3" s="129" customFormat="1">
      <c r="A41" s="484"/>
      <c r="B41" s="479" t="s">
        <v>1106</v>
      </c>
      <c r="C41" s="482"/>
    </row>
    <row r="42" spans="1:3" s="129" customFormat="1">
      <c r="A42" s="484"/>
      <c r="B42" s="479" t="s">
        <v>1107</v>
      </c>
      <c r="C42" s="482"/>
    </row>
    <row r="43" spans="1:3" s="129" customFormat="1">
      <c r="A43" s="484"/>
      <c r="B43" s="479" t="s">
        <v>1108</v>
      </c>
      <c r="C43" s="482"/>
    </row>
    <row r="44" spans="1:3" s="129" customFormat="1">
      <c r="A44" s="484"/>
      <c r="B44" s="479" t="s">
        <v>1109</v>
      </c>
      <c r="C44" s="482"/>
    </row>
    <row r="45" spans="1:3" s="129" customFormat="1">
      <c r="A45" s="484"/>
      <c r="B45" s="480" t="s">
        <v>1110</v>
      </c>
      <c r="C45" s="483">
        <f>SUM(C41:C44)</f>
        <v>0</v>
      </c>
    </row>
    <row r="46" spans="1:3" s="129" customFormat="1">
      <c r="A46" s="484"/>
      <c r="B46" s="479" t="s">
        <v>1111</v>
      </c>
      <c r="C46" s="482"/>
    </row>
    <row r="47" spans="1:3" s="129" customFormat="1">
      <c r="A47" s="484"/>
      <c r="B47" s="480" t="s">
        <v>1069</v>
      </c>
      <c r="C47" s="483">
        <f>C32-C38-C39-C45-C46</f>
        <v>0</v>
      </c>
    </row>
    <row r="48" spans="1:3" s="129" customFormat="1">
      <c r="A48" s="484"/>
      <c r="B48" s="480" t="s">
        <v>1070</v>
      </c>
      <c r="C48" s="483">
        <f>C3+C47</f>
        <v>0</v>
      </c>
    </row>
    <row r="49" spans="1:3" s="129" customFormat="1">
      <c r="A49" s="484"/>
      <c r="B49" s="479" t="s">
        <v>1071</v>
      </c>
      <c r="C49" s="481"/>
    </row>
    <row r="50" spans="1:3" s="129" customFormat="1">
      <c r="A50" s="484"/>
      <c r="B50" s="479" t="s">
        <v>1072</v>
      </c>
      <c r="C50" s="482"/>
    </row>
    <row r="51" spans="1:3" s="129" customFormat="1" ht="10.8" thickBot="1">
      <c r="A51" s="476"/>
      <c r="B51" s="477" t="s">
        <v>1073</v>
      </c>
      <c r="C51" s="478"/>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58" customFormat="1" ht="15.6">
      <c r="A1" s="1272" t="s">
        <v>3016</v>
      </c>
      <c r="B1" s="1272"/>
      <c r="C1" s="1272"/>
      <c r="D1" s="1272"/>
      <c r="E1" s="1272"/>
      <c r="F1" s="1272"/>
      <c r="G1" s="1272"/>
      <c r="H1" s="1272"/>
      <c r="I1" s="1272"/>
      <c r="J1" s="1272"/>
      <c r="K1" s="1272"/>
      <c r="L1" s="1272"/>
      <c r="M1" s="754"/>
    </row>
    <row r="2" spans="1:14" s="358" customFormat="1" ht="10.199999999999999" thickBot="1"/>
    <row r="3" spans="1:14" s="358" customFormat="1" ht="21.75" customHeight="1" thickBot="1">
      <c r="A3" s="1219"/>
      <c r="B3" s="1220"/>
      <c r="C3" s="1221"/>
      <c r="D3" s="1295" t="s">
        <v>1228</v>
      </c>
      <c r="E3" s="1296"/>
      <c r="F3" s="1297"/>
      <c r="G3" s="839"/>
      <c r="H3" s="839"/>
      <c r="I3" s="839"/>
      <c r="J3" s="785"/>
      <c r="K3" s="785"/>
      <c r="L3" s="785"/>
      <c r="M3" s="785"/>
      <c r="N3" s="785"/>
    </row>
    <row r="4" spans="1:14" s="358" customFormat="1" ht="34.5" customHeight="1" thickBot="1">
      <c r="A4" s="1225"/>
      <c r="B4" s="1226"/>
      <c r="C4" s="1227"/>
      <c r="D4" s="788" t="s">
        <v>2962</v>
      </c>
      <c r="E4" s="788" t="s">
        <v>1229</v>
      </c>
      <c r="F4" s="849"/>
      <c r="G4" s="839"/>
      <c r="H4" s="839"/>
      <c r="I4" s="839"/>
      <c r="J4" s="785"/>
      <c r="K4" s="785"/>
      <c r="L4" s="785"/>
      <c r="M4" s="785"/>
      <c r="N4" s="785"/>
    </row>
    <row r="5" spans="1:14" s="358" customFormat="1" ht="40.5" customHeight="1" thickBot="1">
      <c r="A5" s="1204" t="s">
        <v>1230</v>
      </c>
      <c r="B5" s="1205"/>
      <c r="C5" s="1206"/>
      <c r="D5" s="843"/>
      <c r="E5" s="843"/>
      <c r="F5" s="843"/>
      <c r="G5" s="839"/>
      <c r="H5" s="839"/>
      <c r="I5" s="839"/>
      <c r="J5" s="785"/>
      <c r="K5" s="785"/>
      <c r="L5" s="785"/>
      <c r="M5" s="785"/>
      <c r="N5" s="785"/>
    </row>
    <row r="6" spans="1:14" s="358" customFormat="1" ht="51" customHeight="1" thickBot="1">
      <c r="A6" s="1189"/>
      <c r="B6" s="1298" t="s">
        <v>1539</v>
      </c>
      <c r="C6" s="1299"/>
      <c r="D6" s="843"/>
      <c r="E6" s="843"/>
      <c r="F6" s="843"/>
      <c r="G6" s="839"/>
      <c r="H6" s="839"/>
      <c r="I6" s="839"/>
      <c r="J6" s="785"/>
      <c r="K6" s="785"/>
      <c r="L6" s="785"/>
      <c r="M6" s="785"/>
      <c r="N6" s="785"/>
    </row>
    <row r="7" spans="1:14" s="358" customFormat="1" ht="110.25" customHeight="1" thickBot="1">
      <c r="A7" s="1189"/>
      <c r="B7" s="1189"/>
      <c r="C7" s="786" t="s">
        <v>1231</v>
      </c>
      <c r="D7" s="845"/>
      <c r="E7" s="845"/>
      <c r="F7" s="845"/>
      <c r="G7" s="839"/>
      <c r="H7" s="839"/>
      <c r="I7" s="839"/>
      <c r="J7" s="785"/>
      <c r="K7" s="785"/>
      <c r="L7" s="785"/>
      <c r="M7" s="785"/>
      <c r="N7" s="785"/>
    </row>
    <row r="8" spans="1:14" s="358" customFormat="1" ht="109.5" customHeight="1" thickBot="1">
      <c r="A8" s="1189"/>
      <c r="B8" s="1189"/>
      <c r="C8" s="786" t="s">
        <v>1232</v>
      </c>
      <c r="D8" s="845"/>
      <c r="E8" s="845"/>
      <c r="F8" s="845"/>
      <c r="G8" s="839"/>
      <c r="H8" s="839"/>
      <c r="I8" s="839"/>
      <c r="J8" s="785"/>
      <c r="K8" s="785"/>
      <c r="L8" s="785"/>
      <c r="M8" s="785"/>
      <c r="N8" s="785"/>
    </row>
    <row r="9" spans="1:14" s="358" customFormat="1" ht="140.25" customHeight="1" thickBot="1">
      <c r="A9" s="1189"/>
      <c r="B9" s="1189"/>
      <c r="C9" s="786" t="s">
        <v>1233</v>
      </c>
      <c r="D9" s="845"/>
      <c r="E9" s="845"/>
      <c r="F9" s="845"/>
      <c r="G9" s="839"/>
      <c r="H9" s="839"/>
      <c r="I9" s="839"/>
      <c r="J9" s="785"/>
      <c r="K9" s="785"/>
      <c r="L9" s="785"/>
      <c r="M9" s="785"/>
      <c r="N9" s="785"/>
    </row>
    <row r="10" spans="1:14" s="358" customFormat="1" ht="112.8" thickBot="1">
      <c r="A10" s="1189"/>
      <c r="B10" s="1189"/>
      <c r="C10" s="786" t="s">
        <v>1234</v>
      </c>
      <c r="D10" s="845"/>
      <c r="E10" s="845"/>
      <c r="F10" s="845"/>
      <c r="G10" s="839"/>
      <c r="H10" s="839"/>
      <c r="I10" s="839"/>
      <c r="J10" s="785"/>
      <c r="K10" s="785"/>
      <c r="L10" s="785"/>
      <c r="M10" s="785"/>
      <c r="N10" s="785"/>
    </row>
    <row r="11" spans="1:14" s="358" customFormat="1" ht="98.25" customHeight="1" thickBot="1">
      <c r="A11" s="1189"/>
      <c r="B11" s="1189"/>
      <c r="C11" s="786" t="s">
        <v>1235</v>
      </c>
      <c r="D11" s="845"/>
      <c r="E11" s="845"/>
      <c r="F11" s="845"/>
      <c r="G11" s="839"/>
      <c r="H11" s="839"/>
      <c r="I11" s="839"/>
      <c r="J11" s="841"/>
      <c r="K11" s="841"/>
      <c r="L11" s="841"/>
      <c r="M11" s="841"/>
      <c r="N11" s="841"/>
    </row>
    <row r="12" spans="1:14" s="358" customFormat="1" ht="51.75" customHeight="1" thickBot="1">
      <c r="A12" s="1189"/>
      <c r="B12" s="1189"/>
      <c r="C12" s="786" t="s">
        <v>1236</v>
      </c>
      <c r="D12" s="845"/>
      <c r="E12" s="845"/>
      <c r="F12" s="845"/>
      <c r="G12" s="839"/>
      <c r="H12" s="839"/>
      <c r="I12" s="839"/>
      <c r="J12" s="841"/>
      <c r="K12" s="841"/>
      <c r="L12" s="841"/>
      <c r="M12" s="841"/>
      <c r="N12" s="841"/>
    </row>
    <row r="13" spans="1:14" s="358" customFormat="1" ht="111.75" customHeight="1" thickBot="1">
      <c r="A13" s="1189"/>
      <c r="B13" s="1189"/>
      <c r="C13" s="786" t="s">
        <v>1237</v>
      </c>
      <c r="D13" s="845"/>
      <c r="E13" s="845"/>
      <c r="F13" s="845"/>
      <c r="G13" s="839"/>
      <c r="H13" s="839"/>
      <c r="I13" s="839"/>
      <c r="J13" s="841"/>
      <c r="K13" s="841"/>
      <c r="L13" s="841"/>
      <c r="M13" s="841"/>
      <c r="N13" s="841"/>
    </row>
    <row r="14" spans="1:14" s="358" customFormat="1" ht="108" customHeight="1" thickBot="1">
      <c r="A14" s="1189"/>
      <c r="B14" s="1189"/>
      <c r="C14" s="791" t="s">
        <v>1238</v>
      </c>
      <c r="D14" s="845"/>
      <c r="E14" s="845"/>
      <c r="F14" s="845"/>
      <c r="G14" s="839"/>
      <c r="H14" s="839"/>
      <c r="I14" s="839"/>
      <c r="J14" s="841"/>
      <c r="K14" s="841"/>
      <c r="L14" s="841"/>
      <c r="M14" s="841"/>
      <c r="N14" s="841"/>
    </row>
    <row r="15" spans="1:14" s="358" customFormat="1" ht="102.6" thickBot="1">
      <c r="A15" s="1189"/>
      <c r="B15" s="1189"/>
      <c r="C15" s="791" t="s">
        <v>1239</v>
      </c>
      <c r="D15" s="845"/>
      <c r="E15" s="845"/>
      <c r="F15" s="845"/>
      <c r="G15" s="839"/>
      <c r="H15" s="839"/>
      <c r="I15" s="839"/>
      <c r="J15" s="841"/>
      <c r="K15" s="841"/>
      <c r="L15" s="841"/>
      <c r="M15" s="841"/>
      <c r="N15" s="841"/>
    </row>
    <row r="16" spans="1:14" s="358" customFormat="1" ht="112.8" thickBot="1">
      <c r="A16" s="1189"/>
      <c r="B16" s="1189"/>
      <c r="C16" s="786" t="s">
        <v>1240</v>
      </c>
      <c r="D16" s="845"/>
      <c r="E16" s="845"/>
      <c r="F16" s="845"/>
      <c r="G16" s="839"/>
      <c r="H16" s="839"/>
      <c r="I16" s="839"/>
      <c r="J16" s="841"/>
      <c r="K16" s="841"/>
      <c r="L16" s="841"/>
      <c r="M16" s="841"/>
      <c r="N16" s="841"/>
    </row>
    <row r="17" spans="1:14" s="358" customFormat="1" ht="112.8" thickBot="1">
      <c r="A17" s="1189"/>
      <c r="B17" s="1189"/>
      <c r="C17" s="791" t="s">
        <v>1241</v>
      </c>
      <c r="D17" s="845"/>
      <c r="E17" s="845"/>
      <c r="F17" s="845"/>
      <c r="G17" s="839"/>
      <c r="H17" s="839"/>
      <c r="I17" s="839"/>
      <c r="J17" s="841"/>
      <c r="K17" s="841"/>
      <c r="L17" s="841"/>
      <c r="M17" s="841"/>
      <c r="N17" s="841"/>
    </row>
    <row r="18" spans="1:14" s="358" customFormat="1" ht="112.8" thickBot="1">
      <c r="A18" s="1189"/>
      <c r="B18" s="1189"/>
      <c r="C18" s="786" t="s">
        <v>1242</v>
      </c>
      <c r="D18" s="845"/>
      <c r="E18" s="845"/>
      <c r="F18" s="845"/>
      <c r="G18" s="839"/>
      <c r="H18" s="839"/>
      <c r="I18" s="839"/>
    </row>
    <row r="19" spans="1:14" s="358" customFormat="1" ht="82.2" thickBot="1">
      <c r="A19" s="1189"/>
      <c r="B19" s="1189"/>
      <c r="C19" s="786" t="s">
        <v>1243</v>
      </c>
      <c r="D19" s="845"/>
      <c r="E19" s="845"/>
      <c r="F19" s="845"/>
      <c r="G19" s="839"/>
      <c r="H19" s="839"/>
      <c r="I19" s="839"/>
    </row>
    <row r="20" spans="1:14" s="358" customFormat="1" ht="114.75" customHeight="1" thickBot="1">
      <c r="A20" s="1189"/>
      <c r="B20" s="1189"/>
      <c r="C20" s="786" t="s">
        <v>1244</v>
      </c>
      <c r="D20" s="845"/>
      <c r="E20" s="845"/>
      <c r="F20" s="845"/>
      <c r="G20" s="839"/>
      <c r="H20" s="839"/>
      <c r="I20" s="839"/>
    </row>
    <row r="21" spans="1:14" s="358" customFormat="1" ht="120" customHeight="1" thickBot="1">
      <c r="A21" s="1189"/>
      <c r="B21" s="1189"/>
      <c r="C21" s="791" t="s">
        <v>1248</v>
      </c>
      <c r="D21" s="845"/>
      <c r="E21" s="845"/>
      <c r="F21" s="845"/>
      <c r="G21" s="839"/>
      <c r="H21" s="839"/>
      <c r="I21" s="839"/>
    </row>
    <row r="22" spans="1:14" s="358" customFormat="1" ht="83.25" customHeight="1" thickBot="1">
      <c r="A22" s="1189"/>
      <c r="B22" s="1189"/>
      <c r="C22" s="791" t="s">
        <v>1245</v>
      </c>
      <c r="D22" s="845"/>
      <c r="E22" s="845"/>
      <c r="F22" s="845"/>
      <c r="G22" s="839"/>
      <c r="H22" s="839"/>
      <c r="I22" s="839"/>
    </row>
    <row r="23" spans="1:14" s="358" customFormat="1" ht="121.5" customHeight="1" thickBot="1">
      <c r="A23" s="1189"/>
      <c r="B23" s="1189"/>
      <c r="C23" s="791" t="s">
        <v>1246</v>
      </c>
      <c r="D23" s="845"/>
      <c r="E23" s="845"/>
      <c r="F23" s="845"/>
      <c r="G23" s="839"/>
      <c r="H23" s="839"/>
      <c r="I23" s="839"/>
    </row>
    <row r="24" spans="1:14" s="358" customFormat="1" ht="110.25" customHeight="1" thickBot="1">
      <c r="A24" s="1196"/>
      <c r="B24" s="1196"/>
      <c r="C24" s="791" t="s">
        <v>1247</v>
      </c>
      <c r="D24" s="845"/>
      <c r="E24" s="845"/>
      <c r="F24" s="845"/>
      <c r="G24" s="839"/>
      <c r="H24" s="839"/>
      <c r="I24" s="839"/>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58" customFormat="1" ht="15.6">
      <c r="A1" s="1288" t="s">
        <v>2934</v>
      </c>
      <c r="B1" s="1288"/>
      <c r="C1" s="1288"/>
      <c r="D1" s="1288"/>
      <c r="E1" s="1288"/>
      <c r="F1" s="1288"/>
      <c r="G1" s="1288"/>
      <c r="H1" s="1288"/>
      <c r="I1" s="1288"/>
      <c r="J1" s="1288"/>
      <c r="K1" s="1288"/>
      <c r="L1" s="1288"/>
      <c r="M1" s="754"/>
    </row>
    <row r="2" spans="1:16" s="358" customFormat="1" ht="10.199999999999999" thickBot="1"/>
    <row r="3" spans="1:16" s="358" customFormat="1" ht="10.8" thickBot="1">
      <c r="A3" s="1240"/>
      <c r="B3" s="1241"/>
      <c r="C3" s="1241"/>
      <c r="D3" s="1242"/>
      <c r="E3" s="1249" t="s">
        <v>758</v>
      </c>
      <c r="F3" s="1250"/>
      <c r="G3" s="1250"/>
      <c r="H3" s="1250"/>
      <c r="I3" s="1250"/>
      <c r="J3" s="1250"/>
      <c r="K3" s="1250"/>
      <c r="L3" s="1250"/>
      <c r="M3" s="1250"/>
      <c r="N3" s="1250"/>
      <c r="O3" s="1250"/>
      <c r="P3" s="1234"/>
    </row>
    <row r="4" spans="1:16" s="358" customFormat="1" ht="10.8" thickBot="1">
      <c r="A4" s="1243"/>
      <c r="B4" s="1244"/>
      <c r="C4" s="1244"/>
      <c r="D4" s="1245"/>
      <c r="E4" s="1237" t="s">
        <v>759</v>
      </c>
      <c r="F4" s="1238"/>
      <c r="G4" s="1234"/>
      <c r="H4" s="1239" t="s">
        <v>760</v>
      </c>
      <c r="I4" s="1238"/>
      <c r="J4" s="1234"/>
      <c r="K4" s="1239" t="s">
        <v>761</v>
      </c>
      <c r="L4" s="1238"/>
      <c r="M4" s="1238"/>
      <c r="N4" s="1238"/>
      <c r="O4" s="1234"/>
      <c r="P4" s="1235"/>
    </row>
    <row r="5" spans="1:16" s="358" customFormat="1" ht="10.8" thickBot="1">
      <c r="A5" s="1243"/>
      <c r="B5" s="1244"/>
      <c r="C5" s="1244"/>
      <c r="D5" s="1245"/>
      <c r="E5" s="1286" t="s">
        <v>762</v>
      </c>
      <c r="F5" s="1251" t="s">
        <v>763</v>
      </c>
      <c r="G5" s="1235"/>
      <c r="H5" s="1251" t="s">
        <v>1133</v>
      </c>
      <c r="I5" s="1251" t="s">
        <v>1134</v>
      </c>
      <c r="J5" s="1235"/>
      <c r="K5" s="1239" t="s">
        <v>764</v>
      </c>
      <c r="L5" s="1238"/>
      <c r="M5" s="1234"/>
      <c r="N5" s="1251" t="s">
        <v>765</v>
      </c>
      <c r="O5" s="1235"/>
      <c r="P5" s="1235"/>
    </row>
    <row r="6" spans="1:16" s="358" customFormat="1" ht="51.6" thickBot="1">
      <c r="A6" s="1246"/>
      <c r="B6" s="1247"/>
      <c r="C6" s="1247"/>
      <c r="D6" s="1248"/>
      <c r="E6" s="1287"/>
      <c r="F6" s="1253"/>
      <c r="G6" s="1236"/>
      <c r="H6" s="1253"/>
      <c r="I6" s="1253"/>
      <c r="J6" s="1236"/>
      <c r="K6" s="198" t="s">
        <v>1135</v>
      </c>
      <c r="L6" s="198" t="s">
        <v>1136</v>
      </c>
      <c r="M6" s="1236"/>
      <c r="N6" s="1253"/>
      <c r="O6" s="1236"/>
      <c r="P6" s="1236"/>
    </row>
    <row r="7" spans="1:16" s="358" customFormat="1" ht="15" thickBot="1">
      <c r="A7" s="1230" t="s">
        <v>1249</v>
      </c>
      <c r="B7" s="1231"/>
      <c r="C7" s="1231"/>
      <c r="D7" s="1232"/>
      <c r="E7" s="833"/>
      <c r="F7" s="833"/>
      <c r="G7" s="833"/>
      <c r="H7" s="833"/>
      <c r="I7" s="833"/>
      <c r="J7" s="833"/>
      <c r="K7" s="833"/>
      <c r="L7" s="833"/>
      <c r="M7" s="833"/>
      <c r="N7" s="833"/>
      <c r="O7" s="833"/>
      <c r="P7" s="833"/>
    </row>
    <row r="8" spans="1:16" s="358" customFormat="1" ht="15" thickBot="1">
      <c r="A8" s="1217"/>
      <c r="B8" s="1258" t="s">
        <v>1250</v>
      </c>
      <c r="C8" s="1259"/>
      <c r="D8" s="1260"/>
      <c r="E8" s="833"/>
      <c r="F8" s="833"/>
      <c r="G8" s="833"/>
      <c r="H8" s="833"/>
      <c r="I8" s="833"/>
      <c r="J8" s="833"/>
      <c r="K8" s="833"/>
      <c r="L8" s="833"/>
      <c r="M8" s="833"/>
      <c r="N8" s="833"/>
      <c r="O8" s="833"/>
      <c r="P8" s="833"/>
    </row>
    <row r="9" spans="1:16" s="358" customFormat="1" ht="15" thickBot="1">
      <c r="A9" s="1217"/>
      <c r="B9" s="1217"/>
      <c r="C9" s="1214" t="s">
        <v>1251</v>
      </c>
      <c r="D9" s="1216"/>
      <c r="E9" s="847"/>
      <c r="F9" s="847"/>
      <c r="G9" s="847"/>
      <c r="H9" s="847"/>
      <c r="I9" s="847"/>
      <c r="J9" s="847"/>
      <c r="K9" s="847"/>
      <c r="L9" s="847"/>
      <c r="M9" s="847"/>
      <c r="N9" s="847"/>
      <c r="O9" s="847"/>
      <c r="P9" s="847"/>
    </row>
    <row r="10" spans="1:16" s="358" customFormat="1" ht="61.8" thickBot="1">
      <c r="A10" s="1218"/>
      <c r="B10" s="1218"/>
      <c r="C10" s="850"/>
      <c r="D10" s="197" t="s">
        <v>1252</v>
      </c>
      <c r="E10" s="847"/>
      <c r="F10" s="847"/>
      <c r="G10" s="847"/>
      <c r="H10" s="847"/>
      <c r="I10" s="847"/>
      <c r="J10" s="847"/>
      <c r="K10" s="847"/>
      <c r="L10" s="847"/>
      <c r="M10" s="847"/>
      <c r="N10" s="847"/>
      <c r="O10" s="847"/>
      <c r="P10" s="847"/>
    </row>
    <row r="11" spans="1:16" s="358" customFormat="1" ht="31.2" thickBot="1">
      <c r="A11" s="851"/>
      <c r="B11" s="851"/>
      <c r="C11" s="850"/>
      <c r="D11" s="783" t="s">
        <v>2959</v>
      </c>
      <c r="E11" s="847"/>
      <c r="F11" s="847"/>
      <c r="G11" s="847"/>
      <c r="H11" s="847"/>
      <c r="I11" s="847"/>
      <c r="J11" s="847"/>
      <c r="K11" s="847"/>
      <c r="L11" s="847"/>
      <c r="M11" s="847"/>
      <c r="N11" s="847"/>
      <c r="O11" s="847"/>
      <c r="P11" s="847"/>
    </row>
    <row r="12" spans="1:16" s="358" customFormat="1" ht="31.2" thickBot="1">
      <c r="A12" s="851"/>
      <c r="B12" s="851"/>
      <c r="C12" s="850"/>
      <c r="D12" s="783" t="s">
        <v>2960</v>
      </c>
      <c r="E12" s="847"/>
      <c r="F12" s="847"/>
      <c r="G12" s="847"/>
      <c r="H12" s="847"/>
      <c r="I12" s="847"/>
      <c r="J12" s="847"/>
      <c r="K12" s="847"/>
      <c r="L12" s="847"/>
      <c r="M12" s="847"/>
      <c r="N12" s="847"/>
      <c r="O12" s="847"/>
      <c r="P12" s="847"/>
    </row>
    <row r="13" spans="1:16" s="358" customFormat="1" ht="41.4" thickBot="1">
      <c r="A13" s="851"/>
      <c r="B13" s="851"/>
      <c r="C13" s="850"/>
      <c r="D13" s="783" t="s">
        <v>2961</v>
      </c>
      <c r="E13" s="847"/>
      <c r="F13" s="847"/>
      <c r="G13" s="847"/>
      <c r="H13" s="847"/>
      <c r="I13" s="847"/>
      <c r="J13" s="847"/>
      <c r="K13" s="847"/>
      <c r="L13" s="847"/>
      <c r="M13" s="847"/>
      <c r="N13" s="847"/>
      <c r="O13" s="847"/>
      <c r="P13" s="847"/>
    </row>
    <row r="14" spans="1:16" s="358" customFormat="1" ht="31.2" thickBot="1">
      <c r="A14" s="851"/>
      <c r="B14" s="851"/>
      <c r="C14" s="850"/>
      <c r="D14" s="782" t="s">
        <v>989</v>
      </c>
      <c r="E14" s="847"/>
      <c r="F14" s="847"/>
      <c r="G14" s="847"/>
      <c r="H14" s="847"/>
      <c r="I14" s="847"/>
      <c r="J14" s="847"/>
      <c r="K14" s="847"/>
      <c r="L14" s="847"/>
      <c r="M14" s="847"/>
      <c r="N14" s="847"/>
      <c r="O14" s="847"/>
      <c r="P14" s="847"/>
    </row>
  </sheetData>
  <mergeCells count="22">
    <mergeCell ref="A7:D7"/>
    <mergeCell ref="A8:A10"/>
    <mergeCell ref="A3:D6"/>
    <mergeCell ref="I5:I6"/>
    <mergeCell ref="K5:L5"/>
    <mergeCell ref="E5:E6"/>
    <mergeCell ref="H5:H6"/>
    <mergeCell ref="B8:D8"/>
    <mergeCell ref="B9:B10"/>
    <mergeCell ref="C9:D9"/>
    <mergeCell ref="A1:L1"/>
    <mergeCell ref="E4:F4"/>
    <mergeCell ref="K4:N4"/>
    <mergeCell ref="O4:O6"/>
    <mergeCell ref="M5:M6"/>
    <mergeCell ref="P3:P6"/>
    <mergeCell ref="G4:G6"/>
    <mergeCell ref="H4:I4"/>
    <mergeCell ref="J4:J6"/>
    <mergeCell ref="F5:F6"/>
    <mergeCell ref="N5:N6"/>
    <mergeCell ref="E3:O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58" customFormat="1" ht="15.6">
      <c r="A1" s="1272" t="s">
        <v>2937</v>
      </c>
      <c r="B1" s="1272"/>
      <c r="C1" s="1272"/>
      <c r="D1" s="1272"/>
      <c r="E1" s="1272"/>
      <c r="F1" s="1272"/>
      <c r="G1" s="1272"/>
      <c r="H1" s="1272"/>
      <c r="I1" s="1272"/>
      <c r="J1" s="1272"/>
      <c r="K1" s="1272"/>
      <c r="L1" s="1272"/>
      <c r="M1" s="754"/>
    </row>
    <row r="2" spans="1:13" s="358" customFormat="1" ht="10.199999999999999" thickBot="1"/>
    <row r="3" spans="1:13" s="142" customFormat="1" ht="10.8" thickBot="1">
      <c r="A3" s="1240"/>
      <c r="B3" s="1241"/>
      <c r="C3" s="1241"/>
      <c r="D3" s="1242"/>
      <c r="E3" s="1249" t="s">
        <v>758</v>
      </c>
      <c r="F3" s="1250"/>
      <c r="G3" s="1250"/>
      <c r="H3" s="1250"/>
      <c r="I3" s="1250"/>
      <c r="J3" s="1250"/>
      <c r="K3" s="1250"/>
      <c r="L3" s="1234"/>
    </row>
    <row r="4" spans="1:13" s="142" customFormat="1" ht="10.8" thickBot="1">
      <c r="A4" s="1243"/>
      <c r="B4" s="1244"/>
      <c r="C4" s="1244"/>
      <c r="D4" s="1245"/>
      <c r="E4" s="1237" t="s">
        <v>759</v>
      </c>
      <c r="F4" s="1238"/>
      <c r="G4" s="1234"/>
      <c r="H4" s="1303" t="s">
        <v>760</v>
      </c>
      <c r="I4" s="1239" t="s">
        <v>761</v>
      </c>
      <c r="J4" s="1238"/>
      <c r="K4" s="1234"/>
      <c r="L4" s="1235"/>
    </row>
    <row r="5" spans="1:13" s="142" customFormat="1">
      <c r="A5" s="1243"/>
      <c r="B5" s="1244"/>
      <c r="C5" s="1244"/>
      <c r="D5" s="1245"/>
      <c r="E5" s="1286" t="s">
        <v>762</v>
      </c>
      <c r="F5" s="1251" t="s">
        <v>763</v>
      </c>
      <c r="G5" s="1235"/>
      <c r="H5" s="1304"/>
      <c r="I5" s="1251" t="s">
        <v>764</v>
      </c>
      <c r="J5" s="1251" t="s">
        <v>765</v>
      </c>
      <c r="K5" s="1235"/>
      <c r="L5" s="1235"/>
    </row>
    <row r="6" spans="1:13" s="142" customFormat="1" ht="10.199999999999999" thickBot="1">
      <c r="A6" s="1246"/>
      <c r="B6" s="1247"/>
      <c r="C6" s="1247"/>
      <c r="D6" s="1248"/>
      <c r="E6" s="1287"/>
      <c r="F6" s="1253"/>
      <c r="G6" s="1236"/>
      <c r="H6" s="1305"/>
      <c r="I6" s="1253"/>
      <c r="J6" s="1253"/>
      <c r="K6" s="1236"/>
      <c r="L6" s="1236"/>
    </row>
    <row r="7" spans="1:13" s="142" customFormat="1" ht="15" thickBot="1">
      <c r="A7" s="1300" t="s">
        <v>2935</v>
      </c>
      <c r="B7" s="1301"/>
      <c r="C7" s="1301"/>
      <c r="D7" s="1302"/>
      <c r="E7" s="833"/>
      <c r="F7" s="833"/>
      <c r="G7" s="833"/>
      <c r="H7" s="833"/>
      <c r="I7" s="833"/>
      <c r="J7" s="833"/>
      <c r="K7" s="833"/>
      <c r="L7" s="833"/>
    </row>
    <row r="8" spans="1:13" s="142" customFormat="1" ht="15" thickBot="1">
      <c r="A8" s="1217"/>
      <c r="B8" s="1306" t="s">
        <v>2936</v>
      </c>
      <c r="C8" s="1307"/>
      <c r="D8" s="1308"/>
      <c r="E8" s="833"/>
      <c r="F8" s="833"/>
      <c r="G8" s="833"/>
      <c r="H8" s="833"/>
      <c r="I8" s="833"/>
      <c r="J8" s="833"/>
      <c r="K8" s="833"/>
      <c r="L8" s="833"/>
    </row>
    <row r="9" spans="1:13" s="142" customFormat="1" ht="15" thickBot="1">
      <c r="A9" s="1217"/>
      <c r="B9" s="1217"/>
      <c r="C9" s="1309" t="s">
        <v>1253</v>
      </c>
      <c r="D9" s="1310"/>
      <c r="E9" s="847"/>
      <c r="F9" s="847"/>
      <c r="G9" s="847"/>
      <c r="H9" s="847"/>
      <c r="I9" s="847"/>
      <c r="J9" s="847"/>
      <c r="K9" s="847"/>
      <c r="L9" s="847"/>
    </row>
    <row r="10" spans="1:13" s="142" customFormat="1" ht="102.6" thickBot="1">
      <c r="A10" s="1217"/>
      <c r="B10" s="1217"/>
      <c r="C10" s="1217"/>
      <c r="D10" s="194" t="s">
        <v>1254</v>
      </c>
      <c r="E10" s="847"/>
      <c r="F10" s="847"/>
      <c r="G10" s="847"/>
      <c r="H10" s="847"/>
      <c r="I10" s="847"/>
      <c r="J10" s="847"/>
      <c r="K10" s="847"/>
      <c r="L10" s="847"/>
    </row>
    <row r="11" spans="1:13" s="142" customFormat="1" ht="92.4" thickBot="1">
      <c r="A11" s="1217"/>
      <c r="B11" s="1217"/>
      <c r="C11" s="1217"/>
      <c r="D11" s="758" t="s">
        <v>1255</v>
      </c>
      <c r="E11" s="847"/>
      <c r="F11" s="847"/>
      <c r="G11" s="847"/>
      <c r="H11" s="847"/>
      <c r="I11" s="847"/>
      <c r="J11" s="847"/>
      <c r="K11" s="847"/>
      <c r="L11" s="847"/>
    </row>
    <row r="12" spans="1:13" s="142" customFormat="1" ht="143.4" thickBot="1">
      <c r="A12" s="1217"/>
      <c r="B12" s="1217"/>
      <c r="C12" s="1217"/>
      <c r="D12" s="194" t="s">
        <v>1256</v>
      </c>
      <c r="E12" s="847"/>
      <c r="F12" s="847"/>
      <c r="G12" s="847"/>
      <c r="H12" s="847"/>
      <c r="I12" s="847"/>
      <c r="J12" s="847"/>
      <c r="K12" s="847"/>
      <c r="L12" s="847"/>
    </row>
    <row r="13" spans="1:13" s="142" customFormat="1" ht="153.6" thickBot="1">
      <c r="A13" s="1217"/>
      <c r="B13" s="1217"/>
      <c r="C13" s="1217"/>
      <c r="D13" s="197" t="s">
        <v>1257</v>
      </c>
      <c r="E13" s="847"/>
      <c r="F13" s="847"/>
      <c r="G13" s="847"/>
      <c r="H13" s="847"/>
      <c r="I13" s="847"/>
      <c r="J13" s="847"/>
      <c r="K13" s="847"/>
      <c r="L13" s="847"/>
    </row>
    <row r="14" spans="1:13" s="358" customFormat="1"/>
  </sheetData>
  <mergeCells count="19">
    <mergeCell ref="A8:A13"/>
    <mergeCell ref="B8:D8"/>
    <mergeCell ref="B9:B13"/>
    <mergeCell ref="C9:D9"/>
    <mergeCell ref="C10:C13"/>
    <mergeCell ref="E5:E6"/>
    <mergeCell ref="F5:F6"/>
    <mergeCell ref="I5:I6"/>
    <mergeCell ref="A1:L1"/>
    <mergeCell ref="A7:D7"/>
    <mergeCell ref="H4:H6"/>
    <mergeCell ref="I4:J4"/>
    <mergeCell ref="J5:J6"/>
    <mergeCell ref="A3:D6"/>
    <mergeCell ref="E3:K3"/>
    <mergeCell ref="L3:L6"/>
    <mergeCell ref="E4:F4"/>
    <mergeCell ref="G4:G6"/>
    <mergeCell ref="K4:K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58" customFormat="1" ht="15.6">
      <c r="A1" s="1272" t="s">
        <v>2938</v>
      </c>
      <c r="B1" s="1272"/>
      <c r="C1" s="1272"/>
      <c r="D1" s="1272"/>
      <c r="E1" s="1272"/>
      <c r="F1" s="1272"/>
      <c r="G1" s="1272"/>
      <c r="H1" s="1272"/>
      <c r="I1" s="1272"/>
      <c r="J1" s="1272"/>
      <c r="K1" s="1272"/>
      <c r="L1" s="1272"/>
      <c r="M1" s="754"/>
    </row>
    <row r="2" spans="1:13" s="358" customFormat="1" ht="10.199999999999999" thickBot="1"/>
    <row r="3" spans="1:13" s="142" customFormat="1" ht="10.8" thickBot="1">
      <c r="A3" s="1240"/>
      <c r="B3" s="1241"/>
      <c r="C3" s="1241"/>
      <c r="D3" s="1242"/>
      <c r="E3" s="1249" t="s">
        <v>758</v>
      </c>
      <c r="F3" s="1250"/>
      <c r="G3" s="1250"/>
      <c r="H3" s="1250"/>
      <c r="I3" s="1250"/>
      <c r="J3" s="1250"/>
      <c r="K3" s="1250"/>
      <c r="L3" s="1234"/>
    </row>
    <row r="4" spans="1:13" s="142" customFormat="1" ht="10.8" thickBot="1">
      <c r="A4" s="1243"/>
      <c r="B4" s="1244"/>
      <c r="C4" s="1244"/>
      <c r="D4" s="1245"/>
      <c r="E4" s="1237" t="s">
        <v>759</v>
      </c>
      <c r="F4" s="1238"/>
      <c r="G4" s="1234"/>
      <c r="H4" s="1303" t="s">
        <v>760</v>
      </c>
      <c r="I4" s="1239" t="s">
        <v>761</v>
      </c>
      <c r="J4" s="1238"/>
      <c r="K4" s="1234"/>
      <c r="L4" s="1235"/>
    </row>
    <row r="5" spans="1:13" s="142" customFormat="1">
      <c r="A5" s="1243"/>
      <c r="B5" s="1244"/>
      <c r="C5" s="1244"/>
      <c r="D5" s="1245"/>
      <c r="E5" s="1286" t="s">
        <v>762</v>
      </c>
      <c r="F5" s="1251" t="s">
        <v>763</v>
      </c>
      <c r="G5" s="1235"/>
      <c r="H5" s="1304"/>
      <c r="I5" s="1251" t="s">
        <v>764</v>
      </c>
      <c r="J5" s="1251" t="s">
        <v>765</v>
      </c>
      <c r="K5" s="1235"/>
      <c r="L5" s="1235"/>
    </row>
    <row r="6" spans="1:13" s="142" customFormat="1" ht="10.199999999999999" thickBot="1">
      <c r="A6" s="1246"/>
      <c r="B6" s="1247"/>
      <c r="C6" s="1247"/>
      <c r="D6" s="1248"/>
      <c r="E6" s="1287"/>
      <c r="F6" s="1253"/>
      <c r="G6" s="1236"/>
      <c r="H6" s="1305"/>
      <c r="I6" s="1253"/>
      <c r="J6" s="1253"/>
      <c r="K6" s="1236"/>
      <c r="L6" s="1236"/>
    </row>
    <row r="7" spans="1:13" s="142" customFormat="1" ht="15" thickBot="1">
      <c r="A7" s="1230" t="s">
        <v>1258</v>
      </c>
      <c r="B7" s="1231"/>
      <c r="C7" s="1232"/>
      <c r="D7" s="833"/>
      <c r="E7" s="833"/>
      <c r="F7" s="833"/>
      <c r="G7" s="833"/>
      <c r="H7" s="833"/>
      <c r="I7" s="833"/>
      <c r="J7" s="833"/>
      <c r="K7" s="833"/>
      <c r="L7" s="833"/>
    </row>
    <row r="8" spans="1:13" s="142" customFormat="1" ht="15" thickBot="1">
      <c r="A8" s="1217"/>
      <c r="B8" s="1258" t="s">
        <v>1259</v>
      </c>
      <c r="C8" s="1260"/>
      <c r="D8" s="833"/>
      <c r="E8" s="833"/>
      <c r="F8" s="833"/>
      <c r="G8" s="833"/>
      <c r="H8" s="833"/>
      <c r="I8" s="833"/>
      <c r="J8" s="833"/>
      <c r="K8" s="833"/>
      <c r="L8" s="833"/>
    </row>
    <row r="9" spans="1:13" s="142" customFormat="1" ht="72" thickBot="1">
      <c r="A9" s="1218"/>
      <c r="B9" s="850"/>
      <c r="C9" s="197" t="s">
        <v>1260</v>
      </c>
      <c r="D9" s="847"/>
      <c r="E9" s="847"/>
      <c r="F9" s="847"/>
      <c r="G9" s="847"/>
      <c r="H9" s="847"/>
      <c r="I9" s="847"/>
      <c r="J9" s="847"/>
      <c r="K9" s="847"/>
      <c r="L9" s="847"/>
    </row>
  </sheetData>
  <mergeCells count="16">
    <mergeCell ref="A7:C7"/>
    <mergeCell ref="A8:A9"/>
    <mergeCell ref="B8:C8"/>
    <mergeCell ref="I4:J4"/>
    <mergeCell ref="K4:K6"/>
    <mergeCell ref="E5:E6"/>
    <mergeCell ref="F5:F6"/>
    <mergeCell ref="I5:I6"/>
    <mergeCell ref="J5:J6"/>
    <mergeCell ref="A1:L1"/>
    <mergeCell ref="A3:D6"/>
    <mergeCell ref="E3:K3"/>
    <mergeCell ref="L3:L6"/>
    <mergeCell ref="E4:F4"/>
    <mergeCell ref="G4:G6"/>
    <mergeCell ref="H4:H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
  <sheetViews>
    <sheetView workbookViewId="0">
      <selection sqref="A1:L1"/>
    </sheetView>
  </sheetViews>
  <sheetFormatPr baseColWidth="10" defaultRowHeight="9.6"/>
  <sheetData>
    <row r="1" spans="1:19" s="358" customFormat="1" ht="15.6">
      <c r="A1" s="1233" t="s">
        <v>2921</v>
      </c>
      <c r="B1" s="1233"/>
      <c r="C1" s="1233"/>
      <c r="D1" s="1233"/>
      <c r="E1" s="1233"/>
      <c r="F1" s="1233"/>
      <c r="G1" s="1233"/>
      <c r="H1" s="1233"/>
      <c r="I1" s="1233"/>
      <c r="J1" s="1233"/>
      <c r="K1" s="1233"/>
      <c r="L1" s="1233"/>
      <c r="M1" s="754"/>
    </row>
    <row r="2" spans="1:19" s="358" customFormat="1" ht="10.199999999999999" thickBot="1"/>
    <row r="3" spans="1:19" s="358" customFormat="1" ht="15" thickBot="1">
      <c r="A3" s="1240"/>
      <c r="B3" s="1241"/>
      <c r="C3" s="1242"/>
      <c r="D3" s="852"/>
      <c r="E3" s="1311" t="s">
        <v>1262</v>
      </c>
    </row>
    <row r="4" spans="1:19" s="358" customFormat="1" ht="41.4" thickBot="1">
      <c r="A4" s="1246"/>
      <c r="B4" s="1247"/>
      <c r="C4" s="1248"/>
      <c r="D4" s="198" t="s">
        <v>1263</v>
      </c>
      <c r="E4" s="1312"/>
    </row>
    <row r="5" spans="1:19" s="358" customFormat="1" ht="15" thickBot="1">
      <c r="A5" s="1313" t="s">
        <v>2919</v>
      </c>
      <c r="B5" s="1314"/>
      <c r="C5" s="1315"/>
      <c r="D5" s="833"/>
      <c r="E5" s="833"/>
    </row>
    <row r="6" spans="1:19" s="358" customFormat="1" ht="15" thickBot="1">
      <c r="A6" s="1217"/>
      <c r="B6" s="1258" t="s">
        <v>1264</v>
      </c>
      <c r="C6" s="1260"/>
      <c r="D6" s="833"/>
      <c r="E6" s="833"/>
    </row>
    <row r="7" spans="1:19" s="358" customFormat="1" ht="21" thickBot="1">
      <c r="A7" s="1218"/>
      <c r="B7" s="850"/>
      <c r="C7" s="197" t="s">
        <v>1261</v>
      </c>
      <c r="D7" s="848"/>
      <c r="E7" s="848"/>
    </row>
    <row r="8" spans="1:19" s="358" customFormat="1" ht="10.199999999999999" thickBot="1"/>
    <row r="9" spans="1:19" s="358" customFormat="1" ht="10.8" thickBot="1">
      <c r="A9" s="1219"/>
      <c r="B9" s="1220"/>
      <c r="C9" s="1221"/>
      <c r="D9" s="1284" t="s">
        <v>1113</v>
      </c>
      <c r="E9" s="1285"/>
      <c r="F9" s="1285"/>
      <c r="G9" s="1285"/>
      <c r="H9" s="1285"/>
      <c r="I9" s="1285"/>
      <c r="J9" s="1285"/>
      <c r="K9" s="1285"/>
      <c r="L9" s="1285"/>
      <c r="M9" s="1285"/>
      <c r="N9" s="1285"/>
      <c r="O9" s="1285"/>
      <c r="P9" s="1285"/>
      <c r="Q9" s="1285"/>
      <c r="R9" s="1285"/>
      <c r="S9" s="1275"/>
    </row>
    <row r="10" spans="1:19" s="358" customFormat="1" ht="10.8" thickBot="1">
      <c r="A10" s="1222"/>
      <c r="B10" s="1223"/>
      <c r="C10" s="1224"/>
      <c r="D10" s="1278" t="s">
        <v>1114</v>
      </c>
      <c r="E10" s="1279"/>
      <c r="F10" s="1279"/>
      <c r="G10" s="1279"/>
      <c r="H10" s="1279"/>
      <c r="I10" s="1275"/>
      <c r="J10" s="1280" t="s">
        <v>1115</v>
      </c>
      <c r="K10" s="1279"/>
      <c r="L10" s="1279"/>
      <c r="M10" s="1279"/>
      <c r="N10" s="1279"/>
      <c r="O10" s="1279"/>
      <c r="P10" s="1279"/>
      <c r="Q10" s="1275"/>
      <c r="R10" s="1228" t="s">
        <v>1116</v>
      </c>
      <c r="S10" s="1276"/>
    </row>
    <row r="11" spans="1:19" s="358" customFormat="1" ht="10.8" thickBot="1">
      <c r="A11" s="1222"/>
      <c r="B11" s="1223"/>
      <c r="C11" s="1224"/>
      <c r="D11" s="1282" t="s">
        <v>2588</v>
      </c>
      <c r="E11" s="1202" t="s">
        <v>1117</v>
      </c>
      <c r="F11" s="1202" t="s">
        <v>1118</v>
      </c>
      <c r="G11" s="1273" t="s">
        <v>2915</v>
      </c>
      <c r="H11" s="1273" t="s">
        <v>2958</v>
      </c>
      <c r="I11" s="1276"/>
      <c r="J11" s="1202" t="s">
        <v>1119</v>
      </c>
      <c r="K11" s="1280" t="s">
        <v>1120</v>
      </c>
      <c r="L11" s="1279"/>
      <c r="M11" s="1279"/>
      <c r="N11" s="1279"/>
      <c r="O11" s="1275"/>
      <c r="P11" s="1202" t="s">
        <v>1121</v>
      </c>
      <c r="Q11" s="1276"/>
      <c r="R11" s="1281"/>
      <c r="S11" s="1276"/>
    </row>
    <row r="12" spans="1:19" s="358" customFormat="1" ht="31.2" thickBot="1">
      <c r="A12" s="1225"/>
      <c r="B12" s="1226"/>
      <c r="C12" s="1227"/>
      <c r="D12" s="1283"/>
      <c r="E12" s="1203"/>
      <c r="F12" s="1203"/>
      <c r="G12" s="1274"/>
      <c r="H12" s="1274"/>
      <c r="I12" s="1277"/>
      <c r="J12" s="1203"/>
      <c r="K12" s="788" t="s">
        <v>1122</v>
      </c>
      <c r="L12" s="788" t="s">
        <v>1123</v>
      </c>
      <c r="M12" s="788" t="s">
        <v>1124</v>
      </c>
      <c r="N12" s="788" t="s">
        <v>1125</v>
      </c>
      <c r="O12" s="1277"/>
      <c r="P12" s="1203"/>
      <c r="Q12" s="1277"/>
      <c r="R12" s="1229"/>
      <c r="S12" s="1277"/>
    </row>
    <row r="13" spans="1:19" s="358" customFormat="1" ht="15" thickBot="1">
      <c r="A13" s="1316" t="s">
        <v>2918</v>
      </c>
      <c r="B13" s="1317"/>
      <c r="C13" s="1318"/>
      <c r="D13" s="843"/>
      <c r="E13" s="843"/>
      <c r="F13" s="843"/>
      <c r="G13" s="843"/>
      <c r="H13" s="843"/>
      <c r="I13" s="843"/>
      <c r="J13" s="843"/>
      <c r="K13" s="843"/>
      <c r="L13" s="843"/>
      <c r="M13" s="843"/>
      <c r="N13" s="843"/>
      <c r="O13" s="843"/>
      <c r="P13" s="843"/>
      <c r="Q13" s="843"/>
      <c r="R13" s="843"/>
      <c r="S13" s="843"/>
    </row>
    <row r="14" spans="1:19" s="358" customFormat="1" ht="15" thickBot="1">
      <c r="A14" s="1189"/>
      <c r="B14" s="1190" t="s">
        <v>1264</v>
      </c>
      <c r="C14" s="1192"/>
      <c r="D14" s="843"/>
      <c r="E14" s="843"/>
      <c r="F14" s="843"/>
      <c r="G14" s="843"/>
      <c r="H14" s="843"/>
      <c r="I14" s="843"/>
      <c r="J14" s="843"/>
      <c r="K14" s="843"/>
      <c r="L14" s="843"/>
      <c r="M14" s="843"/>
      <c r="N14" s="843"/>
      <c r="O14" s="843"/>
      <c r="P14" s="843"/>
      <c r="Q14" s="843"/>
      <c r="R14" s="843"/>
      <c r="S14" s="843"/>
    </row>
    <row r="15" spans="1:19" s="358" customFormat="1" ht="21" thickBot="1">
      <c r="A15" s="1196"/>
      <c r="B15" s="853"/>
      <c r="C15" s="791" t="s">
        <v>1261</v>
      </c>
      <c r="D15" s="845"/>
      <c r="E15" s="845"/>
      <c r="F15" s="845"/>
      <c r="G15" s="845"/>
      <c r="H15" s="845"/>
      <c r="I15" s="845"/>
      <c r="J15" s="845"/>
      <c r="K15" s="845"/>
      <c r="L15" s="845"/>
      <c r="M15" s="845"/>
      <c r="N15" s="845"/>
      <c r="O15" s="845"/>
      <c r="P15" s="845"/>
      <c r="Q15" s="845"/>
      <c r="R15" s="845"/>
      <c r="S15" s="845"/>
    </row>
    <row r="16" spans="1:19" s="358" customFormat="1"/>
  </sheetData>
  <mergeCells count="26">
    <mergeCell ref="A1:L1"/>
    <mergeCell ref="A3:C4"/>
    <mergeCell ref="A14:A15"/>
    <mergeCell ref="B14:C14"/>
    <mergeCell ref="D10:H10"/>
    <mergeCell ref="I10:I12"/>
    <mergeCell ref="D11:D12"/>
    <mergeCell ref="F11:F12"/>
    <mergeCell ref="H11:H12"/>
    <mergeCell ref="A9:C12"/>
    <mergeCell ref="E3:E4"/>
    <mergeCell ref="A5:C5"/>
    <mergeCell ref="A6:A7"/>
    <mergeCell ref="B6:C6"/>
    <mergeCell ref="G11:G12"/>
    <mergeCell ref="A13:C13"/>
    <mergeCell ref="S9:S12"/>
    <mergeCell ref="J10:P10"/>
    <mergeCell ref="Q10:Q12"/>
    <mergeCell ref="R10:R12"/>
    <mergeCell ref="J11:J12"/>
    <mergeCell ref="D9:R9"/>
    <mergeCell ref="K11:N11"/>
    <mergeCell ref="P11:P12"/>
    <mergeCell ref="E11:E12"/>
    <mergeCell ref="O11:O12"/>
  </mergeCell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58" customFormat="1" ht="15.75" customHeight="1">
      <c r="A1" s="1267" t="s">
        <v>2922</v>
      </c>
      <c r="B1" s="1268"/>
      <c r="C1" s="1268"/>
      <c r="D1" s="1268"/>
      <c r="E1" s="1268"/>
      <c r="F1" s="1268"/>
      <c r="G1" s="1268"/>
      <c r="H1" s="1268"/>
      <c r="I1" s="1268"/>
      <c r="J1" s="1268"/>
      <c r="K1" s="1268"/>
      <c r="L1" s="755"/>
    </row>
    <row r="2" spans="1:12" s="358" customFormat="1" ht="10.199999999999999" thickBot="1"/>
    <row r="3" spans="1:12" s="142" customFormat="1" ht="10.8" thickBot="1">
      <c r="A3" s="1240"/>
      <c r="B3" s="1241"/>
      <c r="C3" s="1241"/>
      <c r="D3" s="1241"/>
      <c r="E3" s="1242"/>
      <c r="F3" s="1249" t="s">
        <v>1265</v>
      </c>
      <c r="G3" s="1321"/>
    </row>
    <row r="4" spans="1:12" s="142" customFormat="1" ht="15" thickBot="1">
      <c r="A4" s="1243"/>
      <c r="B4" s="1244"/>
      <c r="C4" s="1244"/>
      <c r="D4" s="1244"/>
      <c r="E4" s="1245"/>
      <c r="F4" s="854"/>
      <c r="G4" s="1322" t="s">
        <v>2587</v>
      </c>
    </row>
    <row r="5" spans="1:12" s="142" customFormat="1" ht="61.8" thickBot="1">
      <c r="A5" s="1246"/>
      <c r="B5" s="1247"/>
      <c r="C5" s="1247"/>
      <c r="D5" s="1247"/>
      <c r="E5" s="1248"/>
      <c r="F5" s="196" t="s">
        <v>1266</v>
      </c>
      <c r="G5" s="1323"/>
    </row>
    <row r="6" spans="1:12" s="142" customFormat="1" ht="15" thickBot="1">
      <c r="A6" s="1230" t="s">
        <v>1267</v>
      </c>
      <c r="B6" s="1231"/>
      <c r="C6" s="1231"/>
      <c r="D6" s="1231"/>
      <c r="E6" s="1232"/>
      <c r="F6" s="833"/>
      <c r="G6" s="833"/>
    </row>
    <row r="7" spans="1:12" s="142" customFormat="1" ht="15" thickBot="1">
      <c r="A7" s="1217"/>
      <c r="B7" s="1258" t="s">
        <v>1268</v>
      </c>
      <c r="C7" s="1259"/>
      <c r="D7" s="1259"/>
      <c r="E7" s="1260"/>
      <c r="F7" s="833"/>
      <c r="G7" s="833"/>
    </row>
    <row r="8" spans="1:12" s="142" customFormat="1" ht="15" thickBot="1">
      <c r="A8" s="1217"/>
      <c r="B8" s="1217"/>
      <c r="C8" s="1258" t="s">
        <v>1269</v>
      </c>
      <c r="D8" s="1259"/>
      <c r="E8" s="1260"/>
      <c r="F8" s="833"/>
      <c r="G8" s="833"/>
    </row>
    <row r="9" spans="1:12" s="142" customFormat="1" ht="15" thickBot="1">
      <c r="A9" s="1217"/>
      <c r="B9" s="1217"/>
      <c r="C9" s="1217"/>
      <c r="D9" s="1258" t="s">
        <v>1270</v>
      </c>
      <c r="E9" s="1260"/>
      <c r="F9" s="833"/>
      <c r="G9" s="833"/>
    </row>
    <row r="10" spans="1:12" s="142" customFormat="1" ht="123" thickBot="1">
      <c r="A10" s="1217"/>
      <c r="B10" s="1217"/>
      <c r="C10" s="1217"/>
      <c r="D10" s="1217"/>
      <c r="E10" s="197" t="s">
        <v>1271</v>
      </c>
      <c r="F10" s="847"/>
      <c r="G10" s="847"/>
    </row>
    <row r="11" spans="1:12" s="142" customFormat="1" ht="163.80000000000001" thickBot="1">
      <c r="A11" s="1217"/>
      <c r="B11" s="1217"/>
      <c r="C11" s="1217"/>
      <c r="D11" s="1217"/>
      <c r="E11" s="197" t="s">
        <v>1272</v>
      </c>
      <c r="F11" s="847"/>
      <c r="G11" s="847"/>
    </row>
    <row r="12" spans="1:12" s="142" customFormat="1" ht="184.2" thickBot="1">
      <c r="A12" s="1217"/>
      <c r="B12" s="1217"/>
      <c r="C12" s="1217"/>
      <c r="D12" s="1218"/>
      <c r="E12" s="756" t="s">
        <v>1273</v>
      </c>
      <c r="F12" s="757">
        <f>F10-F11</f>
        <v>0</v>
      </c>
      <c r="G12" s="757">
        <f>G10-G11</f>
        <v>0</v>
      </c>
    </row>
    <row r="13" spans="1:12" s="142" customFormat="1" ht="15" thickBot="1">
      <c r="A13" s="1217"/>
      <c r="B13" s="1217"/>
      <c r="C13" s="1217"/>
      <c r="D13" s="1258" t="s">
        <v>1274</v>
      </c>
      <c r="E13" s="1260"/>
      <c r="F13" s="833"/>
      <c r="G13" s="833"/>
    </row>
    <row r="14" spans="1:12" s="142" customFormat="1" ht="133.19999999999999" thickBot="1">
      <c r="A14" s="1217"/>
      <c r="B14" s="1217"/>
      <c r="C14" s="1217"/>
      <c r="D14" s="1217"/>
      <c r="E14" s="197" t="s">
        <v>1275</v>
      </c>
      <c r="F14" s="847"/>
      <c r="G14" s="847"/>
    </row>
    <row r="15" spans="1:12" s="142" customFormat="1" ht="153.6" thickBot="1">
      <c r="A15" s="1217"/>
      <c r="B15" s="1217"/>
      <c r="C15" s="1217"/>
      <c r="D15" s="1217"/>
      <c r="E15" s="197" t="s">
        <v>1276</v>
      </c>
      <c r="F15" s="847"/>
      <c r="G15" s="847"/>
    </row>
    <row r="16" spans="1:12" s="142" customFormat="1" ht="163.80000000000001" thickBot="1">
      <c r="A16" s="1217"/>
      <c r="B16" s="1217"/>
      <c r="C16" s="1217"/>
      <c r="D16" s="1218"/>
      <c r="E16" s="756" t="s">
        <v>2923</v>
      </c>
      <c r="F16" s="757">
        <f>F14+F15</f>
        <v>0</v>
      </c>
      <c r="G16" s="757">
        <f>G14+G15</f>
        <v>0</v>
      </c>
    </row>
    <row r="17" spans="1:7" s="142" customFormat="1" ht="15" thickBot="1">
      <c r="A17" s="1218"/>
      <c r="B17" s="1218"/>
      <c r="C17" s="1218"/>
      <c r="D17" s="1319" t="s">
        <v>1277</v>
      </c>
      <c r="E17" s="1320"/>
      <c r="F17" s="757">
        <f>F12-F16</f>
        <v>0</v>
      </c>
      <c r="G17" s="757">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58" customFormat="1" ht="15.6">
      <c r="A1" s="1272" t="s">
        <v>3015</v>
      </c>
      <c r="B1" s="1272"/>
      <c r="C1" s="1272"/>
      <c r="D1" s="1272"/>
      <c r="E1" s="1272"/>
      <c r="F1" s="1272"/>
      <c r="G1" s="1272"/>
      <c r="H1" s="1272"/>
      <c r="I1" s="1272"/>
      <c r="J1" s="1272"/>
      <c r="K1" s="1272"/>
      <c r="L1" s="1272"/>
      <c r="M1" s="754"/>
    </row>
    <row r="2" spans="1:13" s="358" customFormat="1" ht="10.199999999999999" thickBot="1"/>
    <row r="3" spans="1:13" s="142" customFormat="1" ht="10.8" thickBot="1">
      <c r="A3" s="1240"/>
      <c r="B3" s="1241"/>
      <c r="C3" s="1241"/>
      <c r="D3" s="1241"/>
      <c r="E3" s="1242"/>
      <c r="F3" s="1249" t="s">
        <v>1278</v>
      </c>
      <c r="G3" s="1321"/>
    </row>
    <row r="4" spans="1:13" s="142" customFormat="1" ht="15" thickBot="1">
      <c r="A4" s="1243"/>
      <c r="B4" s="1244"/>
      <c r="C4" s="1244"/>
      <c r="D4" s="1244"/>
      <c r="E4" s="1245"/>
      <c r="F4" s="854"/>
      <c r="G4" s="1322" t="s">
        <v>2587</v>
      </c>
    </row>
    <row r="5" spans="1:13" s="142" customFormat="1" ht="61.8" thickBot="1">
      <c r="A5" s="1246"/>
      <c r="B5" s="1247"/>
      <c r="C5" s="1247"/>
      <c r="D5" s="1247"/>
      <c r="E5" s="1248"/>
      <c r="F5" s="196" t="s">
        <v>1266</v>
      </c>
      <c r="G5" s="1323"/>
    </row>
    <row r="6" spans="1:13" s="142" customFormat="1" ht="15" thickBot="1">
      <c r="A6" s="1230" t="s">
        <v>1279</v>
      </c>
      <c r="B6" s="1231"/>
      <c r="C6" s="1231"/>
      <c r="D6" s="1231"/>
      <c r="E6" s="1232"/>
      <c r="F6" s="833"/>
      <c r="G6" s="833"/>
    </row>
    <row r="7" spans="1:13" s="142" customFormat="1" ht="15" thickBot="1">
      <c r="A7" s="1217"/>
      <c r="B7" s="1258" t="s">
        <v>1280</v>
      </c>
      <c r="C7" s="1259"/>
      <c r="D7" s="1259"/>
      <c r="E7" s="1260"/>
      <c r="F7" s="833"/>
      <c r="G7" s="833"/>
    </row>
    <row r="8" spans="1:13" s="142" customFormat="1" ht="15" thickBot="1">
      <c r="A8" s="1217"/>
      <c r="B8" s="1217"/>
      <c r="C8" s="1258" t="s">
        <v>1281</v>
      </c>
      <c r="D8" s="1259"/>
      <c r="E8" s="1260"/>
      <c r="F8" s="833"/>
      <c r="G8" s="833"/>
    </row>
    <row r="9" spans="1:13" s="142" customFormat="1" ht="15" thickBot="1">
      <c r="A9" s="1217"/>
      <c r="B9" s="1217"/>
      <c r="C9" s="1217"/>
      <c r="D9" s="1258" t="s">
        <v>1282</v>
      </c>
      <c r="E9" s="1260"/>
      <c r="F9" s="833"/>
      <c r="G9" s="833"/>
    </row>
    <row r="10" spans="1:13" s="142" customFormat="1" ht="123" thickBot="1">
      <c r="A10" s="1217"/>
      <c r="B10" s="1217"/>
      <c r="C10" s="1217"/>
      <c r="D10" s="1217"/>
      <c r="E10" s="197" t="s">
        <v>1283</v>
      </c>
      <c r="F10" s="847"/>
      <c r="G10" s="847"/>
    </row>
    <row r="11" spans="1:13" s="142" customFormat="1" ht="163.80000000000001" thickBot="1">
      <c r="A11" s="1217"/>
      <c r="B11" s="1217"/>
      <c r="C11" s="1217"/>
      <c r="D11" s="1217"/>
      <c r="E11" s="197" t="s">
        <v>1284</v>
      </c>
      <c r="F11" s="847"/>
      <c r="G11" s="847"/>
    </row>
    <row r="12" spans="1:13" s="142" customFormat="1" ht="184.2" thickBot="1">
      <c r="A12" s="1217"/>
      <c r="B12" s="1217"/>
      <c r="C12" s="1217"/>
      <c r="D12" s="1218"/>
      <c r="E12" s="756" t="s">
        <v>1285</v>
      </c>
      <c r="F12" s="757">
        <f>F10-F11</f>
        <v>0</v>
      </c>
      <c r="G12" s="757">
        <f>G10-G11</f>
        <v>0</v>
      </c>
    </row>
    <row r="13" spans="1:13" s="142" customFormat="1" ht="15" thickBot="1">
      <c r="A13" s="1217"/>
      <c r="B13" s="1217"/>
      <c r="C13" s="1217"/>
      <c r="D13" s="1258" t="s">
        <v>1286</v>
      </c>
      <c r="E13" s="1260"/>
      <c r="F13" s="833"/>
      <c r="G13" s="833"/>
    </row>
    <row r="14" spans="1:13" s="142" customFormat="1" ht="133.19999999999999" thickBot="1">
      <c r="A14" s="1217"/>
      <c r="B14" s="1217"/>
      <c r="C14" s="1217"/>
      <c r="D14" s="1217"/>
      <c r="E14" s="197" t="s">
        <v>1287</v>
      </c>
      <c r="F14" s="847"/>
      <c r="G14" s="847"/>
    </row>
    <row r="15" spans="1:13" s="142" customFormat="1" ht="153.6" thickBot="1">
      <c r="A15" s="1217"/>
      <c r="B15" s="1217"/>
      <c r="C15" s="1217"/>
      <c r="D15" s="1217"/>
      <c r="E15" s="197" t="s">
        <v>1288</v>
      </c>
      <c r="F15" s="847"/>
      <c r="G15" s="847"/>
    </row>
    <row r="16" spans="1:13" s="142" customFormat="1" ht="163.80000000000001" thickBot="1">
      <c r="A16" s="1217"/>
      <c r="B16" s="1217"/>
      <c r="C16" s="1217"/>
      <c r="D16" s="1218"/>
      <c r="E16" s="756" t="s">
        <v>2924</v>
      </c>
      <c r="F16" s="757">
        <f>F14+F15</f>
        <v>0</v>
      </c>
      <c r="G16" s="757">
        <f>G14+G15</f>
        <v>0</v>
      </c>
    </row>
    <row r="17" spans="1:7" s="142" customFormat="1" ht="66.75" customHeight="1" thickBot="1">
      <c r="A17" s="1218"/>
      <c r="B17" s="1218"/>
      <c r="C17" s="1218"/>
      <c r="D17" s="1319" t="s">
        <v>1289</v>
      </c>
      <c r="E17" s="1320"/>
      <c r="F17" s="757">
        <f>F12-F16</f>
        <v>0</v>
      </c>
      <c r="G17" s="757">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58" customFormat="1" ht="15.6">
      <c r="A1" s="1272" t="s">
        <v>2939</v>
      </c>
      <c r="B1" s="1272"/>
      <c r="C1" s="1272"/>
      <c r="D1" s="1272"/>
      <c r="E1" s="1272"/>
      <c r="F1" s="1272"/>
      <c r="G1" s="1272"/>
      <c r="H1" s="1272"/>
      <c r="I1" s="1272"/>
      <c r="J1" s="1272"/>
      <c r="K1" s="1272"/>
      <c r="L1" s="1272"/>
      <c r="M1" s="754"/>
    </row>
    <row r="2" spans="1:13" s="358" customFormat="1" ht="10.199999999999999" thickBot="1"/>
    <row r="3" spans="1:13" s="142" customFormat="1" ht="10.8" thickBot="1">
      <c r="A3" s="1240"/>
      <c r="B3" s="1241"/>
      <c r="C3" s="1242"/>
      <c r="D3" s="1249" t="s">
        <v>1290</v>
      </c>
      <c r="E3" s="1250"/>
      <c r="F3" s="1234"/>
    </row>
    <row r="4" spans="1:13" s="142" customFormat="1" ht="41.4" thickBot="1">
      <c r="A4" s="1246"/>
      <c r="B4" s="1247"/>
      <c r="C4" s="1248"/>
      <c r="D4" s="198" t="s">
        <v>1291</v>
      </c>
      <c r="E4" s="198" t="s">
        <v>1292</v>
      </c>
      <c r="F4" s="1236"/>
    </row>
    <row r="5" spans="1:13" s="142" customFormat="1" ht="15" thickBot="1">
      <c r="A5" s="1230" t="s">
        <v>1293</v>
      </c>
      <c r="B5" s="1231"/>
      <c r="C5" s="1232"/>
      <c r="D5" s="833"/>
      <c r="E5" s="833"/>
      <c r="F5" s="833"/>
    </row>
    <row r="6" spans="1:13" s="142" customFormat="1" ht="15" thickBot="1">
      <c r="A6" s="1217"/>
      <c r="B6" s="1258" t="s">
        <v>1294</v>
      </c>
      <c r="C6" s="1260"/>
      <c r="D6" s="833"/>
      <c r="E6" s="833"/>
      <c r="F6" s="833"/>
    </row>
    <row r="7" spans="1:13" s="142" customFormat="1" ht="21" thickBot="1">
      <c r="A7" s="1217"/>
      <c r="B7" s="1217"/>
      <c r="C7" s="197" t="s">
        <v>1128</v>
      </c>
      <c r="D7" s="847"/>
      <c r="E7" s="847"/>
      <c r="F7" s="847"/>
    </row>
    <row r="8" spans="1:13" s="142" customFormat="1" ht="21" thickBot="1">
      <c r="A8" s="1218"/>
      <c r="B8" s="1218"/>
      <c r="C8" s="197" t="s">
        <v>1212</v>
      </c>
      <c r="D8" s="847"/>
      <c r="E8" s="847"/>
      <c r="F8" s="847"/>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58" customFormat="1" ht="15.6">
      <c r="A1" s="1328" t="s">
        <v>1640</v>
      </c>
      <c r="B1" s="1329"/>
      <c r="C1" s="1329"/>
      <c r="D1" s="1329"/>
      <c r="E1" s="1329"/>
      <c r="F1" s="1329"/>
      <c r="G1" s="1329"/>
      <c r="H1" s="1329"/>
      <c r="I1" s="1329"/>
      <c r="J1" s="1329"/>
      <c r="K1" s="1329"/>
      <c r="L1" s="1330"/>
      <c r="M1" s="754"/>
    </row>
    <row r="2" spans="1:13" s="358" customFormat="1" ht="10.199999999999999" thickBot="1"/>
    <row r="3" spans="1:13" s="358" customFormat="1" ht="10.8" thickBot="1">
      <c r="A3" s="1240"/>
      <c r="B3" s="1241"/>
      <c r="C3" s="1242"/>
      <c r="D3" s="1331" t="s">
        <v>766</v>
      </c>
      <c r="E3" s="1332"/>
      <c r="F3" s="1333"/>
    </row>
    <row r="4" spans="1:13" s="358" customFormat="1" ht="41.4" thickBot="1">
      <c r="A4" s="1246"/>
      <c r="B4" s="1247"/>
      <c r="C4" s="1248"/>
      <c r="D4" s="759" t="s">
        <v>767</v>
      </c>
      <c r="E4" s="759" t="s">
        <v>768</v>
      </c>
      <c r="F4" s="1334"/>
    </row>
    <row r="5" spans="1:13" s="358" customFormat="1" ht="15" thickBot="1">
      <c r="A5" s="1313" t="s">
        <v>769</v>
      </c>
      <c r="B5" s="1314"/>
      <c r="C5" s="1315"/>
      <c r="D5" s="833"/>
      <c r="E5" s="833"/>
      <c r="F5" s="833"/>
    </row>
    <row r="6" spans="1:13" s="358" customFormat="1" ht="15" thickBot="1">
      <c r="A6" s="1324"/>
      <c r="B6" s="1326" t="s">
        <v>770</v>
      </c>
      <c r="C6" s="1327"/>
      <c r="D6" s="833"/>
      <c r="E6" s="833"/>
      <c r="F6" s="833"/>
    </row>
    <row r="7" spans="1:13" s="358" customFormat="1" ht="123" thickBot="1">
      <c r="A7" s="1324"/>
      <c r="B7" s="1324"/>
      <c r="C7" s="758" t="s">
        <v>771</v>
      </c>
      <c r="D7" s="846"/>
      <c r="E7" s="846"/>
      <c r="F7" s="846"/>
    </row>
    <row r="8" spans="1:13" s="358" customFormat="1" ht="72" thickBot="1">
      <c r="A8" s="1324"/>
      <c r="B8" s="1324"/>
      <c r="C8" s="758" t="s">
        <v>772</v>
      </c>
      <c r="D8" s="846"/>
      <c r="E8" s="846"/>
      <c r="F8" s="846"/>
    </row>
    <row r="9" spans="1:13" s="358" customFormat="1" ht="102.6" thickBot="1">
      <c r="A9" s="1324"/>
      <c r="B9" s="1324"/>
      <c r="C9" s="758" t="s">
        <v>773</v>
      </c>
      <c r="D9" s="847"/>
      <c r="E9" s="847"/>
      <c r="F9" s="847"/>
    </row>
    <row r="10" spans="1:13" s="358" customFormat="1" ht="61.8" thickBot="1">
      <c r="A10" s="1325"/>
      <c r="B10" s="1325"/>
      <c r="C10" s="758" t="s">
        <v>774</v>
      </c>
      <c r="D10" s="846"/>
      <c r="E10" s="846"/>
      <c r="F10" s="846"/>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58" customFormat="1" ht="15.75" customHeight="1">
      <c r="A1" s="1335" t="s">
        <v>2943</v>
      </c>
      <c r="B1" s="1335"/>
      <c r="C1" s="1335"/>
      <c r="D1" s="1335"/>
      <c r="E1" s="1335"/>
      <c r="F1" s="1335"/>
      <c r="G1" s="1335"/>
      <c r="H1" s="1335"/>
      <c r="I1" s="1335"/>
      <c r="J1" s="1335"/>
      <c r="K1" s="1335"/>
      <c r="L1" s="1335"/>
      <c r="M1" s="754"/>
    </row>
    <row r="2" spans="1:13" s="358" customFormat="1" ht="10.199999999999999" thickBot="1"/>
    <row r="3" spans="1:13" s="358" customFormat="1" ht="10.8" thickBot="1">
      <c r="A3" s="1240"/>
      <c r="B3" s="1241"/>
      <c r="C3" s="1242"/>
      <c r="D3" s="1331" t="s">
        <v>2941</v>
      </c>
      <c r="E3" s="1332"/>
      <c r="F3" s="1332"/>
      <c r="G3" s="1234"/>
    </row>
    <row r="4" spans="1:13" s="358" customFormat="1" ht="72" thickBot="1">
      <c r="A4" s="1246"/>
      <c r="B4" s="1247"/>
      <c r="C4" s="1248"/>
      <c r="D4" s="198" t="s">
        <v>1144</v>
      </c>
      <c r="E4" s="198" t="s">
        <v>1145</v>
      </c>
      <c r="F4" s="198" t="s">
        <v>1146</v>
      </c>
      <c r="G4" s="1236"/>
    </row>
    <row r="5" spans="1:13" s="358" customFormat="1" ht="15" thickBot="1">
      <c r="A5" s="1313" t="s">
        <v>2942</v>
      </c>
      <c r="B5" s="1314"/>
      <c r="C5" s="1315"/>
      <c r="D5" s="833"/>
      <c r="E5" s="833"/>
      <c r="F5" s="833"/>
      <c r="G5" s="833"/>
    </row>
    <row r="6" spans="1:13" s="358" customFormat="1" ht="15" thickBot="1">
      <c r="A6" s="1217"/>
      <c r="B6" s="1326" t="s">
        <v>2589</v>
      </c>
      <c r="C6" s="1327"/>
      <c r="D6" s="833"/>
      <c r="E6" s="833"/>
      <c r="F6" s="833"/>
      <c r="G6" s="833"/>
    </row>
    <row r="7" spans="1:13" s="358" customFormat="1" ht="31.2" thickBot="1">
      <c r="A7" s="1217"/>
      <c r="B7" s="1217"/>
      <c r="C7" s="197" t="s">
        <v>1149</v>
      </c>
      <c r="D7" s="846"/>
      <c r="E7" s="846"/>
      <c r="F7" s="846"/>
      <c r="G7" s="846"/>
    </row>
    <row r="8" spans="1:13" s="358" customFormat="1" ht="92.4" thickBot="1">
      <c r="A8" s="1217"/>
      <c r="B8" s="1217"/>
      <c r="C8" s="197" t="s">
        <v>1150</v>
      </c>
      <c r="D8" s="846"/>
      <c r="E8" s="846"/>
      <c r="F8" s="846"/>
      <c r="G8" s="846"/>
    </row>
    <row r="9" spans="1:13" s="358" customFormat="1" ht="92.4" thickBot="1">
      <c r="A9" s="1217"/>
      <c r="B9" s="1217"/>
      <c r="C9" s="197" t="s">
        <v>1151</v>
      </c>
      <c r="D9" s="847"/>
      <c r="E9" s="847"/>
      <c r="F9" s="847"/>
      <c r="G9" s="847"/>
    </row>
    <row r="10" spans="1:13" s="358" customFormat="1" ht="72" thickBot="1">
      <c r="A10" s="1218"/>
      <c r="B10" s="1218"/>
      <c r="C10" s="197" t="s">
        <v>1152</v>
      </c>
      <c r="D10" s="846"/>
      <c r="E10" s="846"/>
      <c r="F10" s="846"/>
      <c r="G10" s="846"/>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73"/>
    <col min="3" max="3" width="10.140625" style="373" customWidth="1"/>
    <col min="4" max="4" width="157.28515625" style="373" bestFit="1" customWidth="1"/>
    <col min="5" max="16384" width="12" style="373"/>
  </cols>
  <sheetData>
    <row r="1" spans="1:7" ht="21">
      <c r="A1" s="374" t="s">
        <v>1850</v>
      </c>
      <c r="B1" s="375"/>
      <c r="C1" s="375"/>
      <c r="D1" s="375"/>
      <c r="E1" s="376"/>
      <c r="F1" s="161"/>
      <c r="G1" s="161"/>
    </row>
    <row r="2" spans="1:7" ht="15.6">
      <c r="A2" s="908" t="s">
        <v>775</v>
      </c>
      <c r="B2" s="897"/>
      <c r="C2" s="897"/>
      <c r="D2" s="898"/>
      <c r="E2" s="378"/>
      <c r="F2" s="161"/>
      <c r="G2" s="161"/>
    </row>
    <row r="3" spans="1:7" ht="15.6">
      <c r="A3" s="379"/>
      <c r="B3" s="909" t="s">
        <v>776</v>
      </c>
      <c r="C3" s="910"/>
      <c r="D3" s="911"/>
      <c r="E3" s="381"/>
      <c r="F3" s="161"/>
      <c r="G3" s="161"/>
    </row>
    <row r="4" spans="1:7" ht="15.6">
      <c r="A4" s="379"/>
      <c r="B4" s="382"/>
      <c r="C4" s="909" t="s">
        <v>777</v>
      </c>
      <c r="D4" s="911"/>
      <c r="E4" s="381"/>
      <c r="F4" s="161"/>
      <c r="G4" s="161"/>
    </row>
    <row r="5" spans="1:7" ht="15.6">
      <c r="A5" s="379"/>
      <c r="B5" s="382"/>
      <c r="C5" s="383"/>
      <c r="D5" s="380" t="s">
        <v>778</v>
      </c>
      <c r="E5" s="384"/>
      <c r="F5" s="161"/>
      <c r="G5" s="161"/>
    </row>
    <row r="6" spans="1:7" ht="15.6">
      <c r="A6" s="379"/>
      <c r="B6" s="382"/>
      <c r="C6" s="383"/>
      <c r="D6" s="380" t="s">
        <v>779</v>
      </c>
      <c r="E6" s="384"/>
      <c r="F6" s="161"/>
      <c r="G6" s="161"/>
    </row>
    <row r="7" spans="1:7" ht="15.6">
      <c r="A7" s="379"/>
      <c r="B7" s="382"/>
      <c r="C7" s="383"/>
      <c r="D7" s="537" t="s">
        <v>780</v>
      </c>
      <c r="E7" s="385">
        <f>+E5+E6</f>
        <v>0</v>
      </c>
      <c r="F7" s="161"/>
      <c r="G7" s="161"/>
    </row>
    <row r="8" spans="1:7" ht="15.6">
      <c r="A8" s="379"/>
      <c r="B8" s="382"/>
      <c r="C8" s="909" t="s">
        <v>781</v>
      </c>
      <c r="D8" s="911"/>
      <c r="E8" s="381"/>
      <c r="F8" s="161"/>
      <c r="G8" s="161"/>
    </row>
    <row r="9" spans="1:7" ht="15.6">
      <c r="A9" s="379"/>
      <c r="B9" s="382"/>
      <c r="C9" s="383"/>
      <c r="D9" s="380" t="s">
        <v>782</v>
      </c>
      <c r="E9" s="384"/>
      <c r="F9" s="161"/>
      <c r="G9" s="161"/>
    </row>
    <row r="10" spans="1:7" ht="15.6">
      <c r="A10" s="379"/>
      <c r="B10" s="382"/>
      <c r="C10" s="383"/>
      <c r="D10" s="380" t="s">
        <v>783</v>
      </c>
      <c r="E10" s="384"/>
      <c r="F10" s="161"/>
      <c r="G10" s="161"/>
    </row>
    <row r="11" spans="1:7" ht="15.6">
      <c r="A11" s="379"/>
      <c r="B11" s="382"/>
      <c r="C11" s="383"/>
      <c r="D11" s="380" t="s">
        <v>784</v>
      </c>
      <c r="E11" s="384"/>
      <c r="F11" s="161"/>
      <c r="G11" s="161"/>
    </row>
    <row r="12" spans="1:7" ht="15.6">
      <c r="A12" s="379"/>
      <c r="B12" s="382"/>
      <c r="C12" s="383"/>
      <c r="D12" s="537" t="s">
        <v>785</v>
      </c>
      <c r="E12" s="385">
        <f>+E9+E10+E11</f>
        <v>0</v>
      </c>
      <c r="F12" s="161"/>
      <c r="G12" s="161"/>
    </row>
    <row r="13" spans="1:7" ht="15.6">
      <c r="A13" s="379"/>
      <c r="B13" s="382"/>
      <c r="C13" s="909" t="s">
        <v>786</v>
      </c>
      <c r="D13" s="911"/>
      <c r="E13" s="384"/>
      <c r="F13" s="161"/>
      <c r="G13" s="161"/>
    </row>
    <row r="14" spans="1:7" ht="15.6">
      <c r="A14" s="379"/>
      <c r="B14" s="382"/>
      <c r="C14" s="906" t="s">
        <v>787</v>
      </c>
      <c r="D14" s="907"/>
      <c r="E14" s="385">
        <f>E7+E12+E13</f>
        <v>0</v>
      </c>
      <c r="F14" s="161"/>
      <c r="G14" s="161"/>
    </row>
    <row r="15" spans="1:7" ht="15.6">
      <c r="A15" s="386"/>
      <c r="B15" s="387" t="s">
        <v>788</v>
      </c>
      <c r="C15" s="387"/>
      <c r="D15" s="387"/>
      <c r="E15" s="381"/>
      <c r="F15" s="161"/>
      <c r="G15" s="161"/>
    </row>
    <row r="16" spans="1:7" ht="15.6">
      <c r="A16" s="388"/>
      <c r="B16" s="389"/>
      <c r="C16" s="377" t="s">
        <v>789</v>
      </c>
      <c r="D16" s="377"/>
      <c r="E16" s="381"/>
      <c r="F16" s="161"/>
      <c r="G16" s="161"/>
    </row>
    <row r="17" spans="1:7" ht="15.6">
      <c r="A17" s="390"/>
      <c r="B17" s="391"/>
      <c r="C17" s="391"/>
      <c r="D17" s="387" t="s">
        <v>790</v>
      </c>
      <c r="E17" s="392"/>
      <c r="F17" s="161"/>
      <c r="G17" s="161"/>
    </row>
    <row r="18" spans="1:7" ht="15.6">
      <c r="A18" s="388"/>
      <c r="B18" s="389"/>
      <c r="C18" s="389"/>
      <c r="D18" s="377" t="s">
        <v>791</v>
      </c>
      <c r="E18" s="393"/>
      <c r="F18" s="161"/>
      <c r="G18" s="161"/>
    </row>
    <row r="19" spans="1:7" ht="15.6">
      <c r="A19" s="390"/>
      <c r="B19" s="391"/>
      <c r="C19" s="391"/>
      <c r="D19" s="530" t="s">
        <v>792</v>
      </c>
      <c r="E19" s="394">
        <f>+E17+E18</f>
        <v>0</v>
      </c>
      <c r="F19" s="161"/>
      <c r="G19" s="161"/>
    </row>
    <row r="20" spans="1:7" ht="15.6">
      <c r="A20" s="390"/>
      <c r="B20" s="391"/>
      <c r="C20" s="515" t="s">
        <v>793</v>
      </c>
      <c r="D20" s="516"/>
      <c r="E20" s="395"/>
      <c r="F20" s="161"/>
      <c r="G20" s="161"/>
    </row>
    <row r="21" spans="1:7" ht="15.6">
      <c r="A21" s="388"/>
      <c r="B21" s="396"/>
      <c r="C21" s="418"/>
      <c r="D21" s="511" t="s">
        <v>794</v>
      </c>
      <c r="E21" s="393"/>
      <c r="F21" s="161"/>
      <c r="G21" s="161"/>
    </row>
    <row r="22" spans="1:7" ht="15.6">
      <c r="A22" s="388"/>
      <c r="B22" s="389"/>
      <c r="C22" s="523"/>
      <c r="D22" s="524" t="s">
        <v>795</v>
      </c>
      <c r="E22" s="393"/>
      <c r="F22" s="161"/>
      <c r="G22" s="161"/>
    </row>
    <row r="23" spans="1:7" ht="15.6">
      <c r="A23" s="388"/>
      <c r="B23" s="389"/>
      <c r="C23" s="418"/>
      <c r="D23" s="522" t="s">
        <v>796</v>
      </c>
      <c r="E23" s="385">
        <f>+E21+E22</f>
        <v>0</v>
      </c>
      <c r="F23" s="161"/>
      <c r="G23" s="161"/>
    </row>
    <row r="24" spans="1:7" ht="15.6">
      <c r="A24" s="390"/>
      <c r="B24" s="391"/>
      <c r="C24" s="387" t="s">
        <v>797</v>
      </c>
      <c r="D24" s="387"/>
      <c r="E24" s="397"/>
      <c r="F24" s="161"/>
      <c r="G24" s="161"/>
    </row>
    <row r="25" spans="1:7" ht="15.6">
      <c r="A25" s="388"/>
      <c r="B25" s="389"/>
      <c r="C25" s="389"/>
      <c r="D25" s="377" t="s">
        <v>798</v>
      </c>
      <c r="E25" s="393"/>
      <c r="F25" s="161"/>
      <c r="G25" s="161"/>
    </row>
    <row r="26" spans="1:7" ht="15.6">
      <c r="A26" s="390"/>
      <c r="B26" s="391"/>
      <c r="C26" s="391"/>
      <c r="D26" s="387" t="s">
        <v>799</v>
      </c>
      <c r="E26" s="393"/>
      <c r="F26" s="161"/>
      <c r="G26" s="161"/>
    </row>
    <row r="27" spans="1:7" ht="15.6">
      <c r="A27" s="388"/>
      <c r="B27" s="389"/>
      <c r="C27" s="389"/>
      <c r="D27" s="377" t="s">
        <v>800</v>
      </c>
      <c r="E27" s="394"/>
      <c r="F27" s="161"/>
      <c r="G27" s="161"/>
    </row>
    <row r="28" spans="1:7" ht="15.6">
      <c r="A28" s="390"/>
      <c r="B28" s="391"/>
      <c r="C28" s="391"/>
      <c r="D28" s="530" t="s">
        <v>801</v>
      </c>
      <c r="E28" s="394">
        <f>+E25+E26+E27</f>
        <v>0</v>
      </c>
      <c r="F28" s="161"/>
      <c r="G28" s="161"/>
    </row>
    <row r="29" spans="1:7" ht="15.6">
      <c r="A29" s="388"/>
      <c r="B29" s="389"/>
      <c r="C29" s="398" t="s">
        <v>2664</v>
      </c>
      <c r="D29" s="398"/>
      <c r="E29" s="393"/>
      <c r="F29" s="161"/>
      <c r="G29" s="161"/>
    </row>
    <row r="30" spans="1:7" ht="15.6">
      <c r="A30" s="390"/>
      <c r="B30" s="391"/>
      <c r="C30" s="387" t="s">
        <v>802</v>
      </c>
      <c r="D30" s="387"/>
      <c r="E30" s="393"/>
      <c r="F30" s="161"/>
      <c r="G30" s="161"/>
    </row>
    <row r="31" spans="1:7" ht="15.6">
      <c r="A31" s="388"/>
      <c r="B31" s="391"/>
      <c r="C31" s="511" t="s">
        <v>2649</v>
      </c>
      <c r="D31" s="511"/>
      <c r="E31" s="393"/>
      <c r="F31" s="161"/>
      <c r="G31" s="161"/>
    </row>
    <row r="32" spans="1:7" ht="15.6">
      <c r="A32" s="388"/>
      <c r="B32" s="391"/>
      <c r="C32" s="511" t="s">
        <v>803</v>
      </c>
      <c r="D32" s="511"/>
      <c r="E32" s="393"/>
      <c r="F32" s="161"/>
      <c r="G32" s="161"/>
    </row>
    <row r="33" spans="1:7" ht="15.6">
      <c r="A33" s="388"/>
      <c r="B33" s="391"/>
      <c r="C33" s="511" t="s">
        <v>804</v>
      </c>
      <c r="D33" s="511"/>
      <c r="E33" s="393"/>
      <c r="F33" s="161"/>
      <c r="G33" s="161"/>
    </row>
    <row r="34" spans="1:7" ht="15.6">
      <c r="A34" s="388"/>
      <c r="B34" s="391"/>
      <c r="C34" s="511" t="s">
        <v>2650</v>
      </c>
      <c r="D34" s="511"/>
      <c r="E34" s="389"/>
      <c r="F34" s="161"/>
      <c r="G34" s="161"/>
    </row>
    <row r="35" spans="1:7" ht="15.6">
      <c r="A35" s="388"/>
      <c r="B35" s="389"/>
      <c r="C35" s="377" t="s">
        <v>805</v>
      </c>
      <c r="D35" s="510"/>
      <c r="E35" s="400"/>
      <c r="F35" s="161"/>
      <c r="G35" s="161"/>
    </row>
    <row r="36" spans="1:7" ht="15.6">
      <c r="A36" s="390"/>
      <c r="B36" s="391"/>
      <c r="C36" s="903" t="s">
        <v>2722</v>
      </c>
      <c r="D36" s="903"/>
      <c r="E36" s="406"/>
      <c r="F36" s="161"/>
      <c r="G36" s="161"/>
    </row>
    <row r="37" spans="1:7" ht="15.6">
      <c r="A37" s="388"/>
      <c r="B37" s="389"/>
      <c r="C37" s="912" t="s">
        <v>2723</v>
      </c>
      <c r="D37" s="912"/>
      <c r="E37" s="406"/>
      <c r="F37" s="161"/>
      <c r="G37" s="161"/>
    </row>
    <row r="38" spans="1:7" ht="15.6">
      <c r="A38" s="390"/>
      <c r="B38" s="391"/>
      <c r="C38" s="903" t="s">
        <v>806</v>
      </c>
      <c r="D38" s="903"/>
      <c r="E38" s="406"/>
      <c r="F38" s="161"/>
      <c r="G38" s="161"/>
    </row>
    <row r="39" spans="1:7" ht="15.6">
      <c r="A39" s="388"/>
      <c r="B39" s="389"/>
      <c r="C39" s="377" t="s">
        <v>807</v>
      </c>
      <c r="D39" s="377"/>
      <c r="E39" s="401"/>
      <c r="F39" s="161"/>
      <c r="G39" s="161"/>
    </row>
    <row r="40" spans="1:7" ht="15.6">
      <c r="A40" s="390"/>
      <c r="B40" s="391"/>
      <c r="C40" s="530" t="s">
        <v>808</v>
      </c>
      <c r="D40" s="402"/>
      <c r="E40" s="403">
        <f>E19+E23+E28+E29+E30+E31+E32+E33+E34+E35+E36+E37+E38+E39</f>
        <v>0</v>
      </c>
      <c r="F40" s="161"/>
      <c r="G40" s="161"/>
    </row>
    <row r="41" spans="1:7" ht="15.6">
      <c r="A41" s="390"/>
      <c r="B41" s="511" t="s">
        <v>809</v>
      </c>
      <c r="C41" s="511"/>
      <c r="D41" s="512"/>
      <c r="E41" s="381"/>
      <c r="F41" s="161"/>
      <c r="G41" s="161"/>
    </row>
    <row r="42" spans="1:7" ht="15.6">
      <c r="A42" s="390"/>
      <c r="B42" s="377"/>
      <c r="C42" s="511" t="s">
        <v>637</v>
      </c>
      <c r="D42" s="512"/>
      <c r="E42" s="404"/>
      <c r="F42" s="161"/>
      <c r="G42" s="161"/>
    </row>
    <row r="43" spans="1:7" ht="15.6">
      <c r="A43" s="390"/>
      <c r="B43" s="389"/>
      <c r="C43" s="511" t="s">
        <v>2657</v>
      </c>
      <c r="D43" s="512"/>
      <c r="E43" s="404"/>
      <c r="F43" s="161"/>
      <c r="G43" s="161"/>
    </row>
    <row r="44" spans="1:7" ht="15.6">
      <c r="A44" s="390"/>
      <c r="C44" s="511" t="s">
        <v>2651</v>
      </c>
      <c r="D44" s="512"/>
      <c r="E44" s="381"/>
      <c r="F44" s="161"/>
      <c r="G44" s="161"/>
    </row>
    <row r="45" spans="1:7" ht="15.6">
      <c r="A45" s="390"/>
      <c r="B45" s="377"/>
      <c r="C45" s="511"/>
      <c r="D45" s="511" t="s">
        <v>810</v>
      </c>
      <c r="E45" s="377"/>
      <c r="F45" s="161"/>
      <c r="G45" s="161"/>
    </row>
    <row r="46" spans="1:7" ht="15.6">
      <c r="A46" s="390"/>
      <c r="B46" s="377"/>
      <c r="C46" s="522" t="s">
        <v>1835</v>
      </c>
      <c r="D46" s="512"/>
      <c r="E46" s="405">
        <f>+E42+E43+E45</f>
        <v>0</v>
      </c>
      <c r="F46" s="161"/>
      <c r="G46" s="161"/>
    </row>
    <row r="47" spans="1:7" ht="15.6">
      <c r="A47" s="388"/>
      <c r="B47" s="377" t="s">
        <v>811</v>
      </c>
      <c r="C47" s="377"/>
      <c r="D47" s="399"/>
      <c r="E47" s="381"/>
      <c r="F47" s="161"/>
      <c r="G47" s="161"/>
    </row>
    <row r="48" spans="1:7" ht="15.6">
      <c r="A48" s="390"/>
      <c r="B48" s="391"/>
      <c r="C48" s="387" t="s">
        <v>812</v>
      </c>
      <c r="D48" s="402"/>
      <c r="E48" s="381"/>
      <c r="F48" s="161"/>
      <c r="G48" s="161"/>
    </row>
    <row r="49" spans="1:7" ht="15.6">
      <c r="A49" s="388"/>
      <c r="B49" s="389"/>
      <c r="C49" s="389"/>
      <c r="D49" s="399" t="s">
        <v>813</v>
      </c>
      <c r="E49" s="389"/>
      <c r="F49" s="161"/>
      <c r="G49" s="161"/>
    </row>
    <row r="50" spans="1:7" ht="15.6">
      <c r="A50" s="390"/>
      <c r="B50" s="391"/>
      <c r="C50" s="391"/>
      <c r="D50" s="402" t="s">
        <v>814</v>
      </c>
      <c r="E50" s="389"/>
      <c r="F50" s="161"/>
      <c r="G50" s="161"/>
    </row>
    <row r="51" spans="1:7" ht="15.6">
      <c r="A51" s="388"/>
      <c r="B51" s="389"/>
      <c r="C51" s="389"/>
      <c r="D51" s="399" t="s">
        <v>815</v>
      </c>
      <c r="E51" s="389"/>
      <c r="F51" s="161"/>
      <c r="G51" s="161"/>
    </row>
    <row r="52" spans="1:7" ht="15.6">
      <c r="A52" s="390"/>
      <c r="B52" s="391"/>
      <c r="C52" s="391"/>
      <c r="D52" s="402" t="s">
        <v>816</v>
      </c>
      <c r="E52" s="389"/>
      <c r="F52" s="161"/>
      <c r="G52" s="161"/>
    </row>
    <row r="53" spans="1:7" ht="15.6">
      <c r="A53" s="388"/>
      <c r="B53" s="389"/>
      <c r="C53" s="389"/>
      <c r="D53" s="525" t="s">
        <v>2734</v>
      </c>
      <c r="E53" s="389"/>
    </row>
    <row r="54" spans="1:7" ht="15.6">
      <c r="A54" s="390"/>
      <c r="B54" s="391"/>
      <c r="C54" s="391"/>
      <c r="D54" s="402" t="s">
        <v>817</v>
      </c>
      <c r="E54" s="389"/>
      <c r="F54" s="161"/>
      <c r="G54" s="161"/>
    </row>
    <row r="55" spans="1:7" ht="15.6">
      <c r="A55" s="388"/>
      <c r="B55" s="389"/>
      <c r="C55" s="389"/>
      <c r="D55" s="399" t="s">
        <v>818</v>
      </c>
      <c r="E55" s="389"/>
      <c r="F55" s="161"/>
      <c r="G55" s="161"/>
    </row>
    <row r="56" spans="1:7" ht="15.6">
      <c r="A56" s="390"/>
      <c r="B56" s="391"/>
      <c r="C56" s="391"/>
      <c r="D56" s="402" t="s">
        <v>819</v>
      </c>
      <c r="E56" s="389"/>
      <c r="F56" s="161"/>
      <c r="G56" s="161"/>
    </row>
    <row r="57" spans="1:7" ht="15.6">
      <c r="A57" s="390"/>
      <c r="B57" s="391"/>
      <c r="C57" s="391"/>
      <c r="D57" s="512" t="s">
        <v>820</v>
      </c>
      <c r="E57" s="389"/>
      <c r="F57" s="161"/>
      <c r="G57" s="161"/>
    </row>
    <row r="58" spans="1:7" ht="15.6">
      <c r="A58" s="388"/>
      <c r="B58" s="389"/>
      <c r="C58" s="389"/>
      <c r="D58" s="399" t="s">
        <v>821</v>
      </c>
      <c r="E58" s="389"/>
      <c r="F58" s="161"/>
      <c r="G58" s="161"/>
    </row>
    <row r="59" spans="1:7" ht="15.6">
      <c r="A59" s="390"/>
      <c r="B59" s="391"/>
      <c r="C59" s="391"/>
      <c r="D59" s="527" t="s">
        <v>822</v>
      </c>
      <c r="E59" s="406">
        <f>SUM(E49:E58)</f>
        <v>0</v>
      </c>
      <c r="F59" s="161"/>
      <c r="G59" s="161"/>
    </row>
    <row r="60" spans="1:7" ht="15.6">
      <c r="A60" s="388"/>
      <c r="B60" s="389"/>
      <c r="C60" s="877" t="s">
        <v>2665</v>
      </c>
      <c r="D60" s="883"/>
      <c r="E60" s="407"/>
      <c r="F60" s="161"/>
      <c r="G60" s="161"/>
    </row>
    <row r="61" spans="1:7" ht="15.6">
      <c r="A61" s="390"/>
      <c r="B61" s="391"/>
      <c r="C61" s="530" t="s">
        <v>823</v>
      </c>
      <c r="D61" s="402"/>
      <c r="E61" s="406">
        <f>+E59+E60</f>
        <v>0</v>
      </c>
      <c r="F61" s="161"/>
      <c r="G61" s="161"/>
    </row>
    <row r="62" spans="1:7" ht="15.6">
      <c r="A62" s="388"/>
      <c r="B62" s="377" t="s">
        <v>824</v>
      </c>
      <c r="C62" s="377"/>
      <c r="D62" s="399"/>
      <c r="E62" s="381"/>
      <c r="F62" s="161"/>
      <c r="G62" s="161"/>
    </row>
    <row r="63" spans="1:7" ht="15.6">
      <c r="A63" s="390"/>
      <c r="B63" s="391"/>
      <c r="C63" s="387" t="s">
        <v>825</v>
      </c>
      <c r="D63" s="402"/>
      <c r="E63" s="389"/>
      <c r="F63" s="161"/>
      <c r="G63" s="161"/>
    </row>
    <row r="64" spans="1:7" ht="15.6">
      <c r="A64" s="388"/>
      <c r="B64" s="389"/>
      <c r="C64" s="377" t="s">
        <v>826</v>
      </c>
      <c r="D64" s="399"/>
      <c r="E64" s="389"/>
      <c r="F64" s="161"/>
      <c r="G64" s="161"/>
    </row>
    <row r="65" spans="1:7" ht="15.6">
      <c r="A65" s="388"/>
      <c r="B65" s="389"/>
      <c r="C65" s="387" t="s">
        <v>827</v>
      </c>
      <c r="D65" s="402"/>
      <c r="E65" s="389"/>
      <c r="F65" s="161"/>
      <c r="G65" s="161"/>
    </row>
    <row r="66" spans="1:7" ht="15.6">
      <c r="A66" s="390"/>
      <c r="B66" s="391"/>
      <c r="C66" s="511" t="s">
        <v>828</v>
      </c>
      <c r="D66" s="512"/>
      <c r="E66" s="389"/>
      <c r="F66" s="161"/>
      <c r="G66" s="161"/>
    </row>
    <row r="67" spans="1:7" ht="15.6">
      <c r="A67" s="388"/>
      <c r="B67" s="389"/>
      <c r="C67" s="538" t="s">
        <v>829</v>
      </c>
      <c r="D67" s="399"/>
      <c r="E67" s="408">
        <f>+E63+E64+E65+E66</f>
        <v>0</v>
      </c>
      <c r="F67" s="161"/>
      <c r="G67" s="161"/>
    </row>
    <row r="68" spans="1:7" ht="15.6">
      <c r="A68" s="390"/>
      <c r="B68" s="877" t="s">
        <v>2675</v>
      </c>
      <c r="C68" s="883"/>
      <c r="D68" s="878"/>
      <c r="E68" s="381"/>
      <c r="F68" s="161"/>
      <c r="G68" s="161"/>
    </row>
    <row r="69" spans="1:7" ht="15.6">
      <c r="A69" s="388"/>
      <c r="B69" s="389"/>
      <c r="C69" s="877" t="s">
        <v>2676</v>
      </c>
      <c r="D69" s="878"/>
      <c r="E69" s="389"/>
      <c r="F69" s="161"/>
      <c r="G69" s="161"/>
    </row>
    <row r="70" spans="1:7" ht="15.6">
      <c r="A70" s="388"/>
      <c r="B70" s="389"/>
      <c r="C70" s="877" t="s">
        <v>2674</v>
      </c>
      <c r="D70" s="878"/>
      <c r="E70" s="389"/>
      <c r="F70" s="161"/>
      <c r="G70" s="161"/>
    </row>
    <row r="71" spans="1:7" ht="15.6">
      <c r="A71" s="388"/>
      <c r="B71" s="382"/>
      <c r="C71" s="894" t="s">
        <v>830</v>
      </c>
      <c r="D71" s="895"/>
      <c r="E71" s="382"/>
      <c r="F71" s="161"/>
      <c r="G71" s="161"/>
    </row>
    <row r="72" spans="1:7" ht="15.6">
      <c r="A72" s="388"/>
      <c r="B72" s="389"/>
      <c r="C72" s="877" t="s">
        <v>2679</v>
      </c>
      <c r="D72" s="878"/>
      <c r="E72" s="389"/>
      <c r="F72" s="161"/>
      <c r="G72" s="161"/>
    </row>
    <row r="73" spans="1:7" ht="15.6">
      <c r="A73" s="390"/>
      <c r="B73" s="391"/>
      <c r="C73" s="391"/>
      <c r="D73" s="525" t="s">
        <v>2678</v>
      </c>
      <c r="E73" s="389"/>
      <c r="F73" s="161"/>
      <c r="G73" s="161"/>
    </row>
    <row r="74" spans="1:7" ht="15.6">
      <c r="A74" s="390"/>
      <c r="B74" s="391"/>
      <c r="C74" s="398" t="s">
        <v>2680</v>
      </c>
      <c r="D74" s="525"/>
      <c r="E74" s="389"/>
      <c r="F74" s="161"/>
      <c r="G74" s="161"/>
    </row>
    <row r="75" spans="1:7" ht="15.6">
      <c r="A75" s="388"/>
      <c r="B75" s="389"/>
      <c r="C75" s="877" t="s">
        <v>2677</v>
      </c>
      <c r="D75" s="878"/>
      <c r="E75" s="389"/>
      <c r="F75" s="161"/>
      <c r="G75" s="161"/>
    </row>
    <row r="76" spans="1:7" ht="15.6">
      <c r="A76" s="390"/>
      <c r="B76" s="391"/>
      <c r="C76" s="879" t="s">
        <v>2681</v>
      </c>
      <c r="D76" s="880"/>
      <c r="E76" s="406">
        <f>+E69+E70+E71+E72+E73+E74+E75</f>
        <v>0</v>
      </c>
      <c r="F76" s="161"/>
      <c r="G76" s="161"/>
    </row>
    <row r="77" spans="1:7" ht="15.6">
      <c r="A77" s="528"/>
      <c r="B77" s="511" t="s">
        <v>2660</v>
      </c>
      <c r="C77" s="511"/>
      <c r="D77" s="512"/>
      <c r="E77" s="381"/>
      <c r="F77" s="161"/>
      <c r="G77" s="161"/>
    </row>
    <row r="78" spans="1:7" ht="15.6">
      <c r="A78" s="528"/>
      <c r="B78" s="418"/>
      <c r="C78" s="515" t="s">
        <v>2662</v>
      </c>
      <c r="D78" s="518"/>
      <c r="E78" s="381"/>
      <c r="F78" s="161"/>
      <c r="G78" s="161"/>
    </row>
    <row r="79" spans="1:7" ht="15.6">
      <c r="A79" s="528"/>
      <c r="B79" s="418"/>
      <c r="C79" s="515" t="s">
        <v>831</v>
      </c>
      <c r="D79" s="518"/>
      <c r="E79" s="404"/>
      <c r="F79" s="161"/>
      <c r="G79" s="161"/>
    </row>
    <row r="80" spans="1:7" ht="15.6">
      <c r="A80" s="528"/>
      <c r="B80" s="418"/>
      <c r="C80" s="515" t="s">
        <v>832</v>
      </c>
      <c r="D80" s="518"/>
      <c r="E80" s="404"/>
      <c r="F80" s="161"/>
      <c r="G80" s="161"/>
    </row>
    <row r="81" spans="1:7" ht="15.6">
      <c r="A81" s="528"/>
      <c r="B81" s="418"/>
      <c r="C81" s="515" t="s">
        <v>833</v>
      </c>
      <c r="D81" s="518"/>
      <c r="E81" s="404"/>
      <c r="F81" s="161"/>
      <c r="G81" s="161"/>
    </row>
    <row r="82" spans="1:7" ht="15.6">
      <c r="A82" s="528"/>
      <c r="B82" s="418"/>
      <c r="C82" s="515" t="s">
        <v>834</v>
      </c>
      <c r="D82" s="518"/>
      <c r="E82" s="404"/>
      <c r="F82" s="161"/>
      <c r="G82" s="161"/>
    </row>
    <row r="83" spans="1:7" ht="15.6">
      <c r="A83" s="528"/>
      <c r="B83" s="418"/>
      <c r="C83" s="519" t="s">
        <v>2658</v>
      </c>
      <c r="D83" s="520"/>
      <c r="E83" s="410">
        <f>+E78+E79+E80+E81+E82</f>
        <v>0</v>
      </c>
      <c r="F83" s="161"/>
      <c r="G83" s="161"/>
    </row>
    <row r="84" spans="1:7" ht="15.6">
      <c r="A84" s="528"/>
      <c r="B84" s="418"/>
      <c r="C84" s="515" t="s">
        <v>2663</v>
      </c>
      <c r="D84" s="518"/>
      <c r="E84" s="381"/>
      <c r="F84" s="161"/>
      <c r="G84" s="161"/>
    </row>
    <row r="85" spans="1:7" ht="15.6">
      <c r="A85" s="528"/>
      <c r="B85" s="418"/>
      <c r="C85" s="515" t="s">
        <v>831</v>
      </c>
      <c r="D85" s="518"/>
      <c r="E85" s="404"/>
      <c r="F85" s="161"/>
      <c r="G85" s="161"/>
    </row>
    <row r="86" spans="1:7" ht="15.6">
      <c r="A86" s="528"/>
      <c r="B86" s="418"/>
      <c r="C86" s="515" t="s">
        <v>832</v>
      </c>
      <c r="D86" s="518"/>
      <c r="E86" s="404"/>
      <c r="F86" s="161"/>
      <c r="G86" s="161"/>
    </row>
    <row r="87" spans="1:7" ht="15.6">
      <c r="A87" s="528"/>
      <c r="B87" s="418"/>
      <c r="C87" s="515" t="s">
        <v>833</v>
      </c>
      <c r="D87" s="518"/>
      <c r="E87" s="404"/>
      <c r="F87" s="161"/>
      <c r="G87" s="161"/>
    </row>
    <row r="88" spans="1:7" ht="15.6">
      <c r="A88" s="528"/>
      <c r="B88" s="418"/>
      <c r="C88" s="515" t="s">
        <v>834</v>
      </c>
      <c r="D88" s="518"/>
      <c r="E88" s="404"/>
      <c r="F88" s="161"/>
      <c r="G88" s="161"/>
    </row>
    <row r="89" spans="1:7" ht="15.6">
      <c r="A89" s="528"/>
      <c r="B89" s="418"/>
      <c r="C89" s="519" t="s">
        <v>2659</v>
      </c>
      <c r="D89" s="521"/>
      <c r="E89" s="411">
        <f>+E84+E85+E86+E87+E88</f>
        <v>0</v>
      </c>
      <c r="F89" s="161"/>
      <c r="G89" s="161"/>
    </row>
    <row r="90" spans="1:7" ht="15.6">
      <c r="A90" s="528"/>
      <c r="B90" s="418"/>
      <c r="C90" s="522" t="s">
        <v>2661</v>
      </c>
      <c r="D90" s="512"/>
      <c r="E90" s="410">
        <f>E83+E89</f>
        <v>0</v>
      </c>
      <c r="F90" s="161"/>
      <c r="G90" s="161"/>
    </row>
    <row r="91" spans="1:7" ht="15.6">
      <c r="A91" s="388"/>
      <c r="B91" s="896" t="s">
        <v>835</v>
      </c>
      <c r="C91" s="897"/>
      <c r="D91" s="898"/>
      <c r="E91" s="381"/>
      <c r="F91" s="161"/>
      <c r="G91" s="161"/>
    </row>
    <row r="92" spans="1:7" ht="15.6">
      <c r="A92" s="388"/>
      <c r="B92" s="389"/>
      <c r="C92" s="398" t="s">
        <v>2652</v>
      </c>
      <c r="D92" s="409"/>
      <c r="E92" s="412"/>
      <c r="F92" s="161"/>
      <c r="G92" s="161"/>
    </row>
    <row r="93" spans="1:7" ht="15.6">
      <c r="A93" s="390"/>
      <c r="B93" s="391"/>
      <c r="C93" s="398" t="s">
        <v>2653</v>
      </c>
      <c r="D93" s="409"/>
      <c r="E93" s="412"/>
      <c r="F93" s="161"/>
      <c r="G93" s="161"/>
    </row>
    <row r="94" spans="1:7" ht="15.6">
      <c r="A94" s="388"/>
      <c r="B94" s="389"/>
      <c r="C94" s="398" t="s">
        <v>2654</v>
      </c>
      <c r="D94" s="409"/>
      <c r="E94" s="412"/>
      <c r="F94" s="161"/>
      <c r="G94" s="161"/>
    </row>
    <row r="95" spans="1:7" ht="15.6">
      <c r="A95" s="390"/>
      <c r="B95" s="391"/>
      <c r="C95" s="398" t="s">
        <v>2655</v>
      </c>
      <c r="D95" s="409"/>
      <c r="E95" s="412"/>
      <c r="F95" s="161"/>
      <c r="G95" s="161"/>
    </row>
    <row r="96" spans="1:7" ht="15.6">
      <c r="A96" s="390"/>
      <c r="B96" s="391"/>
      <c r="C96" s="387" t="s">
        <v>836</v>
      </c>
      <c r="D96" s="402"/>
      <c r="E96" s="412"/>
      <c r="F96" s="161"/>
      <c r="G96" s="161"/>
    </row>
    <row r="97" spans="1:7" ht="15.6">
      <c r="A97" s="390"/>
      <c r="B97" s="391"/>
      <c r="C97" s="387" t="s">
        <v>470</v>
      </c>
      <c r="D97" s="509"/>
      <c r="E97" s="412"/>
      <c r="F97" s="161"/>
      <c r="G97" s="161"/>
    </row>
    <row r="98" spans="1:7" ht="15.6">
      <c r="A98" s="388"/>
      <c r="B98" s="389"/>
      <c r="C98" s="398" t="s">
        <v>2656</v>
      </c>
      <c r="D98" s="409"/>
      <c r="E98" s="412"/>
      <c r="F98" s="161"/>
      <c r="G98" s="161"/>
    </row>
    <row r="99" spans="1:7" ht="15.6">
      <c r="A99" s="390"/>
      <c r="B99" s="877" t="s">
        <v>2689</v>
      </c>
      <c r="C99" s="883"/>
      <c r="D99" s="878"/>
      <c r="E99" s="381"/>
      <c r="F99" s="161"/>
      <c r="G99" s="161"/>
    </row>
    <row r="100" spans="1:7" ht="15.6">
      <c r="A100" s="388"/>
      <c r="B100" s="389"/>
      <c r="C100" s="877" t="s">
        <v>2688</v>
      </c>
      <c r="D100" s="878"/>
      <c r="E100" s="412"/>
      <c r="F100" s="161"/>
      <c r="G100" s="161"/>
    </row>
    <row r="101" spans="1:7" ht="15.6">
      <c r="A101" s="390"/>
      <c r="B101" s="391"/>
      <c r="C101" s="877" t="s">
        <v>2687</v>
      </c>
      <c r="D101" s="878"/>
      <c r="E101" s="412"/>
      <c r="F101" s="161"/>
      <c r="G101" s="161"/>
    </row>
    <row r="102" spans="1:7" ht="15.6">
      <c r="A102" s="388"/>
      <c r="B102" s="389"/>
      <c r="C102" s="877" t="s">
        <v>2686</v>
      </c>
      <c r="D102" s="878"/>
      <c r="E102" s="381"/>
      <c r="F102" s="161"/>
      <c r="G102" s="161"/>
    </row>
    <row r="103" spans="1:7" ht="15.6">
      <c r="A103" s="390"/>
      <c r="B103" s="391"/>
      <c r="C103" s="391"/>
      <c r="D103" s="525" t="s">
        <v>2685</v>
      </c>
      <c r="E103" s="412"/>
      <c r="F103" s="161"/>
      <c r="G103" s="161"/>
    </row>
    <row r="104" spans="1:7" ht="15.6">
      <c r="A104" s="388"/>
      <c r="B104" s="389"/>
      <c r="C104" s="389"/>
      <c r="D104" s="525" t="s">
        <v>2684</v>
      </c>
      <c r="E104" s="412"/>
      <c r="F104" s="161"/>
      <c r="G104" s="161"/>
    </row>
    <row r="105" spans="1:7" ht="15.6">
      <c r="A105" s="390"/>
      <c r="B105" s="391"/>
      <c r="C105" s="391"/>
      <c r="D105" s="526" t="s">
        <v>2721</v>
      </c>
      <c r="E105" s="411">
        <f>E103+E104</f>
        <v>0</v>
      </c>
      <c r="F105" s="161"/>
      <c r="G105" s="161"/>
    </row>
    <row r="106" spans="1:7" ht="15.6">
      <c r="A106" s="388"/>
      <c r="B106" s="389"/>
      <c r="C106" s="877" t="s">
        <v>2682</v>
      </c>
      <c r="D106" s="878"/>
      <c r="E106" s="412"/>
      <c r="F106" s="161"/>
      <c r="G106" s="161"/>
    </row>
    <row r="107" spans="1:7" ht="15.6">
      <c r="A107" s="390"/>
      <c r="B107" s="391"/>
      <c r="C107" s="391"/>
      <c r="D107" s="525" t="s">
        <v>2683</v>
      </c>
      <c r="E107" s="412"/>
      <c r="F107" s="161"/>
      <c r="G107" s="161"/>
    </row>
    <row r="108" spans="1:7" ht="15.6">
      <c r="A108" s="528"/>
      <c r="B108" s="389"/>
      <c r="C108" s="412"/>
      <c r="D108" s="541" t="s">
        <v>837</v>
      </c>
      <c r="E108" s="412"/>
      <c r="F108" s="161"/>
      <c r="G108" s="161"/>
    </row>
    <row r="109" spans="1:7" ht="15.6">
      <c r="A109" s="388"/>
      <c r="B109" s="389"/>
      <c r="C109" s="877" t="s">
        <v>2690</v>
      </c>
      <c r="D109" s="878"/>
      <c r="E109" s="412"/>
      <c r="F109" s="161"/>
      <c r="G109" s="161"/>
    </row>
    <row r="110" spans="1:7" ht="15.6">
      <c r="A110" s="390"/>
      <c r="B110" s="391"/>
      <c r="C110" s="879" t="s">
        <v>2691</v>
      </c>
      <c r="D110" s="880"/>
      <c r="E110" s="408">
        <f>E100+E101+E105+E106+E108+E109</f>
        <v>0</v>
      </c>
      <c r="F110" s="161"/>
      <c r="G110" s="161"/>
    </row>
    <row r="111" spans="1:7" ht="15.6">
      <c r="A111" s="388"/>
      <c r="B111" s="896" t="s">
        <v>838</v>
      </c>
      <c r="C111" s="897"/>
      <c r="D111" s="898"/>
      <c r="E111" s="381"/>
      <c r="F111" s="161"/>
      <c r="G111" s="161"/>
    </row>
    <row r="112" spans="1:7" ht="15.6">
      <c r="A112" s="390"/>
      <c r="B112" s="391"/>
      <c r="C112" s="881" t="s">
        <v>839</v>
      </c>
      <c r="D112" s="882"/>
      <c r="E112" s="413"/>
      <c r="F112" s="161"/>
      <c r="G112" s="161"/>
    </row>
    <row r="113" spans="1:7" ht="15.6">
      <c r="A113" s="388"/>
      <c r="B113" s="389"/>
      <c r="C113" s="896" t="s">
        <v>840</v>
      </c>
      <c r="D113" s="898"/>
      <c r="E113" s="412"/>
      <c r="F113" s="161"/>
      <c r="G113" s="161"/>
    </row>
    <row r="114" spans="1:7" ht="15.6">
      <c r="A114" s="390"/>
      <c r="B114" s="391"/>
      <c r="C114" s="881" t="s">
        <v>841</v>
      </c>
      <c r="D114" s="882"/>
      <c r="E114" s="412"/>
      <c r="F114" s="161"/>
      <c r="G114" s="161"/>
    </row>
    <row r="115" spans="1:7" ht="15.6">
      <c r="A115" s="388"/>
      <c r="B115" s="389"/>
      <c r="C115" s="896" t="s">
        <v>842</v>
      </c>
      <c r="D115" s="898"/>
      <c r="E115" s="412"/>
      <c r="F115" s="161"/>
      <c r="G115" s="161"/>
    </row>
    <row r="116" spans="1:7" ht="15.6">
      <c r="A116" s="390"/>
      <c r="B116" s="391"/>
      <c r="C116" s="391"/>
      <c r="D116" s="402" t="s">
        <v>843</v>
      </c>
      <c r="E116" s="412"/>
      <c r="F116" s="161"/>
      <c r="G116" s="161"/>
    </row>
    <row r="117" spans="1:7" ht="15.6">
      <c r="A117" s="390"/>
      <c r="B117" s="391"/>
      <c r="C117" s="391"/>
      <c r="D117" s="512" t="s">
        <v>844</v>
      </c>
      <c r="E117" s="412"/>
      <c r="F117" s="161"/>
      <c r="G117" s="161"/>
    </row>
    <row r="118" spans="1:7" ht="15.6">
      <c r="A118" s="388"/>
      <c r="B118" s="389"/>
      <c r="C118" s="896" t="s">
        <v>845</v>
      </c>
      <c r="D118" s="898"/>
      <c r="E118" s="412"/>
      <c r="F118" s="161"/>
      <c r="G118" s="161"/>
    </row>
    <row r="119" spans="1:7" ht="15.6">
      <c r="A119" s="390"/>
      <c r="B119" s="391"/>
      <c r="C119" s="890" t="s">
        <v>846</v>
      </c>
      <c r="D119" s="891"/>
      <c r="E119" s="411">
        <f>E112+E113+E114+E115+E118</f>
        <v>0</v>
      </c>
      <c r="F119" s="161"/>
      <c r="G119" s="161"/>
    </row>
    <row r="120" spans="1:7" ht="15.6">
      <c r="A120" s="388"/>
      <c r="B120" s="877" t="s">
        <v>2666</v>
      </c>
      <c r="C120" s="883"/>
      <c r="D120" s="878"/>
      <c r="E120" s="414"/>
      <c r="F120" s="161"/>
      <c r="G120" s="161"/>
    </row>
    <row r="121" spans="1:7" ht="15.6">
      <c r="A121" s="388"/>
      <c r="B121" s="389"/>
      <c r="C121" s="877" t="s">
        <v>2667</v>
      </c>
      <c r="D121" s="878"/>
      <c r="E121" s="412"/>
      <c r="F121" s="161"/>
      <c r="G121" s="161"/>
    </row>
    <row r="122" spans="1:7" ht="15.6">
      <c r="A122" s="390"/>
      <c r="B122" s="391"/>
      <c r="C122" s="877" t="s">
        <v>2668</v>
      </c>
      <c r="D122" s="878"/>
      <c r="E122" s="412"/>
      <c r="F122" s="161"/>
      <c r="G122" s="161"/>
    </row>
    <row r="123" spans="1:7" ht="15.6">
      <c r="A123" s="388"/>
      <c r="B123" s="389"/>
      <c r="C123" s="877" t="s">
        <v>2669</v>
      </c>
      <c r="D123" s="878"/>
      <c r="E123" s="412"/>
      <c r="F123" s="161"/>
      <c r="G123" s="161"/>
    </row>
    <row r="124" spans="1:7" ht="15.6">
      <c r="A124" s="390"/>
      <c r="B124" s="391"/>
      <c r="C124" s="877" t="s">
        <v>2670</v>
      </c>
      <c r="D124" s="878"/>
      <c r="E124" s="412"/>
      <c r="F124" s="161"/>
      <c r="G124" s="161"/>
    </row>
    <row r="125" spans="1:7" ht="15.6">
      <c r="A125" s="388"/>
      <c r="B125" s="389"/>
      <c r="C125" s="877" t="s">
        <v>2671</v>
      </c>
      <c r="D125" s="878"/>
      <c r="E125" s="412"/>
      <c r="F125" s="161"/>
      <c r="G125" s="161"/>
    </row>
    <row r="126" spans="1:7" ht="15.6">
      <c r="A126" s="390"/>
      <c r="B126" s="391"/>
      <c r="C126" s="879" t="s">
        <v>2672</v>
      </c>
      <c r="D126" s="880"/>
      <c r="E126" s="411">
        <f>SUM(E21:E125)</f>
        <v>0</v>
      </c>
      <c r="F126" s="161"/>
      <c r="G126" s="161"/>
    </row>
    <row r="127" spans="1:7" ht="15.6">
      <c r="A127" s="388"/>
      <c r="B127" s="877" t="s">
        <v>2693</v>
      </c>
      <c r="C127" s="883"/>
      <c r="D127" s="878"/>
      <c r="E127" s="381"/>
      <c r="F127" s="161"/>
      <c r="G127" s="161"/>
    </row>
    <row r="128" spans="1:7" ht="15.6">
      <c r="A128" s="390"/>
      <c r="B128" s="391"/>
      <c r="C128" s="877" t="s">
        <v>2694</v>
      </c>
      <c r="D128" s="878"/>
      <c r="E128" s="381"/>
      <c r="F128" s="161"/>
      <c r="G128" s="161"/>
    </row>
    <row r="129" spans="1:7" ht="15.6">
      <c r="A129" s="390"/>
      <c r="B129" s="391"/>
      <c r="D129" s="534" t="s">
        <v>2711</v>
      </c>
      <c r="E129" s="381"/>
      <c r="F129" s="161"/>
      <c r="G129" s="161"/>
    </row>
    <row r="130" spans="1:7" ht="15.6">
      <c r="A130" s="390"/>
      <c r="B130" s="391"/>
      <c r="C130" s="387"/>
      <c r="D130" s="514" t="s">
        <v>2342</v>
      </c>
      <c r="E130" s="415"/>
      <c r="F130" s="161"/>
      <c r="G130" s="161"/>
    </row>
    <row r="131" spans="1:7" ht="15.6">
      <c r="A131" s="390"/>
      <c r="B131" s="391"/>
      <c r="C131" s="387"/>
      <c r="D131" s="514" t="s">
        <v>2343</v>
      </c>
      <c r="E131" s="415"/>
      <c r="F131" s="161"/>
      <c r="G131" s="161"/>
    </row>
    <row r="132" spans="1:7" ht="15.6">
      <c r="A132" s="390"/>
      <c r="B132" s="391"/>
      <c r="C132" s="387"/>
      <c r="D132" s="535" t="s">
        <v>2695</v>
      </c>
      <c r="E132" s="416">
        <f>+E130+E131</f>
        <v>0</v>
      </c>
      <c r="F132" s="161"/>
      <c r="G132" s="161"/>
    </row>
    <row r="133" spans="1:7" ht="15.6">
      <c r="A133" s="390"/>
      <c r="B133" s="391"/>
      <c r="D133" s="534" t="s">
        <v>2699</v>
      </c>
      <c r="E133" s="429"/>
      <c r="F133" s="161"/>
      <c r="G133" s="161"/>
    </row>
    <row r="134" spans="1:7" ht="15.6">
      <c r="A134" s="390"/>
      <c r="B134" s="391"/>
      <c r="C134" s="400"/>
      <c r="D134" s="514" t="s">
        <v>847</v>
      </c>
      <c r="E134" s="415"/>
      <c r="F134" s="161"/>
      <c r="G134" s="161"/>
    </row>
    <row r="135" spans="1:7" ht="15.6">
      <c r="A135" s="390"/>
      <c r="B135" s="391"/>
      <c r="C135" s="400"/>
      <c r="D135" s="514" t="s">
        <v>848</v>
      </c>
      <c r="E135" s="415"/>
      <c r="F135" s="161"/>
      <c r="G135" s="161"/>
    </row>
    <row r="136" spans="1:7" ht="15.6">
      <c r="A136" s="390"/>
      <c r="B136" s="391"/>
      <c r="C136" s="400"/>
      <c r="D136" s="514" t="s">
        <v>849</v>
      </c>
      <c r="E136" s="415"/>
      <c r="F136" s="161"/>
      <c r="G136" s="161"/>
    </row>
    <row r="137" spans="1:7" ht="15.6">
      <c r="A137" s="390"/>
      <c r="B137" s="391"/>
      <c r="C137" s="400"/>
      <c r="D137" s="514" t="s">
        <v>2692</v>
      </c>
      <c r="E137" s="415"/>
      <c r="F137" s="161"/>
      <c r="G137" s="161"/>
    </row>
    <row r="138" spans="1:7" ht="15.6">
      <c r="A138" s="390"/>
      <c r="B138" s="391"/>
      <c r="D138" s="532" t="s">
        <v>2696</v>
      </c>
      <c r="E138" s="410">
        <f>E134+E135+E136+E137</f>
        <v>0</v>
      </c>
      <c r="F138" s="161"/>
      <c r="G138" s="161"/>
    </row>
    <row r="139" spans="1:7" ht="15.6">
      <c r="A139" s="390"/>
      <c r="B139" s="391"/>
      <c r="D139" s="534" t="s">
        <v>2700</v>
      </c>
      <c r="E139" s="429"/>
      <c r="F139" s="161"/>
      <c r="G139" s="161"/>
    </row>
    <row r="140" spans="1:7" ht="15.6">
      <c r="A140" s="390"/>
      <c r="B140" s="391"/>
      <c r="C140" s="400"/>
      <c r="D140" s="514" t="s">
        <v>851</v>
      </c>
      <c r="E140" s="415"/>
      <c r="F140" s="161"/>
      <c r="G140" s="161"/>
    </row>
    <row r="141" spans="1:7" ht="15.6">
      <c r="A141" s="390"/>
      <c r="B141" s="391"/>
      <c r="C141" s="400"/>
      <c r="D141" s="514" t="s">
        <v>852</v>
      </c>
      <c r="E141" s="415"/>
      <c r="F141" s="161"/>
      <c r="G141" s="161"/>
    </row>
    <row r="142" spans="1:7" ht="15.6">
      <c r="A142" s="390"/>
      <c r="B142" s="391"/>
      <c r="C142" s="400"/>
      <c r="D142" s="514" t="s">
        <v>853</v>
      </c>
      <c r="E142" s="415"/>
      <c r="F142" s="161"/>
      <c r="G142" s="161"/>
    </row>
    <row r="143" spans="1:7" ht="15.6">
      <c r="A143" s="390"/>
      <c r="B143" s="391"/>
      <c r="C143" s="400"/>
      <c r="D143" s="514" t="s">
        <v>854</v>
      </c>
      <c r="E143" s="415"/>
      <c r="F143" s="161"/>
      <c r="G143" s="161"/>
    </row>
    <row r="144" spans="1:7" ht="15.6">
      <c r="A144" s="390"/>
      <c r="B144" s="391"/>
      <c r="D144" s="532" t="s">
        <v>2697</v>
      </c>
      <c r="E144" s="417">
        <f>+E140+E141+E142+E143</f>
        <v>0</v>
      </c>
      <c r="F144" s="161"/>
      <c r="G144" s="161"/>
    </row>
    <row r="145" spans="1:7" ht="15.6">
      <c r="A145" s="390"/>
      <c r="B145" s="391"/>
      <c r="D145" s="531" t="s">
        <v>2709</v>
      </c>
      <c r="E145" s="417">
        <f>E132+E138+E144</f>
        <v>0</v>
      </c>
      <c r="F145" s="161"/>
      <c r="G145" s="161"/>
    </row>
    <row r="146" spans="1:7" ht="15.6">
      <c r="A146" s="390"/>
      <c r="B146" s="391"/>
      <c r="C146" s="887" t="s">
        <v>2698</v>
      </c>
      <c r="D146" s="889"/>
      <c r="E146" s="429"/>
      <c r="F146" s="161"/>
      <c r="G146" s="161"/>
    </row>
    <row r="147" spans="1:7" ht="15.6">
      <c r="A147" s="390"/>
      <c r="B147" s="391"/>
      <c r="C147" s="412"/>
      <c r="D147" s="514" t="s">
        <v>2703</v>
      </c>
      <c r="E147" s="429"/>
      <c r="F147" s="161"/>
      <c r="G147" s="161"/>
    </row>
    <row r="148" spans="1:7" ht="15.6">
      <c r="A148" s="390"/>
      <c r="B148" s="391"/>
      <c r="C148" s="412"/>
      <c r="D148" s="514" t="s">
        <v>855</v>
      </c>
      <c r="E148" s="410"/>
      <c r="F148" s="161"/>
      <c r="G148" s="161"/>
    </row>
    <row r="149" spans="1:7" ht="15.6">
      <c r="A149" s="390"/>
      <c r="B149" s="391"/>
      <c r="C149" s="412"/>
      <c r="D149" s="514" t="s">
        <v>856</v>
      </c>
      <c r="E149" s="410"/>
      <c r="F149" s="161"/>
      <c r="G149" s="161"/>
    </row>
    <row r="150" spans="1:7" ht="15.6">
      <c r="A150" s="390"/>
      <c r="B150" s="391"/>
      <c r="C150" s="412"/>
      <c r="D150" s="535" t="s">
        <v>2705</v>
      </c>
      <c r="E150" s="410">
        <f>E148+E149</f>
        <v>0</v>
      </c>
      <c r="F150" s="161"/>
      <c r="G150" s="161"/>
    </row>
    <row r="151" spans="1:7" ht="15.6">
      <c r="A151" s="390"/>
      <c r="B151" s="391"/>
      <c r="C151" s="412"/>
      <c r="D151" s="514" t="s">
        <v>2704</v>
      </c>
      <c r="E151" s="429"/>
      <c r="F151" s="161"/>
      <c r="G151" s="161"/>
    </row>
    <row r="152" spans="1:7" ht="15.6">
      <c r="A152" s="390"/>
      <c r="B152" s="391"/>
      <c r="C152" s="412"/>
      <c r="D152" s="514" t="s">
        <v>855</v>
      </c>
      <c r="E152" s="410"/>
      <c r="F152" s="161"/>
      <c r="G152" s="161"/>
    </row>
    <row r="153" spans="1:7" ht="15.6">
      <c r="A153" s="390"/>
      <c r="B153" s="391"/>
      <c r="C153" s="412"/>
      <c r="D153" s="514" t="s">
        <v>856</v>
      </c>
      <c r="E153" s="410"/>
      <c r="F153" s="161"/>
      <c r="G153" s="161"/>
    </row>
    <row r="154" spans="1:7" ht="15.6">
      <c r="A154" s="390"/>
      <c r="B154" s="391"/>
      <c r="C154" s="412"/>
      <c r="D154" s="535" t="s">
        <v>2706</v>
      </c>
      <c r="E154" s="410">
        <f>E152+E153</f>
        <v>0</v>
      </c>
      <c r="F154" s="161"/>
      <c r="G154" s="161"/>
    </row>
    <row r="155" spans="1:7" ht="15.6">
      <c r="A155" s="528"/>
      <c r="B155" s="412"/>
      <c r="C155" s="412"/>
      <c r="D155" s="542" t="s">
        <v>2802</v>
      </c>
      <c r="E155" s="411"/>
      <c r="F155" s="161"/>
      <c r="G155" s="161"/>
    </row>
    <row r="156" spans="1:7" ht="15.6">
      <c r="A156" s="390"/>
      <c r="B156" s="391"/>
      <c r="C156" s="412"/>
      <c r="D156" s="519" t="s">
        <v>857</v>
      </c>
      <c r="E156" s="410">
        <f>+E150+E154+E155</f>
        <v>0</v>
      </c>
      <c r="F156" s="161"/>
      <c r="G156" s="161"/>
    </row>
    <row r="157" spans="1:7" ht="15.6">
      <c r="A157" s="388"/>
      <c r="B157" s="389"/>
      <c r="C157" s="877" t="s">
        <v>2701</v>
      </c>
      <c r="D157" s="878"/>
      <c r="E157" s="389"/>
      <c r="F157" s="161"/>
      <c r="G157" s="161"/>
    </row>
    <row r="158" spans="1:7" ht="15.6">
      <c r="A158" s="390"/>
      <c r="B158" s="391"/>
      <c r="C158" s="887" t="s">
        <v>2713</v>
      </c>
      <c r="D158" s="889"/>
      <c r="E158" s="429"/>
      <c r="F158" s="161"/>
      <c r="G158" s="161"/>
    </row>
    <row r="159" spans="1:7" ht="15.6">
      <c r="A159" s="390"/>
      <c r="B159" s="391"/>
      <c r="C159" s="418"/>
      <c r="D159" s="541" t="s">
        <v>2707</v>
      </c>
      <c r="E159" s="389"/>
      <c r="F159" s="161"/>
      <c r="G159" s="161"/>
    </row>
    <row r="160" spans="1:7" ht="15.6">
      <c r="A160" s="390"/>
      <c r="B160" s="391"/>
      <c r="C160" s="418"/>
      <c r="D160" s="514" t="s">
        <v>2708</v>
      </c>
      <c r="E160" s="389"/>
      <c r="F160" s="161"/>
      <c r="G160" s="161"/>
    </row>
    <row r="161" spans="1:7" ht="15.6">
      <c r="A161" s="390"/>
      <c r="B161" s="391"/>
      <c r="D161" s="531" t="s">
        <v>2712</v>
      </c>
      <c r="E161" s="410">
        <f>+E159+E160</f>
        <v>0</v>
      </c>
      <c r="F161" s="161"/>
      <c r="G161" s="161"/>
    </row>
    <row r="162" spans="1:7" ht="15.6">
      <c r="A162" s="388"/>
      <c r="B162" s="389"/>
      <c r="C162" s="887" t="s">
        <v>2715</v>
      </c>
      <c r="D162" s="889"/>
      <c r="E162" s="429"/>
      <c r="F162" s="161"/>
      <c r="G162" s="161"/>
    </row>
    <row r="163" spans="1:7" ht="15.6">
      <c r="A163" s="388"/>
      <c r="B163" s="389"/>
      <c r="C163" s="418"/>
      <c r="D163" s="511" t="s">
        <v>2700</v>
      </c>
      <c r="E163" s="429"/>
      <c r="F163" s="161"/>
      <c r="G163" s="161"/>
    </row>
    <row r="164" spans="1:7" ht="15.6">
      <c r="A164" s="388"/>
      <c r="B164" s="389"/>
      <c r="C164" s="418"/>
      <c r="D164" s="514" t="s">
        <v>851</v>
      </c>
      <c r="E164" s="389"/>
      <c r="F164" s="161"/>
      <c r="G164" s="161"/>
    </row>
    <row r="165" spans="1:7" ht="15.6">
      <c r="A165" s="388"/>
      <c r="B165" s="389"/>
      <c r="C165" s="418"/>
      <c r="D165" s="514" t="s">
        <v>852</v>
      </c>
      <c r="E165" s="389"/>
      <c r="F165" s="161"/>
      <c r="G165" s="161"/>
    </row>
    <row r="166" spans="1:7" ht="15.6">
      <c r="A166" s="388"/>
      <c r="B166" s="389"/>
      <c r="C166" s="418"/>
      <c r="D166" s="514" t="s">
        <v>853</v>
      </c>
      <c r="E166" s="389"/>
      <c r="F166" s="161"/>
      <c r="G166" s="161"/>
    </row>
    <row r="167" spans="1:7" ht="15.6">
      <c r="A167" s="388"/>
      <c r="B167" s="389"/>
      <c r="C167" s="418"/>
      <c r="D167" s="514" t="s">
        <v>854</v>
      </c>
      <c r="E167" s="389"/>
      <c r="F167" s="161"/>
      <c r="G167" s="161"/>
    </row>
    <row r="168" spans="1:7" ht="15.6">
      <c r="A168" s="388"/>
      <c r="B168" s="389"/>
      <c r="C168" s="418"/>
      <c r="D168" s="522" t="s">
        <v>2697</v>
      </c>
      <c r="E168" s="410">
        <f>+E164+E165+E166+E167</f>
        <v>0</v>
      </c>
      <c r="F168" s="161"/>
      <c r="G168" s="161"/>
    </row>
    <row r="169" spans="1:7" ht="15.6">
      <c r="A169" s="388"/>
      <c r="B169" s="389"/>
      <c r="C169" s="418"/>
      <c r="D169" s="511" t="s">
        <v>2710</v>
      </c>
      <c r="E169" s="389"/>
      <c r="F169" s="161"/>
      <c r="G169" s="161"/>
    </row>
    <row r="170" spans="1:7" ht="15.6">
      <c r="A170" s="388"/>
      <c r="B170" s="391"/>
      <c r="D170" s="536" t="s">
        <v>2714</v>
      </c>
      <c r="E170" s="411">
        <f>E168+E169</f>
        <v>0</v>
      </c>
      <c r="F170" s="161"/>
      <c r="G170" s="161"/>
    </row>
    <row r="171" spans="1:7" ht="15.6">
      <c r="A171" s="388"/>
      <c r="B171" s="391"/>
      <c r="C171" s="879" t="s">
        <v>2702</v>
      </c>
      <c r="D171" s="880"/>
      <c r="E171" s="410">
        <f>E145+E156+E157+E161+E170</f>
        <v>0</v>
      </c>
      <c r="F171" s="161"/>
      <c r="G171" s="161"/>
    </row>
    <row r="172" spans="1:7" ht="15.6">
      <c r="A172" s="388"/>
      <c r="B172" s="899" t="s">
        <v>858</v>
      </c>
      <c r="C172" s="900"/>
      <c r="D172" s="901"/>
      <c r="E172" s="421"/>
      <c r="F172" s="161"/>
      <c r="G172" s="161"/>
    </row>
    <row r="173" spans="1:7" ht="15.6">
      <c r="A173" s="390"/>
      <c r="B173" s="382"/>
      <c r="C173" s="899" t="s">
        <v>859</v>
      </c>
      <c r="D173" s="901"/>
      <c r="E173" s="382"/>
      <c r="F173" s="161"/>
      <c r="G173" s="161"/>
    </row>
    <row r="174" spans="1:7" ht="15.6">
      <c r="A174" s="388"/>
      <c r="B174" s="382"/>
      <c r="C174" s="899" t="s">
        <v>860</v>
      </c>
      <c r="D174" s="901"/>
      <c r="E174" s="382"/>
      <c r="F174" s="161"/>
      <c r="G174" s="161"/>
    </row>
    <row r="175" spans="1:7" ht="15.6">
      <c r="A175" s="390"/>
      <c r="B175" s="382"/>
      <c r="C175" s="899" t="s">
        <v>861</v>
      </c>
      <c r="D175" s="901"/>
      <c r="E175" s="417">
        <f>+E173+E174</f>
        <v>0</v>
      </c>
      <c r="F175" s="161"/>
      <c r="G175" s="161"/>
    </row>
    <row r="176" spans="1:7" ht="15.6">
      <c r="A176" s="388"/>
      <c r="B176" s="389"/>
      <c r="C176" s="892" t="s">
        <v>2673</v>
      </c>
      <c r="D176" s="893"/>
      <c r="E176" s="389"/>
      <c r="F176" s="161"/>
      <c r="G176" s="161"/>
    </row>
    <row r="177" spans="1:7" ht="15.6">
      <c r="A177" s="390"/>
      <c r="B177" s="391"/>
      <c r="C177" s="890" t="s">
        <v>862</v>
      </c>
      <c r="D177" s="891"/>
      <c r="E177" s="410">
        <f>SUM(E173:E176)</f>
        <v>0</v>
      </c>
      <c r="F177" s="161"/>
      <c r="G177" s="161"/>
    </row>
    <row r="178" spans="1:7" ht="15.6">
      <c r="A178" s="390"/>
      <c r="B178" s="513" t="s">
        <v>863</v>
      </c>
      <c r="C178" s="511"/>
      <c r="D178" s="512"/>
      <c r="E178" s="410"/>
      <c r="F178" s="161"/>
      <c r="G178" s="161"/>
    </row>
    <row r="179" spans="1:7" ht="15.6">
      <c r="A179" s="388"/>
      <c r="B179" s="877" t="s">
        <v>2344</v>
      </c>
      <c r="C179" s="883"/>
      <c r="D179" s="878"/>
      <c r="E179" s="423"/>
      <c r="F179" s="161"/>
      <c r="G179" s="161"/>
    </row>
    <row r="180" spans="1:7" ht="15.6">
      <c r="A180" s="390"/>
      <c r="B180" s="391"/>
      <c r="C180" s="877" t="s">
        <v>2345</v>
      </c>
      <c r="D180" s="878"/>
      <c r="E180" s="389"/>
      <c r="F180" s="161"/>
      <c r="G180" s="161"/>
    </row>
    <row r="181" spans="1:7" ht="15.6">
      <c r="A181" s="388"/>
      <c r="B181" s="389"/>
      <c r="C181" s="877" t="s">
        <v>2718</v>
      </c>
      <c r="D181" s="878"/>
      <c r="E181" s="389"/>
      <c r="F181" s="161"/>
      <c r="G181" s="161"/>
    </row>
    <row r="182" spans="1:7" ht="15.6">
      <c r="A182" s="390"/>
      <c r="B182" s="391"/>
      <c r="C182" s="877" t="s">
        <v>2346</v>
      </c>
      <c r="D182" s="878"/>
      <c r="E182" s="389"/>
      <c r="F182" s="161"/>
      <c r="G182" s="161"/>
    </row>
    <row r="183" spans="1:7" ht="15.6">
      <c r="A183" s="388"/>
      <c r="B183" s="389"/>
      <c r="C183" s="877" t="s">
        <v>2716</v>
      </c>
      <c r="D183" s="878"/>
      <c r="E183" s="389"/>
      <c r="F183" s="161"/>
      <c r="G183" s="161"/>
    </row>
    <row r="184" spans="1:7" ht="15.6">
      <c r="A184" s="390"/>
      <c r="B184" s="391"/>
      <c r="C184" s="877" t="s">
        <v>2347</v>
      </c>
      <c r="D184" s="878"/>
      <c r="E184" s="389"/>
      <c r="F184" s="161"/>
      <c r="G184" s="161"/>
    </row>
    <row r="185" spans="1:7" ht="15.6">
      <c r="A185" s="388"/>
      <c r="B185" s="389"/>
      <c r="C185" s="887" t="s">
        <v>864</v>
      </c>
      <c r="D185" s="889"/>
      <c r="E185" s="389"/>
      <c r="F185" s="161"/>
      <c r="G185" s="161"/>
    </row>
    <row r="186" spans="1:7" ht="15.6">
      <c r="A186" s="388"/>
      <c r="B186" s="389"/>
      <c r="C186" s="887" t="s">
        <v>865</v>
      </c>
      <c r="D186" s="889"/>
      <c r="E186" s="389"/>
      <c r="F186" s="161"/>
      <c r="G186" s="161"/>
    </row>
    <row r="187" spans="1:7" ht="15.6">
      <c r="A187" s="388"/>
      <c r="B187" s="389"/>
      <c r="C187" s="877" t="s">
        <v>2348</v>
      </c>
      <c r="D187" s="878"/>
      <c r="E187" s="410"/>
      <c r="F187" s="161"/>
      <c r="G187" s="161"/>
    </row>
    <row r="188" spans="1:7" ht="15.6">
      <c r="A188" s="390"/>
      <c r="B188" s="391"/>
      <c r="C188" s="877" t="s">
        <v>2349</v>
      </c>
      <c r="D188" s="878"/>
      <c r="E188" s="415"/>
      <c r="F188" s="161"/>
      <c r="G188" s="161"/>
    </row>
    <row r="189" spans="1:7" ht="15.6">
      <c r="A189" s="388"/>
      <c r="B189" s="389"/>
      <c r="C189" s="879" t="s">
        <v>2717</v>
      </c>
      <c r="D189" s="880"/>
      <c r="E189" s="410">
        <f>+E180+E181+E182+E183+E184+E185+E186+E187+E188</f>
        <v>0</v>
      </c>
      <c r="F189" s="161"/>
      <c r="G189" s="161"/>
    </row>
    <row r="190" spans="1:7" ht="15.6">
      <c r="A190" s="391"/>
      <c r="B190" s="903" t="s">
        <v>2724</v>
      </c>
      <c r="C190" s="903"/>
      <c r="D190" s="903"/>
      <c r="E190" s="423"/>
      <c r="F190" s="161"/>
      <c r="G190" s="161"/>
    </row>
    <row r="191" spans="1:7" ht="15.6">
      <c r="A191" s="389"/>
      <c r="B191" s="412"/>
      <c r="C191" s="418" t="s">
        <v>2725</v>
      </c>
      <c r="D191" s="529"/>
      <c r="E191" s="410"/>
      <c r="F191" s="161"/>
      <c r="G191" s="161"/>
    </row>
    <row r="192" spans="1:7" ht="15.6">
      <c r="A192" s="391"/>
      <c r="B192" s="903" t="s">
        <v>2726</v>
      </c>
      <c r="C192" s="903"/>
      <c r="D192" s="903"/>
      <c r="E192" s="423"/>
      <c r="F192" s="161"/>
      <c r="G192" s="161"/>
    </row>
    <row r="193" spans="1:7" ht="15.6">
      <c r="A193" s="389"/>
      <c r="B193" s="412"/>
      <c r="C193" s="418" t="s">
        <v>2727</v>
      </c>
      <c r="D193" s="529"/>
      <c r="E193" s="410"/>
      <c r="F193" s="161"/>
      <c r="G193" s="161"/>
    </row>
    <row r="194" spans="1:7" ht="15.6">
      <c r="A194" s="391"/>
      <c r="B194" s="391"/>
      <c r="C194" s="903" t="s">
        <v>2728</v>
      </c>
      <c r="D194" s="903"/>
      <c r="E194" s="410"/>
      <c r="F194" s="161"/>
      <c r="G194" s="161"/>
    </row>
    <row r="195" spans="1:7" ht="15.6">
      <c r="A195" s="389"/>
      <c r="B195" s="412"/>
      <c r="C195" s="418" t="s">
        <v>2729</v>
      </c>
      <c r="D195" s="529"/>
      <c r="E195" s="410"/>
      <c r="F195" s="161"/>
      <c r="G195" s="161"/>
    </row>
    <row r="196" spans="1:7" ht="15.6">
      <c r="A196" s="391"/>
      <c r="B196" s="391"/>
      <c r="C196" s="903" t="s">
        <v>2730</v>
      </c>
      <c r="D196" s="903"/>
      <c r="E196" s="410"/>
      <c r="F196" s="161"/>
      <c r="G196" s="161"/>
    </row>
    <row r="197" spans="1:7" ht="15.6">
      <c r="A197" s="388"/>
      <c r="B197" s="884" t="s">
        <v>2350</v>
      </c>
      <c r="C197" s="885"/>
      <c r="D197" s="886"/>
      <c r="E197" s="423"/>
      <c r="F197" s="161"/>
      <c r="G197" s="161"/>
    </row>
    <row r="198" spans="1:7" ht="15.6">
      <c r="A198" s="388"/>
      <c r="B198" s="412"/>
      <c r="C198" s="418" t="s">
        <v>866</v>
      </c>
      <c r="D198" s="419"/>
      <c r="E198" s="410"/>
      <c r="F198" s="161"/>
      <c r="G198" s="161"/>
    </row>
    <row r="199" spans="1:7" ht="15.6">
      <c r="A199" s="390"/>
      <c r="B199" s="391"/>
      <c r="C199" s="387" t="s">
        <v>867</v>
      </c>
      <c r="D199" s="402"/>
      <c r="E199" s="415"/>
      <c r="F199" s="161"/>
      <c r="G199" s="161"/>
    </row>
    <row r="200" spans="1:7" ht="15.6">
      <c r="A200" s="388"/>
      <c r="B200" s="389"/>
      <c r="C200" s="538" t="s">
        <v>868</v>
      </c>
      <c r="D200" s="422"/>
      <c r="E200" s="406">
        <f>+E197+E198+E199</f>
        <v>0</v>
      </c>
      <c r="F200" s="161"/>
      <c r="G200" s="161"/>
    </row>
    <row r="201" spans="1:7" ht="15.6">
      <c r="A201" s="390"/>
      <c r="B201" s="387" t="s">
        <v>869</v>
      </c>
      <c r="C201" s="387"/>
      <c r="D201" s="402"/>
      <c r="E201" s="423"/>
      <c r="F201" s="161"/>
      <c r="G201" s="161"/>
    </row>
    <row r="202" spans="1:7" ht="15.6">
      <c r="A202" s="388"/>
      <c r="B202" s="389"/>
      <c r="C202" s="377" t="s">
        <v>870</v>
      </c>
      <c r="D202" s="399"/>
      <c r="E202" s="389"/>
      <c r="F202" s="161"/>
      <c r="G202" s="161"/>
    </row>
    <row r="203" spans="1:7" ht="15.6">
      <c r="A203" s="388"/>
      <c r="B203" s="389"/>
      <c r="C203" s="798" t="s">
        <v>2978</v>
      </c>
      <c r="D203" s="399"/>
      <c r="E203" s="389"/>
      <c r="F203" s="161"/>
      <c r="G203" s="161"/>
    </row>
    <row r="204" spans="1:7" ht="15.6">
      <c r="A204" s="388"/>
      <c r="B204" s="389"/>
      <c r="C204" s="793" t="s">
        <v>871</v>
      </c>
      <c r="D204" s="792"/>
      <c r="E204" s="389"/>
      <c r="F204" s="161"/>
      <c r="G204" s="161"/>
    </row>
    <row r="205" spans="1:7" ht="15.6">
      <c r="A205" s="388"/>
      <c r="B205" s="389"/>
      <c r="C205" s="511" t="s">
        <v>850</v>
      </c>
      <c r="D205" s="512"/>
      <c r="E205" s="389"/>
      <c r="F205" s="161"/>
      <c r="G205" s="161"/>
    </row>
    <row r="206" spans="1:7" ht="15.6">
      <c r="A206" s="390"/>
      <c r="B206" s="391"/>
      <c r="C206" s="387" t="s">
        <v>872</v>
      </c>
      <c r="D206" s="402"/>
      <c r="E206" s="389"/>
      <c r="F206" s="161"/>
      <c r="G206" s="161"/>
    </row>
    <row r="207" spans="1:7" ht="15.6">
      <c r="A207" s="388"/>
      <c r="B207" s="389"/>
      <c r="C207" s="377" t="s">
        <v>873</v>
      </c>
      <c r="D207" s="399"/>
      <c r="E207" s="389"/>
      <c r="F207" s="161"/>
      <c r="G207" s="161"/>
    </row>
    <row r="208" spans="1:7" ht="15.6">
      <c r="A208" s="390"/>
      <c r="B208" s="391"/>
      <c r="C208" s="424"/>
      <c r="D208" s="420" t="s">
        <v>874</v>
      </c>
      <c r="E208" s="389"/>
      <c r="F208" s="161"/>
      <c r="G208" s="161"/>
    </row>
    <row r="209" spans="1:7" ht="15.6">
      <c r="A209" s="390"/>
      <c r="B209" s="391"/>
      <c r="C209" s="387" t="s">
        <v>875</v>
      </c>
      <c r="D209" s="402"/>
      <c r="E209" s="389"/>
      <c r="F209" s="161"/>
      <c r="G209" s="161"/>
    </row>
    <row r="210" spans="1:7" ht="15.6">
      <c r="A210" s="388"/>
      <c r="B210" s="377" t="s">
        <v>1885</v>
      </c>
      <c r="C210" s="377"/>
      <c r="D210" s="399"/>
      <c r="E210" s="381"/>
      <c r="F210" s="161"/>
      <c r="G210" s="161"/>
    </row>
    <row r="211" spans="1:7" ht="15.6">
      <c r="A211" s="796"/>
      <c r="B211" s="797"/>
      <c r="C211" s="798" t="s">
        <v>2979</v>
      </c>
      <c r="D211" s="799"/>
      <c r="E211" s="797"/>
      <c r="F211" s="161"/>
      <c r="G211" s="161"/>
    </row>
    <row r="212" spans="1:7" ht="15.6">
      <c r="A212" s="388"/>
      <c r="B212" s="389"/>
      <c r="C212" s="377" t="s">
        <v>876</v>
      </c>
      <c r="D212" s="399"/>
      <c r="E212" s="389"/>
      <c r="F212" s="161"/>
      <c r="G212" s="161"/>
    </row>
    <row r="213" spans="1:7" ht="15.6">
      <c r="A213" s="390"/>
      <c r="B213" s="391"/>
      <c r="C213" s="387" t="s">
        <v>877</v>
      </c>
      <c r="D213" s="402"/>
      <c r="E213" s="389"/>
      <c r="F213" s="161"/>
      <c r="G213" s="161"/>
    </row>
    <row r="214" spans="1:7" ht="15.6">
      <c r="A214" s="388"/>
      <c r="B214" s="389"/>
      <c r="C214" s="377" t="s">
        <v>878</v>
      </c>
      <c r="D214" s="399"/>
      <c r="E214" s="415"/>
      <c r="F214" s="161"/>
      <c r="G214" s="161"/>
    </row>
    <row r="215" spans="1:7" ht="15.6">
      <c r="A215" s="390"/>
      <c r="B215" s="391"/>
      <c r="C215" s="387" t="s">
        <v>879</v>
      </c>
      <c r="D215" s="402"/>
      <c r="E215" s="389"/>
      <c r="F215" s="161"/>
      <c r="G215" s="161"/>
    </row>
    <row r="216" spans="1:7" ht="15.6">
      <c r="A216" s="388"/>
      <c r="B216" s="389"/>
      <c r="C216" s="377" t="s">
        <v>880</v>
      </c>
      <c r="D216" s="399"/>
      <c r="E216" s="381"/>
      <c r="F216" s="161"/>
      <c r="G216" s="161"/>
    </row>
    <row r="217" spans="1:7" ht="15.6">
      <c r="A217" s="390"/>
      <c r="B217" s="391"/>
      <c r="C217" s="391"/>
      <c r="D217" s="402" t="s">
        <v>881</v>
      </c>
      <c r="E217" s="425"/>
      <c r="F217" s="161"/>
      <c r="G217" s="161"/>
    </row>
    <row r="218" spans="1:7" ht="15.6">
      <c r="A218" s="388"/>
      <c r="B218" s="389"/>
      <c r="C218" s="389"/>
      <c r="D218" s="399" t="s">
        <v>882</v>
      </c>
      <c r="E218" s="389"/>
      <c r="F218" s="161"/>
      <c r="G218" s="161"/>
    </row>
    <row r="219" spans="1:7" ht="15.6">
      <c r="A219" s="390"/>
      <c r="B219" s="391"/>
      <c r="C219" s="391"/>
      <c r="D219" s="402" t="s">
        <v>883</v>
      </c>
      <c r="E219" s="389"/>
      <c r="F219" s="161"/>
      <c r="G219" s="161"/>
    </row>
    <row r="220" spans="1:7" ht="15.6">
      <c r="A220" s="388"/>
      <c r="B220" s="389"/>
      <c r="C220" s="389"/>
      <c r="D220" s="399" t="s">
        <v>884</v>
      </c>
      <c r="E220" s="410"/>
      <c r="F220" s="161"/>
      <c r="G220" s="161"/>
    </row>
    <row r="221" spans="1:7" ht="15.6">
      <c r="A221" s="390"/>
      <c r="B221" s="391"/>
      <c r="C221" s="391"/>
      <c r="D221" s="402" t="s">
        <v>885</v>
      </c>
      <c r="E221" s="389"/>
      <c r="F221" s="161"/>
      <c r="G221" s="161"/>
    </row>
    <row r="222" spans="1:7" ht="15.6">
      <c r="A222" s="388"/>
      <c r="B222" s="389"/>
      <c r="C222" s="389"/>
      <c r="D222" s="539" t="s">
        <v>886</v>
      </c>
      <c r="E222" s="410">
        <f>+E217+E218+E219+E220+E221</f>
        <v>0</v>
      </c>
      <c r="F222" s="161"/>
      <c r="G222" s="161"/>
    </row>
    <row r="223" spans="1:7" ht="15.6">
      <c r="A223" s="390"/>
      <c r="B223" s="391"/>
      <c r="C223" s="387" t="s">
        <v>887</v>
      </c>
      <c r="D223" s="402"/>
      <c r="E223" s="389"/>
      <c r="F223" s="161"/>
      <c r="G223" s="161"/>
    </row>
    <row r="224" spans="1:7" ht="15.6">
      <c r="A224" s="388"/>
      <c r="B224" s="389"/>
      <c r="C224" s="377" t="s">
        <v>888</v>
      </c>
      <c r="D224" s="399"/>
      <c r="E224" s="389"/>
      <c r="F224" s="161"/>
      <c r="G224" s="161"/>
    </row>
    <row r="225" spans="1:7" ht="15.6">
      <c r="A225" s="390"/>
      <c r="B225" s="391"/>
      <c r="C225" s="391"/>
      <c r="D225" s="402" t="s">
        <v>889</v>
      </c>
      <c r="E225" s="389"/>
      <c r="F225" s="161"/>
      <c r="G225" s="161"/>
    </row>
    <row r="226" spans="1:7" ht="15.6">
      <c r="A226" s="388"/>
      <c r="B226" s="389"/>
      <c r="C226" s="389"/>
      <c r="D226" s="399" t="s">
        <v>890</v>
      </c>
      <c r="E226" s="389"/>
      <c r="F226" s="161"/>
      <c r="G226" s="161"/>
    </row>
    <row r="227" spans="1:7" ht="15.6">
      <c r="A227" s="390"/>
      <c r="B227" s="391"/>
      <c r="C227" s="387" t="s">
        <v>891</v>
      </c>
      <c r="D227" s="402"/>
      <c r="E227" s="389"/>
      <c r="F227" s="161"/>
      <c r="G227" s="161"/>
    </row>
    <row r="228" spans="1:7" ht="15.6">
      <c r="A228" s="388"/>
      <c r="B228" s="389"/>
      <c r="C228" s="389"/>
      <c r="D228" s="399" t="s">
        <v>892</v>
      </c>
      <c r="E228" s="389"/>
      <c r="F228" s="161"/>
      <c r="G228" s="161"/>
    </row>
    <row r="229" spans="1:7" ht="15.6">
      <c r="A229" s="390"/>
      <c r="B229" s="391"/>
      <c r="C229" s="391"/>
      <c r="D229" s="402" t="s">
        <v>893</v>
      </c>
      <c r="E229" s="389"/>
      <c r="F229" s="161"/>
      <c r="G229" s="161"/>
    </row>
    <row r="230" spans="1:7" ht="15.6">
      <c r="A230" s="388"/>
      <c r="B230" s="389"/>
      <c r="C230" s="377" t="s">
        <v>894</v>
      </c>
      <c r="D230" s="399"/>
      <c r="E230" s="389"/>
      <c r="F230" s="161"/>
      <c r="G230" s="161"/>
    </row>
    <row r="231" spans="1:7" ht="15.6">
      <c r="A231" s="390"/>
      <c r="B231" s="391"/>
      <c r="C231" s="387" t="s">
        <v>895</v>
      </c>
      <c r="D231" s="402"/>
      <c r="E231" s="389"/>
      <c r="F231" s="161"/>
      <c r="G231" s="161"/>
    </row>
    <row r="232" spans="1:7" ht="15.6">
      <c r="A232" s="388"/>
      <c r="B232" s="389"/>
      <c r="C232" s="377" t="s">
        <v>896</v>
      </c>
      <c r="D232" s="399"/>
      <c r="E232" s="415"/>
      <c r="F232" s="161"/>
      <c r="G232" s="161"/>
    </row>
    <row r="233" spans="1:7" ht="15.6">
      <c r="A233" s="390"/>
      <c r="B233" s="391"/>
      <c r="C233" s="387" t="s">
        <v>897</v>
      </c>
      <c r="D233" s="402"/>
      <c r="E233" s="415"/>
      <c r="F233" s="161"/>
      <c r="G233" s="161"/>
    </row>
    <row r="234" spans="1:7" ht="15.6">
      <c r="A234" s="390"/>
      <c r="B234" s="887" t="s">
        <v>2735</v>
      </c>
      <c r="C234" s="888"/>
      <c r="D234" s="889"/>
      <c r="E234" s="415"/>
      <c r="F234" s="161"/>
      <c r="G234" s="161"/>
    </row>
    <row r="235" spans="1:7" ht="15.6">
      <c r="A235" s="388"/>
      <c r="B235" s="377" t="s">
        <v>898</v>
      </c>
      <c r="C235" s="377"/>
      <c r="D235" s="399"/>
      <c r="E235" s="381"/>
      <c r="F235" s="161"/>
      <c r="G235" s="161"/>
    </row>
    <row r="236" spans="1:7" ht="15.6">
      <c r="A236" s="390"/>
      <c r="B236" s="391"/>
      <c r="C236" s="387" t="s">
        <v>899</v>
      </c>
      <c r="D236" s="402"/>
      <c r="E236" s="381"/>
      <c r="F236" s="161"/>
      <c r="G236" s="161"/>
    </row>
    <row r="237" spans="1:7" ht="15.6">
      <c r="A237" s="388"/>
      <c r="B237" s="389"/>
      <c r="C237" s="389"/>
      <c r="D237" s="399" t="s">
        <v>900</v>
      </c>
      <c r="E237" s="410"/>
      <c r="F237" s="161"/>
      <c r="G237" s="161"/>
    </row>
    <row r="238" spans="1:7" ht="15.6">
      <c r="A238" s="390"/>
      <c r="B238" s="391"/>
      <c r="C238" s="391"/>
      <c r="D238" s="402" t="s">
        <v>901</v>
      </c>
      <c r="E238" s="415"/>
      <c r="F238" s="161"/>
      <c r="G238" s="161"/>
    </row>
    <row r="239" spans="1:7" ht="15.6">
      <c r="A239" s="388"/>
      <c r="B239" s="389"/>
      <c r="C239" s="389"/>
      <c r="D239" s="539" t="s">
        <v>902</v>
      </c>
      <c r="E239" s="410">
        <f>+E237+E238</f>
        <v>0</v>
      </c>
      <c r="F239" s="161"/>
      <c r="G239" s="161"/>
    </row>
    <row r="240" spans="1:7" ht="15.6">
      <c r="A240" s="390"/>
      <c r="B240" s="391"/>
      <c r="C240" s="387" t="s">
        <v>903</v>
      </c>
      <c r="D240" s="402"/>
      <c r="E240" s="381"/>
      <c r="F240" s="161"/>
      <c r="G240" s="161"/>
    </row>
    <row r="241" spans="1:7" ht="15.6">
      <c r="A241" s="388"/>
      <c r="B241" s="389"/>
      <c r="C241" s="389"/>
      <c r="D241" s="399" t="s">
        <v>904</v>
      </c>
      <c r="E241" s="410"/>
      <c r="F241" s="161"/>
      <c r="G241" s="161"/>
    </row>
    <row r="242" spans="1:7" ht="15.6">
      <c r="A242" s="390"/>
      <c r="B242" s="391"/>
      <c r="C242" s="391"/>
      <c r="D242" s="402" t="s">
        <v>905</v>
      </c>
      <c r="E242" s="415"/>
      <c r="F242" s="161"/>
      <c r="G242" s="161"/>
    </row>
    <row r="243" spans="1:7" ht="15.6">
      <c r="A243" s="388"/>
      <c r="B243" s="389"/>
      <c r="C243" s="389"/>
      <c r="D243" s="539" t="s">
        <v>906</v>
      </c>
      <c r="E243" s="410">
        <f>+E241+E242</f>
        <v>0</v>
      </c>
      <c r="F243" s="161"/>
      <c r="G243" s="161"/>
    </row>
    <row r="244" spans="1:7" ht="15.6">
      <c r="A244" s="390"/>
      <c r="B244" s="391"/>
      <c r="C244" s="387" t="s">
        <v>907</v>
      </c>
      <c r="D244" s="402"/>
      <c r="E244" s="381"/>
      <c r="F244" s="161"/>
      <c r="G244" s="161"/>
    </row>
    <row r="245" spans="1:7" ht="15.6">
      <c r="A245" s="388"/>
      <c r="B245" s="389"/>
      <c r="C245" s="389"/>
      <c r="D245" s="399" t="s">
        <v>908</v>
      </c>
      <c r="E245" s="410"/>
      <c r="F245" s="161"/>
      <c r="G245" s="161"/>
    </row>
    <row r="246" spans="1:7" ht="15.6">
      <c r="A246" s="390"/>
      <c r="B246" s="391"/>
      <c r="C246" s="391"/>
      <c r="D246" s="402" t="s">
        <v>909</v>
      </c>
      <c r="E246" s="415"/>
      <c r="F246" s="161"/>
      <c r="G246" s="161"/>
    </row>
    <row r="247" spans="1:7" ht="15.6">
      <c r="A247" s="388"/>
      <c r="B247" s="389"/>
      <c r="C247" s="389"/>
      <c r="D247" s="539" t="s">
        <v>910</v>
      </c>
      <c r="E247" s="410">
        <f>+E245+E246</f>
        <v>0</v>
      </c>
      <c r="F247" s="161"/>
      <c r="G247" s="161"/>
    </row>
    <row r="248" spans="1:7" ht="15.6">
      <c r="A248" s="390"/>
      <c r="B248" s="391"/>
      <c r="C248" s="387" t="s">
        <v>911</v>
      </c>
      <c r="D248" s="402"/>
      <c r="E248" s="381"/>
      <c r="F248" s="161"/>
      <c r="G248" s="161"/>
    </row>
    <row r="249" spans="1:7" ht="15.6">
      <c r="A249" s="388"/>
      <c r="B249" s="389"/>
      <c r="C249" s="389"/>
      <c r="D249" s="399" t="s">
        <v>912</v>
      </c>
      <c r="E249" s="410"/>
      <c r="F249" s="161"/>
      <c r="G249" s="161"/>
    </row>
    <row r="250" spans="1:7" ht="15.6">
      <c r="A250" s="390"/>
      <c r="B250" s="391"/>
      <c r="C250" s="391"/>
      <c r="D250" s="402" t="s">
        <v>913</v>
      </c>
      <c r="E250" s="415"/>
      <c r="F250" s="161"/>
      <c r="G250" s="161"/>
    </row>
    <row r="251" spans="1:7" ht="15.6">
      <c r="A251" s="388"/>
      <c r="B251" s="389"/>
      <c r="C251" s="389"/>
      <c r="D251" s="539" t="s">
        <v>914</v>
      </c>
      <c r="E251" s="410">
        <f>+E250+E249</f>
        <v>0</v>
      </c>
      <c r="F251" s="161"/>
      <c r="G251" s="161"/>
    </row>
    <row r="252" spans="1:7" ht="15.6">
      <c r="A252" s="390"/>
      <c r="B252" s="391"/>
      <c r="C252" s="387" t="s">
        <v>915</v>
      </c>
      <c r="D252" s="402"/>
      <c r="E252" s="381"/>
      <c r="F252" s="161"/>
      <c r="G252" s="161"/>
    </row>
    <row r="253" spans="1:7" ht="15.6">
      <c r="A253" s="388"/>
      <c r="B253" s="389"/>
      <c r="C253" s="389"/>
      <c r="D253" s="399" t="s">
        <v>916</v>
      </c>
      <c r="E253" s="410"/>
      <c r="F253" s="161"/>
      <c r="G253" s="161"/>
    </row>
    <row r="254" spans="1:7" ht="15.6">
      <c r="A254" s="390"/>
      <c r="B254" s="391"/>
      <c r="C254" s="391"/>
      <c r="D254" s="402" t="s">
        <v>917</v>
      </c>
      <c r="E254" s="415"/>
      <c r="F254" s="161"/>
      <c r="G254" s="161"/>
    </row>
    <row r="255" spans="1:7" ht="15.6">
      <c r="A255" s="388"/>
      <c r="B255" s="389"/>
      <c r="C255" s="389"/>
      <c r="D255" s="539" t="s">
        <v>918</v>
      </c>
      <c r="E255" s="410">
        <f>+E252+E253+E254</f>
        <v>0</v>
      </c>
      <c r="F255" s="161"/>
      <c r="G255" s="161"/>
    </row>
    <row r="256" spans="1:7" ht="15.6">
      <c r="A256" s="390"/>
      <c r="B256" s="391"/>
      <c r="C256" s="387" t="s">
        <v>919</v>
      </c>
      <c r="D256" s="402"/>
      <c r="E256" s="381"/>
      <c r="F256" s="161"/>
      <c r="G256" s="161"/>
    </row>
    <row r="257" spans="1:7" ht="15.6">
      <c r="A257" s="388"/>
      <c r="B257" s="389"/>
      <c r="C257" s="389"/>
      <c r="D257" s="399" t="s">
        <v>920</v>
      </c>
      <c r="E257" s="410"/>
      <c r="F257" s="161"/>
      <c r="G257" s="161"/>
    </row>
    <row r="258" spans="1:7" ht="15.6">
      <c r="A258" s="390"/>
      <c r="B258" s="391"/>
      <c r="C258" s="391"/>
      <c r="D258" s="402" t="s">
        <v>921</v>
      </c>
      <c r="E258" s="415"/>
      <c r="F258" s="161"/>
      <c r="G258" s="161"/>
    </row>
    <row r="259" spans="1:7" ht="15.6">
      <c r="A259" s="388"/>
      <c r="B259" s="389"/>
      <c r="C259" s="389"/>
      <c r="D259" s="539" t="s">
        <v>922</v>
      </c>
      <c r="E259" s="410">
        <f>+E258+E257</f>
        <v>0</v>
      </c>
      <c r="F259" s="161"/>
      <c r="G259" s="161"/>
    </row>
    <row r="260" spans="1:7" ht="15.6">
      <c r="A260" s="390"/>
      <c r="B260" s="391"/>
      <c r="C260" s="387" t="s">
        <v>923</v>
      </c>
      <c r="D260" s="402"/>
      <c r="E260" s="381"/>
      <c r="F260" s="161"/>
      <c r="G260" s="161"/>
    </row>
    <row r="261" spans="1:7" ht="15.6">
      <c r="A261" s="388"/>
      <c r="B261" s="389"/>
      <c r="C261" s="389"/>
      <c r="D261" s="399" t="s">
        <v>924</v>
      </c>
      <c r="E261" s="410"/>
      <c r="F261" s="161"/>
      <c r="G261" s="161"/>
    </row>
    <row r="262" spans="1:7" ht="15.6">
      <c r="A262" s="390"/>
      <c r="B262" s="391"/>
      <c r="C262" s="391"/>
      <c r="D262" s="402" t="s">
        <v>925</v>
      </c>
      <c r="E262" s="415"/>
      <c r="F262" s="161"/>
      <c r="G262" s="161"/>
    </row>
    <row r="263" spans="1:7" ht="15.6">
      <c r="A263" s="388"/>
      <c r="B263" s="389"/>
      <c r="C263" s="389"/>
      <c r="D263" s="539" t="s">
        <v>926</v>
      </c>
      <c r="E263" s="426">
        <f>+E261+E262</f>
        <v>0</v>
      </c>
      <c r="F263" s="161"/>
      <c r="G263" s="161"/>
    </row>
    <row r="264" spans="1:7" ht="15.6">
      <c r="A264" s="390"/>
      <c r="B264" s="391"/>
      <c r="C264" s="387" t="s">
        <v>927</v>
      </c>
      <c r="D264" s="402"/>
      <c r="E264" s="381"/>
      <c r="F264" s="161"/>
      <c r="G264" s="161"/>
    </row>
    <row r="265" spans="1:7" ht="15.6">
      <c r="A265" s="388"/>
      <c r="B265" s="389"/>
      <c r="C265" s="389"/>
      <c r="D265" s="399" t="s">
        <v>928</v>
      </c>
      <c r="E265" s="406"/>
      <c r="F265" s="161"/>
      <c r="G265" s="161"/>
    </row>
    <row r="266" spans="1:7" ht="15.6">
      <c r="A266" s="390"/>
      <c r="B266" s="391"/>
      <c r="C266" s="391"/>
      <c r="D266" s="402" t="s">
        <v>929</v>
      </c>
      <c r="E266" s="415"/>
      <c r="F266" s="161"/>
      <c r="G266" s="161"/>
    </row>
    <row r="267" spans="1:7" ht="15.6">
      <c r="A267" s="388"/>
      <c r="B267" s="389"/>
      <c r="C267" s="389"/>
      <c r="D267" s="539" t="s">
        <v>930</v>
      </c>
      <c r="E267" s="406">
        <f>+E265+E266</f>
        <v>0</v>
      </c>
      <c r="F267" s="161"/>
      <c r="G267" s="161"/>
    </row>
    <row r="268" spans="1:7" ht="15.6">
      <c r="A268" s="390"/>
      <c r="B268" s="387" t="s">
        <v>931</v>
      </c>
      <c r="C268" s="387"/>
      <c r="D268" s="402"/>
      <c r="E268" s="381"/>
      <c r="F268" s="161"/>
      <c r="G268" s="161"/>
    </row>
    <row r="269" spans="1:7" ht="15.6">
      <c r="A269" s="388"/>
      <c r="B269" s="389"/>
      <c r="C269" s="377" t="s">
        <v>932</v>
      </c>
      <c r="D269" s="399"/>
      <c r="E269" s="389"/>
      <c r="F269" s="161"/>
      <c r="G269" s="161"/>
    </row>
    <row r="270" spans="1:7" ht="15.6">
      <c r="A270" s="390"/>
      <c r="B270" s="391"/>
      <c r="C270" s="387" t="s">
        <v>933</v>
      </c>
      <c r="D270" s="402"/>
      <c r="E270" s="381"/>
      <c r="F270" s="161"/>
      <c r="G270" s="161"/>
    </row>
    <row r="271" spans="1:7" ht="15.6">
      <c r="A271" s="388"/>
      <c r="B271" s="389"/>
      <c r="C271" s="389"/>
      <c r="D271" s="399" t="s">
        <v>934</v>
      </c>
      <c r="E271" s="410"/>
      <c r="F271" s="161"/>
      <c r="G271" s="161"/>
    </row>
    <row r="272" spans="1:7" ht="15.6">
      <c r="A272" s="390"/>
      <c r="B272" s="391"/>
      <c r="C272" s="391"/>
      <c r="D272" s="402" t="s">
        <v>935</v>
      </c>
      <c r="E272" s="410"/>
      <c r="F272" s="161"/>
      <c r="G272" s="161"/>
    </row>
    <row r="273" spans="1:7" ht="15.6">
      <c r="A273" s="388"/>
      <c r="B273" s="389"/>
      <c r="C273" s="389"/>
      <c r="D273" s="539" t="s">
        <v>936</v>
      </c>
      <c r="E273" s="415"/>
      <c r="F273" s="161"/>
      <c r="G273" s="161"/>
    </row>
    <row r="274" spans="1:7" ht="15.6">
      <c r="A274" s="390"/>
      <c r="B274" s="391"/>
      <c r="C274" s="530" t="s">
        <v>937</v>
      </c>
      <c r="D274" s="402"/>
      <c r="E274" s="410">
        <f>+E273+E272+E271</f>
        <v>0</v>
      </c>
      <c r="F274" s="161"/>
      <c r="G274" s="161"/>
    </row>
    <row r="275" spans="1:7" ht="15.6">
      <c r="A275" s="388"/>
      <c r="B275" s="377" t="s">
        <v>938</v>
      </c>
      <c r="C275" s="377"/>
      <c r="D275" s="399"/>
      <c r="E275" s="381"/>
      <c r="F275" s="161"/>
      <c r="G275" s="161"/>
    </row>
    <row r="276" spans="1:7" ht="15.6">
      <c r="A276" s="390"/>
      <c r="B276" s="391"/>
      <c r="C276" s="387" t="s">
        <v>939</v>
      </c>
      <c r="D276" s="402"/>
      <c r="E276" s="389"/>
      <c r="F276" s="161"/>
      <c r="G276" s="161"/>
    </row>
    <row r="277" spans="1:7" ht="15.6">
      <c r="A277" s="388"/>
      <c r="B277" s="389"/>
      <c r="C277" s="389"/>
      <c r="D277" s="399" t="s">
        <v>940</v>
      </c>
      <c r="E277" s="389"/>
      <c r="F277" s="161"/>
      <c r="G277" s="161"/>
    </row>
    <row r="278" spans="1:7" ht="15.6">
      <c r="A278" s="390"/>
      <c r="B278" s="391"/>
      <c r="C278" s="391"/>
      <c r="D278" s="402" t="s">
        <v>941</v>
      </c>
      <c r="E278" s="389"/>
      <c r="F278" s="161"/>
      <c r="G278" s="161"/>
    </row>
    <row r="279" spans="1:7" ht="15.6">
      <c r="A279" s="388"/>
      <c r="B279" s="389"/>
      <c r="C279" s="377" t="s">
        <v>942</v>
      </c>
      <c r="D279" s="399"/>
      <c r="E279" s="389"/>
      <c r="F279" s="161"/>
      <c r="G279" s="161"/>
    </row>
    <row r="280" spans="1:7" ht="15.6">
      <c r="A280" s="390"/>
      <c r="B280" s="391"/>
      <c r="C280" s="387" t="s">
        <v>943</v>
      </c>
      <c r="D280" s="402"/>
      <c r="E280" s="389"/>
      <c r="F280" s="161"/>
      <c r="G280" s="161"/>
    </row>
    <row r="281" spans="1:7" ht="15.6">
      <c r="A281" s="388"/>
      <c r="B281" s="389"/>
      <c r="C281" s="377" t="s">
        <v>944</v>
      </c>
      <c r="D281" s="399"/>
      <c r="E281" s="410"/>
      <c r="F281" s="161"/>
      <c r="G281" s="161"/>
    </row>
    <row r="282" spans="1:7" ht="15.6">
      <c r="A282" s="390"/>
      <c r="B282" s="391"/>
      <c r="C282" s="387" t="s">
        <v>945</v>
      </c>
      <c r="D282" s="402"/>
      <c r="E282" s="415"/>
      <c r="F282" s="161"/>
      <c r="G282" s="161"/>
    </row>
    <row r="283" spans="1:7" ht="15.6">
      <c r="A283" s="388"/>
      <c r="B283" s="389"/>
      <c r="C283" s="538" t="s">
        <v>946</v>
      </c>
      <c r="D283" s="399"/>
      <c r="E283" s="410">
        <f>+E282+E281+E280+E279+E278+E277+E276</f>
        <v>0</v>
      </c>
      <c r="F283" s="161"/>
      <c r="G283" s="161"/>
    </row>
    <row r="284" spans="1:7" ht="15.6">
      <c r="A284" s="390"/>
      <c r="B284" s="387" t="s">
        <v>947</v>
      </c>
      <c r="C284" s="387"/>
      <c r="D284" s="402"/>
      <c r="E284" s="381"/>
      <c r="F284" s="161"/>
      <c r="G284" s="161"/>
    </row>
    <row r="285" spans="1:7" ht="15.6">
      <c r="A285" s="388"/>
      <c r="B285" s="389"/>
      <c r="C285" s="377" t="s">
        <v>948</v>
      </c>
      <c r="D285" s="399"/>
      <c r="E285" s="389"/>
      <c r="F285" s="161"/>
      <c r="G285" s="161"/>
    </row>
    <row r="286" spans="1:7" ht="15.6">
      <c r="A286" s="390"/>
      <c r="B286" s="391"/>
      <c r="C286" s="391"/>
      <c r="D286" s="402" t="s">
        <v>949</v>
      </c>
      <c r="E286" s="389"/>
      <c r="F286" s="161"/>
      <c r="G286" s="161"/>
    </row>
    <row r="287" spans="1:7" ht="15.6">
      <c r="A287" s="388"/>
      <c r="B287" s="389"/>
      <c r="C287" s="389"/>
      <c r="D287" s="399" t="s">
        <v>950</v>
      </c>
      <c r="E287" s="389"/>
      <c r="F287" s="161"/>
      <c r="G287" s="161"/>
    </row>
    <row r="288" spans="1:7" ht="15.6">
      <c r="A288" s="390"/>
      <c r="B288" s="391"/>
      <c r="C288" s="387" t="s">
        <v>951</v>
      </c>
      <c r="D288" s="402"/>
      <c r="E288" s="389"/>
      <c r="F288" s="161"/>
      <c r="G288" s="161"/>
    </row>
    <row r="289" spans="1:7" ht="15.6">
      <c r="A289" s="388"/>
      <c r="B289" s="389"/>
      <c r="C289" s="377" t="s">
        <v>952</v>
      </c>
      <c r="D289" s="399"/>
      <c r="E289" s="389"/>
      <c r="F289" s="161"/>
      <c r="G289" s="161"/>
    </row>
    <row r="290" spans="1:7" ht="15.6">
      <c r="A290" s="390"/>
      <c r="B290" s="391"/>
      <c r="C290" s="387" t="s">
        <v>953</v>
      </c>
      <c r="D290" s="402"/>
      <c r="E290" s="410"/>
      <c r="F290" s="161"/>
      <c r="G290" s="161"/>
    </row>
    <row r="291" spans="1:7" ht="15.6">
      <c r="A291" s="388"/>
      <c r="B291" s="389"/>
      <c r="C291" s="377" t="s">
        <v>954</v>
      </c>
      <c r="D291" s="399"/>
      <c r="E291" s="415"/>
      <c r="F291" s="161"/>
      <c r="G291" s="161"/>
    </row>
    <row r="292" spans="1:7" ht="15.6">
      <c r="A292" s="390"/>
      <c r="B292" s="391"/>
      <c r="C292" s="530" t="s">
        <v>936</v>
      </c>
      <c r="D292" s="402"/>
      <c r="E292" s="410">
        <f>+E291+E290+E289+E288+E287+E286+E285</f>
        <v>0</v>
      </c>
      <c r="F292" s="161"/>
      <c r="G292" s="161"/>
    </row>
    <row r="293" spans="1:7" ht="15.6">
      <c r="A293" s="388"/>
      <c r="B293" s="377" t="s">
        <v>955</v>
      </c>
      <c r="C293" s="377"/>
      <c r="D293" s="399"/>
      <c r="E293" s="381"/>
      <c r="F293" s="161"/>
      <c r="G293" s="161"/>
    </row>
    <row r="294" spans="1:7" ht="15.6">
      <c r="A294" s="390"/>
      <c r="B294" s="391"/>
      <c r="C294" s="387" t="s">
        <v>956</v>
      </c>
      <c r="D294" s="402"/>
      <c r="E294" s="389"/>
      <c r="F294" s="161"/>
      <c r="G294" s="161"/>
    </row>
    <row r="295" spans="1:7" ht="15.6">
      <c r="A295" s="388"/>
      <c r="B295" s="389"/>
      <c r="C295" s="389"/>
      <c r="D295" s="399" t="s">
        <v>957</v>
      </c>
      <c r="E295" s="389"/>
      <c r="F295" s="161"/>
      <c r="G295" s="161"/>
    </row>
    <row r="296" spans="1:7" ht="15.6">
      <c r="A296" s="390"/>
      <c r="B296" s="391"/>
      <c r="C296" s="391"/>
      <c r="D296" s="402" t="s">
        <v>958</v>
      </c>
      <c r="E296" s="389"/>
      <c r="F296" s="161"/>
      <c r="G296" s="161"/>
    </row>
    <row r="297" spans="1:7" ht="15.6">
      <c r="A297" s="388"/>
      <c r="B297" s="389"/>
      <c r="C297" s="377" t="s">
        <v>959</v>
      </c>
      <c r="D297" s="399"/>
      <c r="E297" s="389"/>
      <c r="F297" s="161"/>
      <c r="G297" s="161"/>
    </row>
    <row r="298" spans="1:7" ht="15.6">
      <c r="A298" s="390"/>
      <c r="B298" s="391"/>
      <c r="C298" s="387" t="s">
        <v>960</v>
      </c>
      <c r="D298" s="402"/>
      <c r="E298" s="389"/>
      <c r="F298" s="161"/>
      <c r="G298" s="161"/>
    </row>
    <row r="299" spans="1:7" ht="15.6">
      <c r="A299" s="388"/>
      <c r="B299" s="389"/>
      <c r="C299" s="377" t="s">
        <v>961</v>
      </c>
      <c r="D299" s="399"/>
      <c r="E299" s="400"/>
      <c r="F299" s="161"/>
      <c r="G299" s="161"/>
    </row>
    <row r="300" spans="1:7" ht="15.6">
      <c r="A300" s="390"/>
      <c r="B300" s="391"/>
      <c r="C300" s="387" t="s">
        <v>962</v>
      </c>
      <c r="D300" s="402"/>
      <c r="E300" s="415"/>
      <c r="F300" s="161"/>
      <c r="G300" s="161"/>
    </row>
    <row r="301" spans="1:7" ht="15.6">
      <c r="A301" s="388"/>
      <c r="B301" s="389"/>
      <c r="C301" s="538" t="s">
        <v>937</v>
      </c>
      <c r="D301" s="399"/>
      <c r="E301" s="410">
        <f>E292+E295+E296+E297+E298</f>
        <v>0</v>
      </c>
      <c r="F301" s="161"/>
      <c r="G301" s="161"/>
    </row>
    <row r="302" spans="1:7" ht="15.6">
      <c r="A302" s="390"/>
      <c r="B302" s="387" t="s">
        <v>963</v>
      </c>
      <c r="C302" s="387"/>
      <c r="D302" s="402"/>
      <c r="E302" s="381"/>
      <c r="F302" s="161"/>
      <c r="G302" s="161"/>
    </row>
    <row r="303" spans="1:7" ht="15.6">
      <c r="A303" s="388"/>
      <c r="B303" s="389"/>
      <c r="C303" s="377" t="s">
        <v>964</v>
      </c>
      <c r="D303" s="399"/>
      <c r="E303" s="389"/>
      <c r="F303" s="161"/>
      <c r="G303" s="161"/>
    </row>
    <row r="304" spans="1:7" ht="15.6">
      <c r="A304" s="390"/>
      <c r="B304" s="391"/>
      <c r="C304" s="387" t="s">
        <v>965</v>
      </c>
      <c r="D304" s="402"/>
      <c r="E304" s="389"/>
      <c r="F304" s="161"/>
      <c r="G304" s="161"/>
    </row>
    <row r="305" spans="1:7" ht="15.6">
      <c r="A305" s="388"/>
      <c r="B305" s="389"/>
      <c r="C305" s="377" t="s">
        <v>966</v>
      </c>
      <c r="D305" s="399"/>
      <c r="E305" s="389"/>
      <c r="F305" s="161"/>
      <c r="G305" s="161"/>
    </row>
    <row r="306" spans="1:7" ht="15.6">
      <c r="A306" s="390"/>
      <c r="B306" s="391"/>
      <c r="C306" s="387" t="s">
        <v>967</v>
      </c>
      <c r="D306" s="402"/>
      <c r="E306" s="389"/>
      <c r="F306" s="161"/>
      <c r="G306" s="161"/>
    </row>
    <row r="307" spans="1:7" ht="15.6">
      <c r="A307" s="388"/>
      <c r="B307" s="389"/>
      <c r="C307" s="377" t="s">
        <v>968</v>
      </c>
      <c r="D307" s="399"/>
      <c r="E307" s="389"/>
      <c r="F307" s="161"/>
      <c r="G307" s="161"/>
    </row>
    <row r="308" spans="1:7" ht="15.6">
      <c r="A308" s="390"/>
      <c r="B308" s="391"/>
      <c r="C308" s="391"/>
      <c r="D308" s="402" t="s">
        <v>969</v>
      </c>
      <c r="E308" s="406"/>
      <c r="F308" s="161"/>
      <c r="G308" s="161"/>
    </row>
    <row r="309" spans="1:7" ht="15.6">
      <c r="A309" s="388"/>
      <c r="B309" s="389"/>
      <c r="C309" s="377" t="s">
        <v>970</v>
      </c>
      <c r="D309" s="399"/>
      <c r="E309" s="415"/>
      <c r="F309" s="161"/>
      <c r="G309" s="161"/>
    </row>
    <row r="310" spans="1:7" ht="15.6">
      <c r="A310" s="390"/>
      <c r="B310" s="391"/>
      <c r="C310" s="530" t="s">
        <v>971</v>
      </c>
      <c r="D310" s="402"/>
      <c r="E310" s="406">
        <f>+E309+E308+E307+E306+E305+E304+E303</f>
        <v>0</v>
      </c>
      <c r="F310" s="161"/>
      <c r="G310" s="161"/>
    </row>
    <row r="311" spans="1:7" ht="15.6">
      <c r="A311" s="388"/>
      <c r="B311" s="377" t="s">
        <v>972</v>
      </c>
      <c r="C311" s="377"/>
      <c r="D311" s="399"/>
      <c r="E311" s="381"/>
      <c r="F311" s="161"/>
      <c r="G311" s="161"/>
    </row>
    <row r="312" spans="1:7" ht="15.6">
      <c r="A312" s="390"/>
      <c r="B312" s="391"/>
      <c r="C312" s="387" t="s">
        <v>973</v>
      </c>
      <c r="D312" s="402"/>
      <c r="E312" s="389"/>
      <c r="F312" s="161"/>
      <c r="G312" s="161"/>
    </row>
    <row r="313" spans="1:7" ht="15.6">
      <c r="A313" s="388"/>
      <c r="B313" s="389"/>
      <c r="C313" s="377" t="s">
        <v>974</v>
      </c>
      <c r="D313" s="399"/>
      <c r="E313" s="389"/>
      <c r="F313" s="161"/>
      <c r="G313" s="161"/>
    </row>
    <row r="314" spans="1:7" ht="15.6">
      <c r="A314" s="390"/>
      <c r="B314" s="391"/>
      <c r="C314" s="387" t="s">
        <v>975</v>
      </c>
      <c r="D314" s="402"/>
      <c r="E314" s="389"/>
      <c r="F314" s="161"/>
      <c r="G314" s="161"/>
    </row>
    <row r="315" spans="1:7" ht="15.6">
      <c r="A315" s="388"/>
      <c r="B315" s="389"/>
      <c r="C315" s="377" t="s">
        <v>976</v>
      </c>
      <c r="D315" s="399"/>
      <c r="E315" s="389"/>
      <c r="F315" s="161"/>
      <c r="G315" s="161"/>
    </row>
    <row r="316" spans="1:7" ht="15.6">
      <c r="A316" s="390"/>
      <c r="B316" s="391"/>
      <c r="C316" s="391"/>
      <c r="D316" s="402" t="s">
        <v>977</v>
      </c>
      <c r="E316" s="389"/>
      <c r="F316" s="161"/>
      <c r="G316" s="161"/>
    </row>
    <row r="317" spans="1:7" ht="15.6">
      <c r="A317" s="388"/>
      <c r="B317" s="389"/>
      <c r="C317" s="377" t="s">
        <v>978</v>
      </c>
      <c r="D317" s="399"/>
      <c r="E317" s="389"/>
      <c r="F317" s="161"/>
      <c r="G317" s="161"/>
    </row>
    <row r="318" spans="1:7" ht="15.6">
      <c r="A318" s="390"/>
      <c r="B318" s="391"/>
      <c r="C318" s="391"/>
      <c r="D318" s="402" t="s">
        <v>979</v>
      </c>
      <c r="E318" s="406"/>
      <c r="F318" s="161"/>
      <c r="G318" s="161"/>
    </row>
    <row r="319" spans="1:7" ht="15.6">
      <c r="A319" s="388"/>
      <c r="B319" s="389"/>
      <c r="C319" s="377" t="s">
        <v>980</v>
      </c>
      <c r="D319" s="399"/>
      <c r="E319" s="415"/>
      <c r="F319" s="161"/>
      <c r="G319" s="161"/>
    </row>
    <row r="320" spans="1:7" ht="15.6">
      <c r="A320" s="390"/>
      <c r="B320" s="391"/>
      <c r="C320" s="530" t="s">
        <v>981</v>
      </c>
      <c r="D320" s="402"/>
      <c r="E320" s="406">
        <f>+E319+E318+E317+E316+E315+E314+E313+E312</f>
        <v>0</v>
      </c>
      <c r="F320" s="161"/>
      <c r="G320" s="161"/>
    </row>
    <row r="321" spans="1:7" ht="15.6">
      <c r="A321" s="388"/>
      <c r="B321" s="377" t="s">
        <v>982</v>
      </c>
      <c r="C321" s="377"/>
      <c r="D321" s="399"/>
      <c r="E321" s="381"/>
      <c r="F321" s="161"/>
      <c r="G321" s="161"/>
    </row>
    <row r="322" spans="1:7" ht="15.6">
      <c r="A322" s="390"/>
      <c r="B322" s="391"/>
      <c r="C322" s="387" t="s">
        <v>983</v>
      </c>
      <c r="D322" s="402"/>
      <c r="E322" s="389"/>
      <c r="F322" s="161"/>
      <c r="G322" s="161"/>
    </row>
    <row r="323" spans="1:7" ht="15.6">
      <c r="A323" s="388"/>
      <c r="B323" s="389"/>
      <c r="C323" s="377" t="s">
        <v>984</v>
      </c>
      <c r="D323" s="399"/>
      <c r="E323" s="389"/>
      <c r="F323" s="161"/>
      <c r="G323" s="161"/>
    </row>
    <row r="324" spans="1:7" ht="15.6">
      <c r="A324" s="390"/>
      <c r="B324" s="391"/>
      <c r="C324" s="387" t="s">
        <v>985</v>
      </c>
      <c r="D324" s="402"/>
      <c r="E324" s="389"/>
      <c r="F324" s="161"/>
      <c r="G324" s="161"/>
    </row>
    <row r="325" spans="1:7" ht="15.6">
      <c r="A325" s="388"/>
      <c r="B325" s="389"/>
      <c r="C325" s="377" t="s">
        <v>986</v>
      </c>
      <c r="D325" s="399"/>
      <c r="E325" s="389"/>
      <c r="F325" s="161"/>
      <c r="G325" s="161"/>
    </row>
    <row r="326" spans="1:7" ht="15.6">
      <c r="A326" s="390"/>
      <c r="B326" s="391"/>
      <c r="C326" s="387" t="s">
        <v>987</v>
      </c>
      <c r="D326" s="402"/>
      <c r="E326" s="389"/>
      <c r="F326" s="161"/>
      <c r="G326" s="161"/>
    </row>
    <row r="327" spans="1:7" ht="15.6">
      <c r="A327" s="388"/>
      <c r="B327" s="389"/>
      <c r="C327" s="389"/>
      <c r="D327" s="399" t="s">
        <v>988</v>
      </c>
      <c r="E327" s="400"/>
      <c r="F327" s="161"/>
      <c r="G327" s="161"/>
    </row>
    <row r="328" spans="1:7" ht="15.6">
      <c r="A328" s="390"/>
      <c r="B328" s="391"/>
      <c r="C328" s="387" t="s">
        <v>989</v>
      </c>
      <c r="D328" s="402"/>
      <c r="E328" s="415"/>
      <c r="F328" s="161"/>
      <c r="G328" s="161"/>
    </row>
    <row r="329" spans="1:7" ht="15.6">
      <c r="A329" s="388"/>
      <c r="B329" s="389"/>
      <c r="C329" s="538" t="s">
        <v>990</v>
      </c>
      <c r="D329" s="399"/>
      <c r="E329" s="410">
        <f>E320+E321+E322+E323+E324+E326</f>
        <v>0</v>
      </c>
      <c r="F329" s="161"/>
      <c r="G329" s="161"/>
    </row>
    <row r="330" spans="1:7" ht="15.6">
      <c r="A330" s="388"/>
      <c r="B330" s="377" t="s">
        <v>991</v>
      </c>
      <c r="C330" s="377"/>
      <c r="D330" s="399"/>
      <c r="E330" s="381"/>
      <c r="F330" s="161"/>
      <c r="G330" s="161"/>
    </row>
    <row r="331" spans="1:7" ht="15.6">
      <c r="A331" s="390"/>
      <c r="B331" s="391"/>
      <c r="C331" s="387" t="s">
        <v>992</v>
      </c>
      <c r="D331" s="402"/>
      <c r="E331" s="389"/>
      <c r="F331" s="161"/>
      <c r="G331" s="161"/>
    </row>
    <row r="332" spans="1:7" ht="15.6">
      <c r="A332" s="388"/>
      <c r="B332" s="389"/>
      <c r="C332" s="377" t="s">
        <v>993</v>
      </c>
      <c r="D332" s="399"/>
      <c r="E332" s="389"/>
      <c r="F332" s="161"/>
      <c r="G332" s="161"/>
    </row>
    <row r="333" spans="1:7" ht="15.6">
      <c r="A333" s="390"/>
      <c r="B333" s="391"/>
      <c r="C333" s="387" t="s">
        <v>994</v>
      </c>
      <c r="D333" s="402"/>
      <c r="E333" s="389"/>
      <c r="F333" s="161"/>
      <c r="G333" s="161"/>
    </row>
    <row r="334" spans="1:7" ht="15.6">
      <c r="A334" s="388"/>
      <c r="B334" s="389"/>
      <c r="C334" s="377" t="s">
        <v>995</v>
      </c>
      <c r="D334" s="399"/>
      <c r="E334" s="389"/>
      <c r="F334" s="161"/>
      <c r="G334" s="161"/>
    </row>
    <row r="335" spans="1:7" ht="15.6">
      <c r="A335" s="390"/>
      <c r="B335" s="391"/>
      <c r="C335" s="387" t="s">
        <v>996</v>
      </c>
      <c r="D335" s="402"/>
      <c r="E335" s="389"/>
      <c r="F335" s="161"/>
      <c r="G335" s="161"/>
    </row>
    <row r="336" spans="1:7" ht="15.6">
      <c r="A336" s="388"/>
      <c r="B336" s="389"/>
      <c r="C336" s="377" t="s">
        <v>997</v>
      </c>
      <c r="D336" s="399"/>
      <c r="E336" s="389"/>
      <c r="F336" s="161"/>
      <c r="G336" s="161"/>
    </row>
    <row r="337" spans="1:7" ht="15.6">
      <c r="A337" s="390"/>
      <c r="B337" s="391"/>
      <c r="C337" s="387" t="s">
        <v>998</v>
      </c>
      <c r="D337" s="402"/>
      <c r="E337" s="415"/>
      <c r="F337" s="161"/>
      <c r="G337" s="161"/>
    </row>
    <row r="338" spans="1:7" ht="15.6">
      <c r="A338" s="388"/>
      <c r="B338" s="389"/>
      <c r="C338" s="377" t="s">
        <v>999</v>
      </c>
      <c r="D338" s="399"/>
      <c r="E338" s="389"/>
      <c r="F338" s="161"/>
      <c r="G338" s="161"/>
    </row>
    <row r="339" spans="1:7" ht="15.6">
      <c r="A339" s="390"/>
      <c r="B339" s="387" t="s">
        <v>1000</v>
      </c>
      <c r="C339" s="387"/>
      <c r="D339" s="402"/>
      <c r="E339" s="381"/>
      <c r="F339" s="161"/>
      <c r="G339" s="161"/>
    </row>
    <row r="340" spans="1:7" ht="15.6">
      <c r="A340" s="388"/>
      <c r="B340" s="389"/>
      <c r="C340" s="377" t="s">
        <v>1001</v>
      </c>
      <c r="D340" s="399"/>
      <c r="E340" s="389"/>
      <c r="F340" s="161"/>
      <c r="G340" s="161"/>
    </row>
    <row r="341" spans="1:7" ht="15.6">
      <c r="A341" s="390"/>
      <c r="B341" s="391"/>
      <c r="C341" s="387" t="s">
        <v>1002</v>
      </c>
      <c r="D341" s="402"/>
      <c r="E341" s="389"/>
      <c r="F341" s="161"/>
      <c r="G341" s="161"/>
    </row>
    <row r="342" spans="1:7" ht="15.6">
      <c r="A342" s="388"/>
      <c r="B342" s="389"/>
      <c r="C342" s="377" t="s">
        <v>1003</v>
      </c>
      <c r="D342" s="399"/>
      <c r="E342" s="389"/>
      <c r="F342" s="161"/>
      <c r="G342" s="161"/>
    </row>
    <row r="343" spans="1:7" ht="15.6">
      <c r="A343" s="390"/>
      <c r="B343" s="391"/>
      <c r="C343" s="387" t="s">
        <v>1004</v>
      </c>
      <c r="D343" s="402"/>
      <c r="E343" s="389"/>
      <c r="F343" s="161"/>
      <c r="G343" s="161"/>
    </row>
    <row r="344" spans="1:7" ht="15.6">
      <c r="A344" s="388"/>
      <c r="B344" s="389"/>
      <c r="C344" s="377" t="s">
        <v>1005</v>
      </c>
      <c r="D344" s="399"/>
      <c r="E344" s="389"/>
      <c r="F344" s="161"/>
      <c r="G344" s="161"/>
    </row>
    <row r="345" spans="1:7" ht="15.6">
      <c r="A345" s="390"/>
      <c r="B345" s="391"/>
      <c r="C345" s="387" t="s">
        <v>1006</v>
      </c>
      <c r="D345" s="402"/>
      <c r="E345" s="389"/>
      <c r="F345" s="161"/>
      <c r="G345" s="161"/>
    </row>
    <row r="346" spans="1:7" ht="15.6">
      <c r="A346" s="388"/>
      <c r="B346" s="389"/>
      <c r="C346" s="377" t="s">
        <v>1007</v>
      </c>
      <c r="D346" s="399"/>
      <c r="E346" s="389"/>
      <c r="F346" s="161"/>
      <c r="G346" s="161"/>
    </row>
    <row r="347" spans="1:7" ht="15.6">
      <c r="A347" s="390"/>
      <c r="B347" s="391"/>
      <c r="C347" s="387" t="s">
        <v>1008</v>
      </c>
      <c r="D347" s="402"/>
      <c r="E347" s="415"/>
      <c r="F347" s="161"/>
      <c r="G347" s="161"/>
    </row>
    <row r="348" spans="1:7" ht="15.6">
      <c r="A348" s="388"/>
      <c r="B348" s="389"/>
      <c r="C348" s="377" t="s">
        <v>1009</v>
      </c>
      <c r="D348" s="399"/>
      <c r="E348" s="389"/>
      <c r="F348" s="161"/>
      <c r="G348" s="161"/>
    </row>
    <row r="349" spans="1:7" ht="15.6">
      <c r="A349" s="390"/>
      <c r="B349" s="881" t="s">
        <v>1010</v>
      </c>
      <c r="C349" s="902"/>
      <c r="D349" s="882"/>
      <c r="E349" s="427"/>
      <c r="F349" s="161"/>
      <c r="G349" s="161"/>
    </row>
    <row r="350" spans="1:7" ht="15.6">
      <c r="A350" s="390"/>
      <c r="B350" s="387"/>
      <c r="C350" s="887" t="s">
        <v>1836</v>
      </c>
      <c r="D350" s="889"/>
      <c r="E350" s="427"/>
      <c r="F350" s="161"/>
      <c r="G350" s="161"/>
    </row>
    <row r="351" spans="1:7" ht="15.6">
      <c r="A351" s="390"/>
      <c r="B351" s="387"/>
      <c r="C351" s="887" t="s">
        <v>847</v>
      </c>
      <c r="D351" s="889"/>
      <c r="E351" s="389"/>
      <c r="F351" s="161"/>
      <c r="G351" s="161"/>
    </row>
    <row r="352" spans="1:7" ht="15.6">
      <c r="A352" s="390"/>
      <c r="B352" s="387"/>
      <c r="C352" s="887" t="s">
        <v>848</v>
      </c>
      <c r="D352" s="889"/>
      <c r="E352" s="389"/>
      <c r="F352" s="161"/>
      <c r="G352" s="161"/>
    </row>
    <row r="353" spans="1:7" ht="15.6">
      <c r="A353" s="390"/>
      <c r="B353" s="387"/>
      <c r="C353" s="887" t="s">
        <v>849</v>
      </c>
      <c r="D353" s="889"/>
      <c r="E353" s="389"/>
      <c r="F353" s="161"/>
      <c r="G353" s="161"/>
    </row>
    <row r="354" spans="1:7" ht="15.6">
      <c r="A354" s="390"/>
      <c r="B354" s="387"/>
      <c r="C354" s="887" t="s">
        <v>2720</v>
      </c>
      <c r="D354" s="889"/>
      <c r="E354" s="389"/>
      <c r="F354" s="161"/>
      <c r="G354" s="161"/>
    </row>
    <row r="355" spans="1:7" ht="15.6">
      <c r="A355" s="390"/>
      <c r="B355" s="387"/>
      <c r="C355" s="904" t="s">
        <v>2719</v>
      </c>
      <c r="D355" s="905"/>
      <c r="E355" s="410">
        <f>+E351+E352+E353+E354</f>
        <v>0</v>
      </c>
      <c r="F355" s="161"/>
      <c r="G355" s="161"/>
    </row>
    <row r="356" spans="1:7" ht="15.6">
      <c r="A356" s="390"/>
      <c r="B356" s="387"/>
      <c r="C356" s="887" t="s">
        <v>2700</v>
      </c>
      <c r="D356" s="889"/>
      <c r="E356" s="427"/>
      <c r="F356" s="161"/>
      <c r="G356" s="161"/>
    </row>
    <row r="357" spans="1:7" ht="15.6">
      <c r="A357" s="390"/>
      <c r="B357" s="387"/>
      <c r="C357" s="887" t="s">
        <v>851</v>
      </c>
      <c r="D357" s="889"/>
      <c r="E357" s="389"/>
      <c r="F357" s="161"/>
      <c r="G357" s="161"/>
    </row>
    <row r="358" spans="1:7" ht="15.6">
      <c r="A358" s="390"/>
      <c r="B358" s="387"/>
      <c r="C358" s="887" t="s">
        <v>852</v>
      </c>
      <c r="D358" s="889"/>
      <c r="E358" s="389"/>
      <c r="F358" s="161"/>
      <c r="G358" s="161"/>
    </row>
    <row r="359" spans="1:7" ht="15.6">
      <c r="A359" s="390"/>
      <c r="B359" s="387"/>
      <c r="C359" s="887" t="s">
        <v>853</v>
      </c>
      <c r="D359" s="889"/>
      <c r="E359" s="389"/>
      <c r="F359" s="161"/>
      <c r="G359" s="161"/>
    </row>
    <row r="360" spans="1:7" ht="15.6">
      <c r="A360" s="390"/>
      <c r="B360" s="387"/>
      <c r="C360" s="887" t="s">
        <v>854</v>
      </c>
      <c r="D360" s="889"/>
      <c r="E360" s="389"/>
      <c r="F360" s="161"/>
      <c r="G360" s="161"/>
    </row>
    <row r="361" spans="1:7" ht="15.6">
      <c r="A361" s="390"/>
      <c r="B361" s="387"/>
      <c r="C361" s="904" t="s">
        <v>2697</v>
      </c>
      <c r="D361" s="905"/>
      <c r="E361" s="410">
        <f>+E357+E358+E359+E360</f>
        <v>0</v>
      </c>
      <c r="F361" s="161"/>
      <c r="G361" s="161"/>
    </row>
    <row r="362" spans="1:7" ht="15.6">
      <c r="A362" s="390"/>
      <c r="B362" s="391"/>
      <c r="C362" s="881" t="s">
        <v>1011</v>
      </c>
      <c r="D362" s="882"/>
      <c r="E362" s="389"/>
      <c r="F362" s="161"/>
      <c r="G362" s="161"/>
    </row>
    <row r="363" spans="1:7" ht="15.6">
      <c r="A363" s="388"/>
      <c r="B363" s="389"/>
      <c r="C363" s="896" t="s">
        <v>1012</v>
      </c>
      <c r="D363" s="898"/>
      <c r="E363" s="389"/>
      <c r="F363" s="161"/>
      <c r="G363" s="161"/>
    </row>
    <row r="364" spans="1:7" ht="15.6">
      <c r="A364" s="390"/>
      <c r="B364" s="391"/>
      <c r="C364" s="881" t="s">
        <v>1013</v>
      </c>
      <c r="D364" s="882"/>
      <c r="E364" s="389"/>
      <c r="F364" s="161"/>
      <c r="G364" s="161"/>
    </row>
    <row r="365" spans="1:7" ht="15.6">
      <c r="A365" s="388"/>
      <c r="B365" s="389"/>
      <c r="C365" s="896" t="s">
        <v>1014</v>
      </c>
      <c r="D365" s="898"/>
      <c r="E365" s="415"/>
      <c r="F365" s="161"/>
      <c r="G365" s="161"/>
    </row>
    <row r="366" spans="1:7" ht="15.6">
      <c r="A366" s="390"/>
      <c r="B366" s="391"/>
      <c r="C366" s="881" t="s">
        <v>1015</v>
      </c>
      <c r="D366" s="882"/>
      <c r="E366" s="389"/>
      <c r="F366" s="161"/>
      <c r="G366" s="161"/>
    </row>
    <row r="367" spans="1:7" ht="15.6">
      <c r="A367" s="388"/>
      <c r="B367" s="389"/>
      <c r="C367" s="896" t="s">
        <v>1016</v>
      </c>
      <c r="D367" s="898"/>
      <c r="E367" s="427"/>
      <c r="F367" s="161"/>
      <c r="G367" s="161"/>
    </row>
    <row r="368" spans="1:7" ht="15.6">
      <c r="A368" s="390"/>
      <c r="B368" s="391"/>
      <c r="C368" s="391"/>
      <c r="D368" s="402" t="s">
        <v>1017</v>
      </c>
      <c r="E368" s="389"/>
      <c r="F368" s="161"/>
      <c r="G368" s="161"/>
    </row>
    <row r="369" spans="1:7" ht="15.6">
      <c r="A369" s="388"/>
      <c r="B369" s="389"/>
      <c r="C369" s="389"/>
      <c r="D369" s="399" t="s">
        <v>1018</v>
      </c>
      <c r="E369" s="389"/>
      <c r="F369" s="161"/>
      <c r="G369" s="161"/>
    </row>
    <row r="370" spans="1:7" ht="15.6">
      <c r="A370" s="390"/>
      <c r="B370" s="391"/>
      <c r="C370" s="391"/>
      <c r="D370" s="402" t="s">
        <v>1019</v>
      </c>
      <c r="E370" s="410"/>
      <c r="F370" s="161"/>
      <c r="G370" s="161"/>
    </row>
    <row r="371" spans="1:7" ht="15.6">
      <c r="A371" s="388"/>
      <c r="B371" s="389"/>
      <c r="C371" s="389"/>
      <c r="D371" s="399" t="s">
        <v>1020</v>
      </c>
      <c r="E371" s="415"/>
      <c r="F371" s="161"/>
      <c r="G371" s="161"/>
    </row>
    <row r="372" spans="1:7" ht="15.6">
      <c r="A372" s="390"/>
      <c r="B372" s="391"/>
      <c r="C372" s="391"/>
      <c r="D372" s="527" t="s">
        <v>1021</v>
      </c>
      <c r="E372" s="410">
        <f>+E371+E370+E369+E368</f>
        <v>0</v>
      </c>
      <c r="F372" s="161"/>
      <c r="G372" s="161"/>
    </row>
    <row r="373" spans="1:7" ht="15.6">
      <c r="A373" s="390"/>
      <c r="B373" s="391"/>
      <c r="C373" s="533" t="s">
        <v>2731</v>
      </c>
      <c r="D373" s="540"/>
      <c r="E373" s="410"/>
      <c r="F373" s="161"/>
      <c r="G373" s="161"/>
    </row>
    <row r="374" spans="1:7" ht="15.6">
      <c r="A374" s="388"/>
      <c r="B374" s="389"/>
      <c r="C374" s="896" t="s">
        <v>1022</v>
      </c>
      <c r="D374" s="898"/>
      <c r="E374" s="427"/>
      <c r="F374" s="161"/>
      <c r="G374" s="161"/>
    </row>
    <row r="375" spans="1:7" ht="15.6">
      <c r="A375" s="390"/>
      <c r="B375" s="391"/>
      <c r="C375" s="391"/>
      <c r="D375" s="402" t="s">
        <v>1023</v>
      </c>
      <c r="E375" s="410"/>
      <c r="F375" s="161"/>
      <c r="G375" s="161"/>
    </row>
    <row r="376" spans="1:7" ht="15.6">
      <c r="A376" s="388"/>
      <c r="B376" s="389"/>
      <c r="C376" s="389"/>
      <c r="D376" s="399" t="s">
        <v>1024</v>
      </c>
      <c r="E376" s="389"/>
      <c r="F376" s="161"/>
      <c r="G376" s="161"/>
    </row>
    <row r="377" spans="1:7" ht="15.6">
      <c r="A377" s="390"/>
      <c r="B377" s="391"/>
      <c r="C377" s="391"/>
      <c r="D377" s="527" t="s">
        <v>1025</v>
      </c>
      <c r="E377" s="410">
        <f>SUM(E375:E376)</f>
        <v>0</v>
      </c>
      <c r="F377" s="161"/>
      <c r="G377" s="161"/>
    </row>
    <row r="378" spans="1:7" ht="15.6">
      <c r="A378" s="388"/>
      <c r="B378" s="389"/>
      <c r="C378" s="896" t="s">
        <v>1026</v>
      </c>
      <c r="D378" s="898"/>
      <c r="E378" s="389"/>
      <c r="F378" s="161"/>
      <c r="G378" s="161"/>
    </row>
    <row r="379" spans="1:7" ht="15.6">
      <c r="A379" s="390"/>
      <c r="B379" s="391"/>
      <c r="C379" s="881" t="s">
        <v>1027</v>
      </c>
      <c r="D379" s="882"/>
      <c r="E379" s="389"/>
      <c r="F379" s="161"/>
      <c r="G379" s="161"/>
    </row>
    <row r="380" spans="1:7" ht="15.6">
      <c r="A380" s="388"/>
      <c r="B380" s="389"/>
      <c r="C380" s="896" t="s">
        <v>1028</v>
      </c>
      <c r="D380" s="898"/>
      <c r="E380" s="389"/>
      <c r="F380" s="161"/>
      <c r="G380" s="161"/>
    </row>
    <row r="381" spans="1:7" ht="15.6">
      <c r="A381" s="390"/>
      <c r="B381" s="391"/>
      <c r="C381" s="881" t="s">
        <v>1029</v>
      </c>
      <c r="D381" s="882"/>
      <c r="E381" s="415"/>
      <c r="F381" s="161"/>
      <c r="G381" s="161"/>
    </row>
    <row r="382" spans="1:7" ht="15.6">
      <c r="A382" s="388"/>
      <c r="B382" s="389"/>
      <c r="C382" s="896" t="s">
        <v>1030</v>
      </c>
      <c r="D382" s="898"/>
      <c r="E382" s="389"/>
      <c r="F382" s="161"/>
      <c r="G382" s="161"/>
    </row>
    <row r="383" spans="1:7" ht="15.6">
      <c r="A383" s="390"/>
      <c r="B383" s="887" t="s">
        <v>1837</v>
      </c>
      <c r="C383" s="888"/>
      <c r="D383" s="889"/>
      <c r="E383" s="389"/>
      <c r="F383" s="161"/>
      <c r="G383" s="161"/>
    </row>
    <row r="384" spans="1:7" ht="15.6">
      <c r="A384" s="388"/>
      <c r="B384" s="515" t="s">
        <v>2967</v>
      </c>
      <c r="C384" s="516"/>
      <c r="D384" s="517"/>
      <c r="E384" s="389"/>
      <c r="F384" s="161"/>
      <c r="G384" s="161"/>
    </row>
    <row r="385" spans="1:7" ht="15.6">
      <c r="A385" s="390"/>
      <c r="B385" s="387" t="s">
        <v>1031</v>
      </c>
      <c r="C385" s="387"/>
      <c r="D385" s="402"/>
      <c r="E385" s="427"/>
      <c r="F385" s="161"/>
      <c r="G385" s="161"/>
    </row>
    <row r="386" spans="1:7" ht="15.6">
      <c r="A386" s="388"/>
      <c r="B386" s="389"/>
      <c r="C386" s="377" t="s">
        <v>1032</v>
      </c>
      <c r="D386" s="399"/>
      <c r="E386" s="389"/>
      <c r="F386" s="161"/>
      <c r="G386" s="161"/>
    </row>
    <row r="387" spans="1:7" ht="15.6">
      <c r="A387" s="390"/>
      <c r="B387" s="391"/>
      <c r="C387" s="387" t="s">
        <v>1033</v>
      </c>
      <c r="D387" s="402"/>
      <c r="E387" s="415"/>
      <c r="F387" s="161"/>
      <c r="G387" s="161"/>
    </row>
    <row r="388" spans="1:7" ht="15.6">
      <c r="A388" s="388"/>
      <c r="B388" s="389"/>
      <c r="C388" s="377" t="s">
        <v>1034</v>
      </c>
      <c r="D388" s="399"/>
      <c r="E388" s="389"/>
      <c r="F388" s="161"/>
      <c r="G388" s="161"/>
    </row>
    <row r="389" spans="1:7" ht="15.6">
      <c r="A389" s="390"/>
      <c r="B389" s="387" t="s">
        <v>1035</v>
      </c>
      <c r="C389" s="387"/>
      <c r="D389" s="402"/>
      <c r="E389" s="427"/>
      <c r="F389" s="161"/>
      <c r="G389" s="161"/>
    </row>
    <row r="390" spans="1:7" ht="15.6">
      <c r="A390" s="388"/>
      <c r="B390" s="389"/>
      <c r="C390" s="377" t="s">
        <v>1036</v>
      </c>
      <c r="D390" s="399"/>
      <c r="E390" s="389"/>
      <c r="F390" s="161"/>
      <c r="G390" s="161"/>
    </row>
    <row r="391" spans="1:7" ht="15.6">
      <c r="A391" s="390"/>
      <c r="B391" s="391"/>
      <c r="C391" s="387" t="s">
        <v>1037</v>
      </c>
      <c r="D391" s="402"/>
      <c r="E391" s="389"/>
      <c r="F391" s="161"/>
      <c r="G391" s="161"/>
    </row>
    <row r="392" spans="1:7" ht="15.6">
      <c r="A392" s="388"/>
      <c r="B392" s="389"/>
      <c r="C392" s="377" t="s">
        <v>1038</v>
      </c>
      <c r="D392" s="399"/>
      <c r="E392" s="389"/>
      <c r="F392" s="161"/>
      <c r="G392" s="161"/>
    </row>
    <row r="393" spans="1:7" ht="15.6">
      <c r="A393" s="388"/>
      <c r="B393" s="389"/>
      <c r="C393" s="377" t="s">
        <v>1039</v>
      </c>
      <c r="D393" s="399"/>
      <c r="E393" s="389"/>
      <c r="F393" s="161"/>
      <c r="G393" s="161"/>
    </row>
    <row r="394" spans="1:7" ht="15.6">
      <c r="A394" s="390"/>
      <c r="B394" s="391"/>
      <c r="C394" s="387" t="s">
        <v>1040</v>
      </c>
      <c r="D394" s="402"/>
      <c r="E394" s="389"/>
      <c r="F394" s="161"/>
      <c r="G394" s="161"/>
    </row>
    <row r="395" spans="1:7" ht="15.6">
      <c r="A395" s="388"/>
      <c r="B395" s="389"/>
      <c r="C395" s="377" t="s">
        <v>1041</v>
      </c>
      <c r="D395" s="399"/>
      <c r="E395" s="389"/>
      <c r="F395" s="161"/>
      <c r="G395" s="161"/>
    </row>
    <row r="396" spans="1:7" ht="15.6">
      <c r="A396" s="390"/>
      <c r="B396" s="391"/>
      <c r="C396" s="387" t="s">
        <v>1042</v>
      </c>
      <c r="D396" s="402"/>
      <c r="E396" s="389"/>
      <c r="F396" s="161"/>
      <c r="G396" s="161"/>
    </row>
    <row r="397" spans="1:7" ht="15.6">
      <c r="A397" s="388"/>
      <c r="B397" s="389"/>
      <c r="C397" s="377" t="s">
        <v>1043</v>
      </c>
      <c r="D397" s="399"/>
      <c r="E397" s="389"/>
      <c r="F397" s="161"/>
      <c r="G397" s="161"/>
    </row>
    <row r="398" spans="1:7" ht="15.6">
      <c r="A398" s="390"/>
      <c r="B398" s="391"/>
      <c r="C398" s="387" t="s">
        <v>1044</v>
      </c>
      <c r="D398" s="402"/>
      <c r="E398" s="389"/>
      <c r="F398" s="161"/>
      <c r="G398" s="161"/>
    </row>
    <row r="399" spans="1:7" ht="15.6">
      <c r="A399" s="388"/>
      <c r="B399" s="389"/>
      <c r="C399" s="377" t="s">
        <v>1045</v>
      </c>
      <c r="D399" s="399"/>
      <c r="E399" s="389"/>
      <c r="F399" s="161"/>
      <c r="G399" s="161"/>
    </row>
    <row r="400" spans="1:7" ht="15.6">
      <c r="A400" s="390"/>
      <c r="B400" s="391"/>
      <c r="C400" s="387" t="s">
        <v>1046</v>
      </c>
      <c r="D400" s="402"/>
      <c r="E400" s="389"/>
      <c r="F400" s="161"/>
      <c r="G400" s="161"/>
    </row>
    <row r="401" spans="1:7" ht="15.6">
      <c r="A401" s="388"/>
      <c r="B401" s="389"/>
      <c r="C401" s="377" t="s">
        <v>1047</v>
      </c>
      <c r="D401" s="399"/>
      <c r="E401" s="389"/>
      <c r="F401" s="161"/>
      <c r="G401" s="161"/>
    </row>
    <row r="402" spans="1:7" ht="15.6">
      <c r="A402" s="390"/>
      <c r="B402" s="391"/>
      <c r="C402" s="387" t="s">
        <v>1048</v>
      </c>
      <c r="D402" s="402"/>
      <c r="E402" s="389"/>
      <c r="F402" s="161"/>
      <c r="G402" s="161"/>
    </row>
    <row r="403" spans="1:7" ht="15.6">
      <c r="A403" s="388"/>
      <c r="B403" s="389"/>
      <c r="C403" s="377" t="s">
        <v>1049</v>
      </c>
      <c r="D403" s="399"/>
      <c r="E403" s="389"/>
      <c r="F403" s="161"/>
      <c r="G403" s="161"/>
    </row>
    <row r="404" spans="1:7" ht="15.6">
      <c r="A404" s="390"/>
      <c r="B404" s="391"/>
      <c r="C404" s="387" t="s">
        <v>1050</v>
      </c>
      <c r="D404" s="402"/>
      <c r="E404" s="406"/>
      <c r="F404" s="161"/>
      <c r="G404" s="161"/>
    </row>
    <row r="405" spans="1:7" ht="15.6">
      <c r="A405" s="388"/>
      <c r="B405" s="389"/>
      <c r="C405" s="377" t="s">
        <v>1051</v>
      </c>
      <c r="D405" s="399"/>
      <c r="E405" s="415"/>
      <c r="F405" s="161"/>
      <c r="G405" s="161"/>
    </row>
    <row r="406" spans="1:7" ht="15.6">
      <c r="A406" s="389"/>
      <c r="B406" s="389"/>
      <c r="C406" s="511" t="s">
        <v>1838</v>
      </c>
      <c r="D406" s="511"/>
      <c r="E406" s="415"/>
      <c r="F406" s="161"/>
      <c r="G406" s="161"/>
    </row>
    <row r="407" spans="1:7" ht="15.6">
      <c r="A407" s="389"/>
      <c r="B407" s="389"/>
      <c r="C407" s="511" t="s">
        <v>1052</v>
      </c>
      <c r="D407" s="511"/>
      <c r="E407" s="415"/>
      <c r="F407" s="161"/>
      <c r="G407" s="161"/>
    </row>
    <row r="408" spans="1:7" ht="15.6">
      <c r="A408" s="391"/>
      <c r="B408" s="391"/>
      <c r="C408" s="530" t="s">
        <v>1053</v>
      </c>
      <c r="D408" s="387"/>
      <c r="E408" s="426">
        <f>+E390+E391+E392+E393+E394+E395+E396+E397+E398+E399+E400+E401+E402+E403+E404+E405+E406+E407</f>
        <v>0</v>
      </c>
      <c r="F408" s="161"/>
      <c r="G408" s="161"/>
    </row>
    <row r="409" spans="1:7" ht="15.6">
      <c r="A409" s="389"/>
      <c r="B409" s="896" t="s">
        <v>1054</v>
      </c>
      <c r="C409" s="897"/>
      <c r="D409" s="898"/>
      <c r="E409" s="427"/>
      <c r="F409" s="161"/>
      <c r="G409" s="161"/>
    </row>
    <row r="410" spans="1:7" ht="15.6">
      <c r="A410" s="391"/>
      <c r="B410" s="391"/>
      <c r="C410" s="881" t="s">
        <v>11</v>
      </c>
      <c r="D410" s="882"/>
      <c r="E410" s="406"/>
      <c r="F410" s="161"/>
      <c r="G410" s="161"/>
    </row>
    <row r="411" spans="1:7" ht="15.6">
      <c r="A411" s="389"/>
      <c r="B411" s="389"/>
      <c r="C411" s="896" t="s">
        <v>12</v>
      </c>
      <c r="D411" s="898"/>
      <c r="E411" s="404"/>
      <c r="F411" s="161"/>
      <c r="G411" s="161"/>
    </row>
    <row r="412" spans="1:7" ht="15.6">
      <c r="A412" s="391"/>
      <c r="B412" s="391"/>
      <c r="C412" s="890" t="s">
        <v>1055</v>
      </c>
      <c r="D412" s="891"/>
      <c r="E412" s="426">
        <f>E410-E411</f>
        <v>0</v>
      </c>
      <c r="F412" s="161"/>
      <c r="G412" s="161"/>
    </row>
    <row r="413" spans="1:7" ht="15.6">
      <c r="A413" s="389"/>
      <c r="B413" s="896" t="s">
        <v>2732</v>
      </c>
      <c r="C413" s="897"/>
      <c r="D413" s="898"/>
      <c r="E413" s="427"/>
      <c r="F413" s="161"/>
      <c r="G413" s="161"/>
    </row>
    <row r="414" spans="1:7" ht="15.6">
      <c r="A414" s="391"/>
      <c r="B414" s="391"/>
      <c r="C414" s="881" t="s">
        <v>445</v>
      </c>
      <c r="D414" s="882"/>
      <c r="E414" s="406"/>
      <c r="F414" s="161"/>
      <c r="G414" s="161"/>
    </row>
    <row r="415" spans="1:7" ht="15.6">
      <c r="A415" s="389"/>
      <c r="B415" s="389"/>
      <c r="C415" s="896" t="s">
        <v>447</v>
      </c>
      <c r="D415" s="898"/>
      <c r="E415" s="404"/>
      <c r="F415" s="161"/>
      <c r="G415" s="161"/>
    </row>
    <row r="416" spans="1:7" ht="15.6">
      <c r="A416" s="391"/>
      <c r="B416" s="391"/>
      <c r="C416" s="890" t="s">
        <v>2733</v>
      </c>
      <c r="D416" s="891"/>
      <c r="E416" s="406">
        <f>E414-E415</f>
        <v>0</v>
      </c>
      <c r="F416" s="161"/>
      <c r="G416" s="161"/>
    </row>
    <row r="417" spans="1:7" ht="14.4">
      <c r="A417" s="428"/>
      <c r="B417" s="428"/>
      <c r="C417" s="428"/>
      <c r="D417" s="161"/>
      <c r="E417" s="161"/>
      <c r="F417" s="161"/>
      <c r="G417" s="161"/>
    </row>
    <row r="418" spans="1:7" ht="14.4">
      <c r="A418" s="161"/>
      <c r="B418" s="161"/>
      <c r="C418" s="161"/>
      <c r="D418" s="161"/>
      <c r="E418" s="161"/>
      <c r="F418" s="161"/>
      <c r="G418" s="161"/>
    </row>
    <row r="419" spans="1:7" ht="14.4">
      <c r="A419" s="161"/>
      <c r="B419" s="161"/>
      <c r="C419" s="161"/>
      <c r="D419" s="161"/>
      <c r="E419" s="161"/>
      <c r="F419" s="161"/>
      <c r="G419" s="161"/>
    </row>
    <row r="420" spans="1:7" ht="14.4">
      <c r="A420" s="161"/>
      <c r="B420" s="161"/>
      <c r="C420" s="161"/>
      <c r="D420" s="161"/>
      <c r="E420" s="161"/>
      <c r="F420" s="161"/>
      <c r="G420" s="161"/>
    </row>
  </sheetData>
  <mergeCells count="103">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 ref="C358:D358"/>
    <mergeCell ref="C359:D359"/>
    <mergeCell ref="C360:D360"/>
    <mergeCell ref="C361:D361"/>
    <mergeCell ref="C352:D352"/>
    <mergeCell ref="C353:D353"/>
    <mergeCell ref="C354:D354"/>
    <mergeCell ref="C355:D355"/>
    <mergeCell ref="C356:D356"/>
    <mergeCell ref="C367:D367"/>
    <mergeCell ref="C374:D374"/>
    <mergeCell ref="C378:D378"/>
    <mergeCell ref="C379:D379"/>
    <mergeCell ref="C380:D380"/>
    <mergeCell ref="C362:D362"/>
    <mergeCell ref="C363:D363"/>
    <mergeCell ref="C364:D364"/>
    <mergeCell ref="C365:D365"/>
    <mergeCell ref="C366:D366"/>
    <mergeCell ref="C115:D115"/>
    <mergeCell ref="C183:D183"/>
    <mergeCell ref="C189:D189"/>
    <mergeCell ref="B349:D349"/>
    <mergeCell ref="C350:D350"/>
    <mergeCell ref="C351:D351"/>
    <mergeCell ref="C184:D184"/>
    <mergeCell ref="C187:D187"/>
    <mergeCell ref="C188:D188"/>
    <mergeCell ref="C185:D185"/>
    <mergeCell ref="C186:D186"/>
    <mergeCell ref="C196:D196"/>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9.6"/>
  <sheetData>
    <row r="1" spans="1:13" s="358" customFormat="1" ht="15.75" customHeight="1">
      <c r="A1" s="1335" t="s">
        <v>2949</v>
      </c>
      <c r="B1" s="1335"/>
      <c r="C1" s="1335"/>
      <c r="D1" s="1335"/>
      <c r="E1" s="1335"/>
      <c r="F1" s="1335"/>
      <c r="G1" s="1335"/>
      <c r="H1" s="1335"/>
      <c r="I1" s="1335"/>
      <c r="J1" s="1335"/>
      <c r="K1" s="1335"/>
      <c r="L1" s="1335"/>
      <c r="M1" s="754"/>
    </row>
    <row r="2" spans="1:13" s="358" customFormat="1" ht="10.199999999999999" thickBot="1"/>
    <row r="3" spans="1:13" s="358" customFormat="1" ht="10.8" thickBot="1">
      <c r="A3" s="1240"/>
      <c r="B3" s="1241"/>
      <c r="C3" s="1241"/>
      <c r="D3" s="1241"/>
      <c r="E3" s="1346" t="s">
        <v>2945</v>
      </c>
      <c r="F3" s="1347"/>
      <c r="G3" s="1347"/>
      <c r="H3" s="1347"/>
      <c r="I3" s="1347"/>
      <c r="J3" s="1347"/>
      <c r="K3" s="1348"/>
      <c r="L3" s="1348"/>
      <c r="M3" s="1349"/>
    </row>
    <row r="4" spans="1:13" s="358" customFormat="1">
      <c r="A4" s="1243"/>
      <c r="B4" s="1244"/>
      <c r="C4" s="1244"/>
      <c r="D4" s="1245"/>
      <c r="E4" s="1344" t="s">
        <v>2590</v>
      </c>
      <c r="F4" s="1350" t="s">
        <v>2591</v>
      </c>
      <c r="G4" s="1350" t="s">
        <v>2592</v>
      </c>
      <c r="H4" s="1350" t="s">
        <v>2593</v>
      </c>
      <c r="I4" s="1338" t="s">
        <v>2594</v>
      </c>
      <c r="J4" s="1340" t="s">
        <v>2595</v>
      </c>
      <c r="K4" s="1342" t="s">
        <v>2596</v>
      </c>
      <c r="L4" s="1342" t="s">
        <v>2599</v>
      </c>
      <c r="M4" s="1336" t="s">
        <v>2944</v>
      </c>
    </row>
    <row r="5" spans="1:13" s="358" customFormat="1" ht="10.199999999999999" thickBot="1">
      <c r="A5" s="1246"/>
      <c r="B5" s="1247"/>
      <c r="C5" s="1247"/>
      <c r="D5" s="1248"/>
      <c r="E5" s="1345"/>
      <c r="F5" s="1351"/>
      <c r="G5" s="1351"/>
      <c r="H5" s="1351"/>
      <c r="I5" s="1339"/>
      <c r="J5" s="1341"/>
      <c r="K5" s="1343"/>
      <c r="L5" s="1343"/>
      <c r="M5" s="1337"/>
    </row>
    <row r="6" spans="1:13" s="358" customFormat="1" ht="15" thickBot="1">
      <c r="A6" s="1313" t="s">
        <v>2946</v>
      </c>
      <c r="B6" s="1314"/>
      <c r="C6" s="1314"/>
      <c r="D6" s="1315"/>
      <c r="E6" s="833"/>
      <c r="F6" s="833"/>
      <c r="G6" s="833"/>
      <c r="H6" s="833"/>
      <c r="I6" s="833"/>
      <c r="J6" s="855"/>
      <c r="K6" s="856"/>
      <c r="L6" s="856"/>
      <c r="M6" s="857"/>
    </row>
    <row r="7" spans="1:13" s="358" customFormat="1" ht="15" thickBot="1">
      <c r="A7" s="1355"/>
      <c r="B7" s="1357" t="s">
        <v>2947</v>
      </c>
      <c r="C7" s="1358"/>
      <c r="D7" s="1359"/>
      <c r="E7" s="857"/>
      <c r="F7" s="833"/>
      <c r="G7" s="833"/>
      <c r="H7" s="833"/>
      <c r="I7" s="833"/>
      <c r="J7" s="858"/>
      <c r="K7" s="856"/>
      <c r="L7" s="856"/>
      <c r="M7" s="857"/>
    </row>
    <row r="8" spans="1:13" s="358" customFormat="1" ht="15" thickBot="1">
      <c r="A8" s="1356"/>
      <c r="B8" s="1324"/>
      <c r="C8" s="1360" t="s">
        <v>2601</v>
      </c>
      <c r="D8" s="1361"/>
      <c r="E8" s="859"/>
      <c r="F8" s="846"/>
      <c r="G8" s="846"/>
      <c r="H8" s="846"/>
      <c r="I8" s="846"/>
      <c r="J8" s="860"/>
      <c r="K8" s="861"/>
      <c r="L8" s="861"/>
      <c r="M8" s="859"/>
    </row>
    <row r="9" spans="1:13" s="358" customFormat="1" ht="15" thickBot="1">
      <c r="A9" s="1356"/>
      <c r="B9" s="1324"/>
      <c r="C9" s="829" t="s">
        <v>2455</v>
      </c>
      <c r="D9" s="830"/>
      <c r="E9" s="859"/>
      <c r="F9" s="846"/>
      <c r="G9" s="846"/>
      <c r="H9" s="846"/>
      <c r="I9" s="846"/>
      <c r="J9" s="860"/>
      <c r="K9" s="861"/>
      <c r="L9" s="861"/>
      <c r="M9" s="859"/>
    </row>
    <row r="10" spans="1:13" s="358" customFormat="1" ht="15" thickBot="1">
      <c r="A10" s="1356"/>
      <c r="B10" s="1324"/>
      <c r="C10" s="829" t="s">
        <v>2456</v>
      </c>
      <c r="D10" s="830"/>
      <c r="E10" s="859"/>
      <c r="F10" s="846"/>
      <c r="G10" s="846"/>
      <c r="H10" s="846"/>
      <c r="I10" s="846"/>
      <c r="J10" s="860"/>
      <c r="K10" s="861"/>
      <c r="L10" s="861"/>
      <c r="M10" s="859"/>
    </row>
    <row r="11" spans="1:13" s="358" customFormat="1" ht="15" thickBot="1">
      <c r="A11" s="1356"/>
      <c r="B11" s="1324"/>
      <c r="C11" s="1360" t="s">
        <v>2602</v>
      </c>
      <c r="D11" s="1361"/>
      <c r="E11" s="859"/>
      <c r="F11" s="846"/>
      <c r="G11" s="846"/>
      <c r="H11" s="846"/>
      <c r="I11" s="846"/>
      <c r="J11" s="860"/>
      <c r="K11" s="861"/>
      <c r="L11" s="861"/>
      <c r="M11" s="859"/>
    </row>
    <row r="12" spans="1:13" s="358" customFormat="1" ht="15" thickBot="1">
      <c r="A12" s="1356"/>
      <c r="B12" s="1324"/>
      <c r="C12" s="829" t="s">
        <v>2455</v>
      </c>
      <c r="D12" s="830"/>
      <c r="E12" s="859"/>
      <c r="F12" s="846"/>
      <c r="G12" s="846"/>
      <c r="H12" s="846"/>
      <c r="I12" s="846"/>
      <c r="J12" s="860"/>
      <c r="K12" s="861"/>
      <c r="L12" s="861"/>
      <c r="M12" s="859"/>
    </row>
    <row r="13" spans="1:13" s="358" customFormat="1" ht="15" thickBot="1">
      <c r="A13" s="1356"/>
      <c r="B13" s="1324"/>
      <c r="C13" s="829" t="s">
        <v>2456</v>
      </c>
      <c r="D13" s="830"/>
      <c r="E13" s="859"/>
      <c r="F13" s="846"/>
      <c r="G13" s="846"/>
      <c r="H13" s="846"/>
      <c r="I13" s="846"/>
      <c r="J13" s="860"/>
      <c r="K13" s="861"/>
      <c r="L13" s="861"/>
      <c r="M13" s="859"/>
    </row>
    <row r="14" spans="1:13" s="358" customFormat="1" ht="15" thickBot="1">
      <c r="A14" s="1356"/>
      <c r="B14" s="1324"/>
      <c r="C14" s="1360" t="s">
        <v>2603</v>
      </c>
      <c r="D14" s="1361"/>
      <c r="E14" s="859"/>
      <c r="F14" s="846"/>
      <c r="G14" s="846"/>
      <c r="H14" s="846"/>
      <c r="I14" s="846"/>
      <c r="J14" s="860"/>
      <c r="K14" s="861"/>
      <c r="L14" s="861"/>
      <c r="M14" s="859"/>
    </row>
    <row r="15" spans="1:13" s="358" customFormat="1" ht="15" thickBot="1">
      <c r="A15" s="1356"/>
      <c r="B15" s="1324"/>
      <c r="C15" s="829" t="s">
        <v>2455</v>
      </c>
      <c r="D15" s="830"/>
      <c r="E15" s="859"/>
      <c r="F15" s="846"/>
      <c r="G15" s="846"/>
      <c r="H15" s="846"/>
      <c r="I15" s="846"/>
      <c r="J15" s="860"/>
      <c r="K15" s="861"/>
      <c r="L15" s="861"/>
      <c r="M15" s="859"/>
    </row>
    <row r="16" spans="1:13" s="358" customFormat="1" ht="15" thickBot="1">
      <c r="A16" s="1356"/>
      <c r="B16" s="1324"/>
      <c r="C16" s="829" t="s">
        <v>2456</v>
      </c>
      <c r="D16" s="830"/>
      <c r="E16" s="859"/>
      <c r="F16" s="846"/>
      <c r="G16" s="846"/>
      <c r="H16" s="846"/>
      <c r="I16" s="846"/>
      <c r="J16" s="860"/>
      <c r="K16" s="861"/>
      <c r="L16" s="861"/>
      <c r="M16" s="859"/>
    </row>
    <row r="17" spans="1:13" s="358" customFormat="1" ht="15" thickBot="1">
      <c r="A17" s="1356"/>
      <c r="B17" s="1324"/>
      <c r="C17" s="1360" t="s">
        <v>2948</v>
      </c>
      <c r="D17" s="1361"/>
      <c r="E17" s="859"/>
      <c r="F17" s="846"/>
      <c r="G17" s="846"/>
      <c r="H17" s="846"/>
      <c r="I17" s="846"/>
      <c r="J17" s="860"/>
      <c r="K17" s="861"/>
      <c r="L17" s="861"/>
      <c r="M17" s="859"/>
    </row>
    <row r="18" spans="1:13" s="358" customFormat="1" ht="15" thickBot="1">
      <c r="A18" s="1356"/>
      <c r="B18" s="1324"/>
      <c r="C18" s="829" t="s">
        <v>2455</v>
      </c>
      <c r="D18" s="830"/>
      <c r="E18" s="859"/>
      <c r="F18" s="846"/>
      <c r="G18" s="846"/>
      <c r="H18" s="846"/>
      <c r="I18" s="846"/>
      <c r="J18" s="860"/>
      <c r="K18" s="861"/>
      <c r="L18" s="861"/>
      <c r="M18" s="859"/>
    </row>
    <row r="19" spans="1:13" s="358" customFormat="1" ht="15" thickBot="1">
      <c r="A19" s="1356"/>
      <c r="B19" s="1324"/>
      <c r="C19" s="829" t="s">
        <v>2456</v>
      </c>
      <c r="D19" s="830"/>
      <c r="E19" s="859"/>
      <c r="F19" s="846"/>
      <c r="G19" s="846"/>
      <c r="H19" s="846"/>
      <c r="I19" s="846"/>
      <c r="J19" s="860"/>
      <c r="K19" s="861"/>
      <c r="L19" s="861"/>
      <c r="M19" s="859"/>
    </row>
    <row r="20" spans="1:13" s="358" customFormat="1" ht="15" thickBot="1">
      <c r="A20" s="1356"/>
      <c r="B20" s="1324"/>
      <c r="C20" s="1360" t="s">
        <v>2604</v>
      </c>
      <c r="D20" s="1361"/>
      <c r="E20" s="859"/>
      <c r="F20" s="846"/>
      <c r="G20" s="846"/>
      <c r="H20" s="846"/>
      <c r="I20" s="846"/>
      <c r="J20" s="860"/>
      <c r="K20" s="861"/>
      <c r="L20" s="861"/>
      <c r="M20" s="859"/>
    </row>
    <row r="21" spans="1:13" s="358" customFormat="1" ht="15" thickBot="1">
      <c r="A21" s="1356"/>
      <c r="B21" s="1324"/>
      <c r="C21" s="829" t="s">
        <v>2455</v>
      </c>
      <c r="D21" s="830"/>
      <c r="E21" s="859"/>
      <c r="F21" s="846"/>
      <c r="G21" s="846"/>
      <c r="H21" s="846"/>
      <c r="I21" s="846"/>
      <c r="J21" s="860"/>
      <c r="K21" s="861"/>
      <c r="L21" s="861"/>
      <c r="M21" s="859"/>
    </row>
    <row r="22" spans="1:13" s="358" customFormat="1" ht="15" thickBot="1">
      <c r="A22" s="1356"/>
      <c r="B22" s="1324"/>
      <c r="C22" s="829" t="s">
        <v>2456</v>
      </c>
      <c r="D22" s="830"/>
      <c r="E22" s="859"/>
      <c r="F22" s="846"/>
      <c r="G22" s="846"/>
      <c r="H22" s="846"/>
      <c r="I22" s="846"/>
      <c r="J22" s="860"/>
      <c r="K22" s="861"/>
      <c r="L22" s="861"/>
      <c r="M22" s="859"/>
    </row>
    <row r="23" spans="1:13" s="358" customFormat="1" ht="15" thickBot="1">
      <c r="A23" s="1356"/>
      <c r="B23" s="1324"/>
      <c r="C23" s="1360" t="s">
        <v>2597</v>
      </c>
      <c r="D23" s="1361"/>
      <c r="E23" s="859"/>
      <c r="F23" s="846"/>
      <c r="G23" s="846"/>
      <c r="H23" s="846"/>
      <c r="I23" s="846"/>
      <c r="J23" s="860"/>
      <c r="K23" s="861"/>
      <c r="L23" s="861"/>
      <c r="M23" s="859"/>
    </row>
    <row r="24" spans="1:13" s="358" customFormat="1" ht="15" thickBot="1">
      <c r="A24" s="1356"/>
      <c r="B24" s="1324"/>
      <c r="C24" s="831" t="s">
        <v>2455</v>
      </c>
      <c r="D24" s="832"/>
      <c r="E24" s="859"/>
      <c r="F24" s="846"/>
      <c r="G24" s="846"/>
      <c r="H24" s="846"/>
      <c r="I24" s="846"/>
      <c r="J24" s="862"/>
      <c r="K24" s="863"/>
      <c r="L24" s="863"/>
      <c r="M24" s="864"/>
    </row>
    <row r="25" spans="1:13" s="358" customFormat="1" ht="15" thickBot="1">
      <c r="A25" s="1356"/>
      <c r="B25" s="1324"/>
      <c r="C25" s="831" t="s">
        <v>2456</v>
      </c>
      <c r="D25" s="832"/>
      <c r="E25" s="859"/>
      <c r="F25" s="846"/>
      <c r="G25" s="846"/>
      <c r="H25" s="846"/>
      <c r="I25" s="846"/>
      <c r="J25" s="862"/>
      <c r="K25" s="863"/>
      <c r="L25" s="863"/>
      <c r="M25" s="864"/>
    </row>
    <row r="26" spans="1:13" s="358" customFormat="1" ht="14.4">
      <c r="A26" s="1356"/>
      <c r="B26" s="1324"/>
      <c r="C26" s="1362" t="s">
        <v>2598</v>
      </c>
      <c r="D26" s="1363"/>
      <c r="E26" s="864"/>
      <c r="F26" s="865"/>
      <c r="G26" s="865"/>
      <c r="H26" s="865"/>
      <c r="I26" s="865"/>
      <c r="J26" s="862"/>
      <c r="K26" s="863"/>
      <c r="L26" s="863"/>
      <c r="M26" s="864"/>
    </row>
    <row r="27" spans="1:13" s="358" customFormat="1"/>
    <row r="28" spans="1:13" s="358" customFormat="1" ht="15.75" customHeight="1">
      <c r="A28" s="1335" t="s">
        <v>2950</v>
      </c>
      <c r="B28" s="1335"/>
      <c r="C28" s="1335"/>
      <c r="D28" s="1335"/>
      <c r="E28" s="1335"/>
      <c r="F28" s="1335"/>
      <c r="G28" s="1335"/>
      <c r="H28" s="1335"/>
      <c r="I28" s="1335"/>
      <c r="J28" s="1335"/>
      <c r="K28" s="1335"/>
      <c r="L28" s="1335"/>
      <c r="M28" s="754"/>
    </row>
    <row r="29" spans="1:13" s="358" customFormat="1" ht="10.199999999999999" thickBot="1"/>
    <row r="30" spans="1:13" s="358" customFormat="1" ht="10.8" thickBot="1">
      <c r="A30" s="1240"/>
      <c r="B30" s="1241"/>
      <c r="C30" s="1241"/>
      <c r="D30" s="1241"/>
      <c r="E30" s="1346" t="s">
        <v>2945</v>
      </c>
      <c r="F30" s="1347"/>
      <c r="G30" s="1347"/>
      <c r="H30" s="1347"/>
      <c r="I30" s="1347"/>
      <c r="J30" s="1347"/>
      <c r="K30" s="1348"/>
      <c r="L30" s="1348"/>
      <c r="M30" s="1349"/>
    </row>
    <row r="31" spans="1:13" s="358" customFormat="1">
      <c r="A31" s="1243"/>
      <c r="B31" s="1244"/>
      <c r="C31" s="1244"/>
      <c r="D31" s="1245"/>
      <c r="E31" s="1344" t="s">
        <v>2590</v>
      </c>
      <c r="F31" s="1350" t="s">
        <v>2591</v>
      </c>
      <c r="G31" s="1350" t="s">
        <v>2592</v>
      </c>
      <c r="H31" s="1350" t="s">
        <v>2593</v>
      </c>
      <c r="I31" s="1338" t="s">
        <v>2594</v>
      </c>
      <c r="J31" s="1340" t="s">
        <v>2595</v>
      </c>
      <c r="K31" s="1342" t="s">
        <v>2596</v>
      </c>
      <c r="L31" s="1342" t="s">
        <v>2599</v>
      </c>
      <c r="M31" s="1336" t="s">
        <v>2600</v>
      </c>
    </row>
    <row r="32" spans="1:13" s="358" customFormat="1" ht="10.199999999999999" thickBot="1">
      <c r="A32" s="1246"/>
      <c r="B32" s="1247"/>
      <c r="C32" s="1247"/>
      <c r="D32" s="1248"/>
      <c r="E32" s="1345"/>
      <c r="F32" s="1351"/>
      <c r="G32" s="1351"/>
      <c r="H32" s="1351"/>
      <c r="I32" s="1339"/>
      <c r="J32" s="1341"/>
      <c r="K32" s="1343"/>
      <c r="L32" s="1343"/>
      <c r="M32" s="1337"/>
    </row>
    <row r="33" spans="1:13" s="358" customFormat="1" ht="15" thickBot="1">
      <c r="A33" s="1352" t="s">
        <v>2605</v>
      </c>
      <c r="B33" s="1353"/>
      <c r="C33" s="1353"/>
      <c r="D33" s="1354"/>
      <c r="E33" s="866"/>
      <c r="F33" s="866"/>
      <c r="G33" s="866"/>
      <c r="H33" s="866"/>
      <c r="I33" s="866"/>
      <c r="J33" s="867"/>
      <c r="K33" s="868"/>
      <c r="L33" s="868"/>
      <c r="M33" s="869"/>
    </row>
    <row r="34" spans="1:13" s="358" customFormat="1" ht="15" thickBot="1">
      <c r="A34" s="1366"/>
      <c r="B34" s="1368" t="s">
        <v>2606</v>
      </c>
      <c r="C34" s="1358"/>
      <c r="D34" s="1359"/>
      <c r="E34" s="857"/>
      <c r="F34" s="833"/>
      <c r="G34" s="833"/>
      <c r="H34" s="833"/>
      <c r="I34" s="833"/>
      <c r="J34" s="858"/>
      <c r="K34" s="856"/>
      <c r="L34" s="856"/>
      <c r="M34" s="857"/>
    </row>
    <row r="35" spans="1:13" s="358" customFormat="1" ht="15" thickBot="1">
      <c r="A35" s="1367"/>
      <c r="B35" s="1369"/>
      <c r="C35" s="1364" t="s">
        <v>2971</v>
      </c>
      <c r="D35" s="1365"/>
      <c r="E35" s="859"/>
      <c r="F35" s="846"/>
      <c r="G35" s="846"/>
      <c r="H35" s="846"/>
      <c r="I35" s="846"/>
      <c r="J35" s="860"/>
      <c r="K35" s="861"/>
      <c r="L35" s="861"/>
      <c r="M35" s="859"/>
    </row>
    <row r="36" spans="1:13" s="358" customFormat="1" ht="15" thickBot="1">
      <c r="A36" s="1367"/>
      <c r="B36" s="1369"/>
      <c r="C36" s="1364" t="s">
        <v>2972</v>
      </c>
      <c r="D36" s="1365"/>
      <c r="E36" s="859"/>
      <c r="F36" s="846"/>
      <c r="G36" s="846"/>
      <c r="H36" s="846"/>
      <c r="I36" s="846"/>
      <c r="J36" s="860"/>
      <c r="K36" s="861"/>
      <c r="L36" s="861"/>
      <c r="M36" s="859"/>
    </row>
    <row r="37" spans="1:13" s="358" customFormat="1" ht="15" thickBot="1">
      <c r="A37" s="1367"/>
      <c r="B37" s="1369"/>
      <c r="C37" s="1364" t="s">
        <v>2973</v>
      </c>
      <c r="D37" s="1365"/>
      <c r="E37" s="859"/>
      <c r="F37" s="846"/>
      <c r="G37" s="846"/>
      <c r="H37" s="846"/>
      <c r="I37" s="846"/>
      <c r="J37" s="862"/>
      <c r="K37" s="863"/>
      <c r="L37" s="863"/>
      <c r="M37" s="864"/>
    </row>
    <row r="38" spans="1:13" s="358" customFormat="1" ht="15" thickBot="1">
      <c r="A38" s="1367"/>
      <c r="B38" s="1369"/>
      <c r="C38" s="1364" t="s">
        <v>2974</v>
      </c>
      <c r="D38" s="1365"/>
      <c r="E38" s="859"/>
      <c r="F38" s="846"/>
      <c r="G38" s="846"/>
      <c r="H38" s="846"/>
      <c r="I38" s="846"/>
      <c r="J38" s="862"/>
      <c r="K38" s="863"/>
      <c r="L38" s="863"/>
      <c r="M38" s="864"/>
    </row>
    <row r="39" spans="1:13" s="358" customFormat="1" ht="15" thickBot="1">
      <c r="A39" s="1367"/>
      <c r="B39" s="1369"/>
      <c r="C39" s="1364" t="s">
        <v>2975</v>
      </c>
      <c r="D39" s="1365"/>
      <c r="E39" s="859"/>
      <c r="F39" s="846"/>
      <c r="G39" s="846"/>
      <c r="H39" s="846"/>
      <c r="I39" s="846"/>
      <c r="J39" s="862"/>
      <c r="K39" s="863"/>
      <c r="L39" s="863"/>
      <c r="M39" s="864"/>
    </row>
    <row r="40" spans="1:13" s="358" customFormat="1" ht="15" thickBot="1">
      <c r="A40" s="1367"/>
      <c r="B40" s="1369"/>
      <c r="C40" s="1364" t="s">
        <v>2976</v>
      </c>
      <c r="D40" s="1365"/>
      <c r="E40" s="859"/>
      <c r="F40" s="846"/>
      <c r="G40" s="846"/>
      <c r="H40" s="846"/>
      <c r="I40" s="846"/>
      <c r="J40" s="862"/>
      <c r="K40" s="863"/>
      <c r="L40" s="863"/>
      <c r="M40" s="864"/>
    </row>
    <row r="41" spans="1:13" s="358" customFormat="1" ht="15" thickBot="1">
      <c r="A41" s="1367"/>
      <c r="B41" s="1369"/>
      <c r="C41" s="1370" t="s">
        <v>2977</v>
      </c>
      <c r="D41" s="1371"/>
      <c r="E41" s="859"/>
      <c r="F41" s="846"/>
      <c r="G41" s="846"/>
      <c r="H41" s="846"/>
      <c r="I41" s="846"/>
      <c r="J41" s="870"/>
      <c r="K41" s="871"/>
      <c r="L41" s="871"/>
      <c r="M41" s="872"/>
    </row>
  </sheetData>
  <mergeCells count="46">
    <mergeCell ref="C39:D39"/>
    <mergeCell ref="A34:A41"/>
    <mergeCell ref="B34:D34"/>
    <mergeCell ref="B35:B41"/>
    <mergeCell ref="C35:D35"/>
    <mergeCell ref="C36:D36"/>
    <mergeCell ref="C38:D38"/>
    <mergeCell ref="C40:D40"/>
    <mergeCell ref="C41:D41"/>
    <mergeCell ref="C37:D37"/>
    <mergeCell ref="A28:L28"/>
    <mergeCell ref="G4:G5"/>
    <mergeCell ref="H4:H5"/>
    <mergeCell ref="A7:A26"/>
    <mergeCell ref="B7:D7"/>
    <mergeCell ref="B8:B26"/>
    <mergeCell ref="C17:D17"/>
    <mergeCell ref="C20:D20"/>
    <mergeCell ref="C23:D23"/>
    <mergeCell ref="C26:D26"/>
    <mergeCell ref="C8:D8"/>
    <mergeCell ref="C11:D11"/>
    <mergeCell ref="C14:D14"/>
    <mergeCell ref="A33:D33"/>
    <mergeCell ref="G31:G32"/>
    <mergeCell ref="M31:M32"/>
    <mergeCell ref="H31:H32"/>
    <mergeCell ref="I31:I32"/>
    <mergeCell ref="A30:D32"/>
    <mergeCell ref="E30:M30"/>
    <mergeCell ref="E31:E32"/>
    <mergeCell ref="F31:F32"/>
    <mergeCell ref="J31:J32"/>
    <mergeCell ref="K31:K32"/>
    <mergeCell ref="L31:L32"/>
    <mergeCell ref="M4:M5"/>
    <mergeCell ref="I4:I5"/>
    <mergeCell ref="J4:J5"/>
    <mergeCell ref="A1:L1"/>
    <mergeCell ref="A6:D6"/>
    <mergeCell ref="K4:K5"/>
    <mergeCell ref="A3:D5"/>
    <mergeCell ref="E4:E5"/>
    <mergeCell ref="E3:M3"/>
    <mergeCell ref="F4:F5"/>
    <mergeCell ref="L4:L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416" t="s">
        <v>1860</v>
      </c>
      <c r="B1" s="1417"/>
      <c r="C1" s="1417"/>
      <c r="D1" s="1417"/>
      <c r="E1" s="1417"/>
      <c r="F1" s="1417"/>
      <c r="G1" s="1417"/>
      <c r="H1" s="1417"/>
      <c r="I1" s="1417"/>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c r="BU1" s="199"/>
      <c r="BV1" s="199"/>
      <c r="BW1" s="199"/>
      <c r="BX1" s="199"/>
      <c r="BY1" s="199"/>
      <c r="BZ1" s="199"/>
      <c r="CA1" s="199"/>
      <c r="CB1" s="199"/>
      <c r="CC1" s="199"/>
      <c r="CD1" s="199"/>
      <c r="CE1" s="199"/>
      <c r="CF1" s="199"/>
      <c r="CG1" s="199"/>
      <c r="CH1" s="199"/>
      <c r="CI1" s="199"/>
      <c r="CJ1" s="199"/>
      <c r="CK1" s="199"/>
      <c r="CL1" s="199"/>
      <c r="CM1" s="199"/>
      <c r="CN1" s="199"/>
      <c r="CO1" s="199"/>
      <c r="CP1" s="199"/>
      <c r="CQ1" s="199"/>
      <c r="CR1" s="199"/>
      <c r="CS1" s="199"/>
      <c r="CT1" s="199"/>
      <c r="CU1" s="199"/>
      <c r="CV1" s="199"/>
      <c r="CW1" s="199"/>
      <c r="CX1" s="199"/>
      <c r="CY1" s="199"/>
      <c r="CZ1" s="199"/>
      <c r="DA1" s="199"/>
      <c r="DB1" s="199"/>
      <c r="DC1" s="199"/>
      <c r="DD1" s="199"/>
      <c r="DE1" s="199"/>
      <c r="DF1" s="199"/>
      <c r="DG1" s="199"/>
      <c r="DH1" s="199"/>
      <c r="DI1" s="199"/>
      <c r="DJ1" s="199"/>
      <c r="DK1" s="199"/>
      <c r="DL1" s="199"/>
      <c r="DM1" s="199"/>
      <c r="DN1" s="199"/>
      <c r="DO1" s="199"/>
      <c r="DP1" s="199"/>
      <c r="DQ1" s="199"/>
      <c r="DR1" s="199"/>
      <c r="DS1" s="199"/>
      <c r="DT1" s="199"/>
      <c r="DU1" s="199"/>
      <c r="DV1" s="199"/>
      <c r="DW1" s="199"/>
      <c r="DX1" s="199"/>
      <c r="DY1" s="199"/>
      <c r="DZ1" s="199"/>
      <c r="EA1" s="199"/>
      <c r="EB1" s="199"/>
      <c r="EC1" s="199"/>
      <c r="ED1" s="199"/>
      <c r="EE1" s="199"/>
      <c r="EF1" s="199"/>
      <c r="EG1" s="199"/>
      <c r="EH1" s="199"/>
      <c r="EI1" s="199"/>
      <c r="EJ1" s="199"/>
      <c r="EK1" s="199"/>
      <c r="EL1" s="199"/>
      <c r="EM1" s="199"/>
      <c r="EN1" s="199"/>
      <c r="EO1" s="199"/>
      <c r="EP1" s="199"/>
      <c r="EQ1" s="199"/>
      <c r="ER1" s="199"/>
      <c r="ES1" s="199"/>
      <c r="ET1" s="199"/>
      <c r="EU1" s="199"/>
      <c r="EV1" s="199"/>
      <c r="EW1" s="199"/>
      <c r="EX1" s="199"/>
      <c r="EY1" s="199"/>
      <c r="EZ1" s="199"/>
      <c r="FA1" s="199"/>
      <c r="FB1" s="199"/>
      <c r="FC1" s="199"/>
      <c r="FD1" s="199"/>
      <c r="FE1" s="199"/>
      <c r="FF1" s="199"/>
      <c r="FG1" s="199"/>
      <c r="FH1" s="199"/>
      <c r="FI1" s="199"/>
      <c r="FJ1" s="199"/>
      <c r="FK1" s="199"/>
      <c r="FL1" s="199"/>
      <c r="FM1" s="199"/>
      <c r="FN1" s="199"/>
      <c r="FO1" s="199"/>
      <c r="FP1" s="199"/>
      <c r="FQ1" s="199"/>
      <c r="FR1" s="199"/>
      <c r="FS1" s="199"/>
      <c r="FT1" s="199"/>
      <c r="FU1" s="199"/>
      <c r="FV1" s="199"/>
      <c r="FW1" s="199"/>
      <c r="FX1" s="199"/>
      <c r="FY1" s="199"/>
      <c r="FZ1" s="199"/>
      <c r="GA1" s="199"/>
      <c r="GB1" s="199"/>
      <c r="GC1" s="199"/>
      <c r="GD1" s="199"/>
      <c r="GE1" s="199"/>
      <c r="GF1" s="199"/>
      <c r="GG1" s="199"/>
      <c r="GH1" s="199"/>
      <c r="GI1" s="199"/>
      <c r="GJ1" s="199"/>
      <c r="GK1" s="199"/>
      <c r="GL1" s="199"/>
      <c r="GM1" s="199"/>
      <c r="GN1" s="199"/>
      <c r="GO1" s="199"/>
      <c r="GP1" s="199"/>
      <c r="GQ1" s="199"/>
      <c r="GR1" s="199"/>
      <c r="GS1" s="199"/>
      <c r="GT1" s="199"/>
      <c r="GU1" s="199"/>
      <c r="GV1" s="199"/>
      <c r="GW1" s="199"/>
      <c r="GX1" s="199"/>
      <c r="GY1" s="199"/>
      <c r="GZ1" s="199"/>
      <c r="HA1" s="199"/>
      <c r="HB1" s="199"/>
      <c r="HC1" s="199"/>
      <c r="HD1" s="199"/>
      <c r="HE1" s="199"/>
      <c r="HF1" s="199"/>
      <c r="HG1" s="199"/>
      <c r="HH1" s="199"/>
      <c r="HI1" s="199"/>
      <c r="HJ1" s="199"/>
      <c r="HK1" s="199"/>
      <c r="HL1" s="199"/>
      <c r="HM1" s="199"/>
      <c r="HN1" s="199"/>
      <c r="HO1" s="199"/>
      <c r="HP1" s="199"/>
      <c r="HQ1" s="199"/>
      <c r="HR1" s="199"/>
      <c r="HS1" s="199"/>
      <c r="HT1" s="199"/>
      <c r="HU1" s="199"/>
      <c r="HV1" s="199"/>
      <c r="HW1" s="199"/>
      <c r="HX1" s="199"/>
      <c r="HY1" s="199"/>
      <c r="HZ1" s="199"/>
      <c r="IA1" s="199"/>
      <c r="IB1" s="199"/>
      <c r="IC1" s="199"/>
      <c r="ID1" s="199"/>
      <c r="IE1" s="199"/>
      <c r="IF1" s="199"/>
      <c r="IG1" s="199"/>
      <c r="IH1" s="199"/>
      <c r="II1" s="199"/>
      <c r="IJ1" s="199"/>
      <c r="IK1" s="199"/>
      <c r="IL1" s="199"/>
      <c r="IM1" s="199"/>
      <c r="IN1" s="199"/>
      <c r="IO1" s="199"/>
      <c r="IP1" s="199"/>
      <c r="IQ1" s="199"/>
      <c r="IR1" s="199"/>
      <c r="IS1" s="199"/>
      <c r="IT1" s="199"/>
      <c r="IU1" s="199"/>
      <c r="IV1" s="199"/>
      <c r="IW1" s="199"/>
      <c r="IX1" s="199"/>
      <c r="IY1" s="199"/>
      <c r="IZ1" s="199"/>
      <c r="JA1" s="199"/>
      <c r="JB1" s="199"/>
      <c r="JC1" s="199"/>
      <c r="JD1" s="199"/>
      <c r="JE1" s="199"/>
      <c r="JF1" s="199"/>
      <c r="JG1" s="199"/>
      <c r="JH1" s="199"/>
      <c r="JI1" s="199"/>
      <c r="JJ1" s="199"/>
      <c r="JK1" s="199"/>
      <c r="JL1" s="199"/>
      <c r="JM1" s="199"/>
      <c r="JN1" s="199"/>
      <c r="JO1" s="199"/>
      <c r="JP1" s="199"/>
      <c r="JQ1" s="199"/>
      <c r="JR1" s="199"/>
      <c r="JS1" s="199"/>
      <c r="JT1" s="199"/>
      <c r="JU1" s="199"/>
      <c r="JV1" s="199"/>
      <c r="JW1" s="199"/>
      <c r="JX1" s="199"/>
      <c r="JY1" s="199"/>
      <c r="JZ1" s="199"/>
      <c r="KA1" s="199"/>
      <c r="KB1" s="199"/>
      <c r="KC1" s="199"/>
      <c r="KD1" s="199"/>
      <c r="KE1" s="199"/>
      <c r="KF1" s="199"/>
      <c r="KG1" s="199"/>
      <c r="KH1" s="199"/>
      <c r="KI1" s="199"/>
      <c r="KJ1" s="199"/>
      <c r="KK1" s="199"/>
      <c r="KL1" s="199"/>
      <c r="KM1" s="199"/>
      <c r="KN1" s="199"/>
      <c r="KO1" s="199"/>
      <c r="KP1" s="199"/>
      <c r="KQ1" s="199"/>
      <c r="KR1" s="199"/>
      <c r="KS1" s="199"/>
      <c r="KT1" s="199"/>
      <c r="KU1" s="199"/>
      <c r="KV1" s="199"/>
      <c r="KW1" s="199"/>
      <c r="KX1" s="199"/>
      <c r="KY1" s="199"/>
      <c r="KZ1" s="199"/>
      <c r="LA1" s="199"/>
      <c r="LB1" s="199"/>
      <c r="LC1" s="199"/>
      <c r="LD1" s="199"/>
      <c r="LE1" s="199"/>
      <c r="LF1" s="199"/>
      <c r="LG1" s="199"/>
      <c r="LH1" s="199"/>
      <c r="LI1" s="199"/>
      <c r="LJ1" s="199"/>
      <c r="LK1" s="199"/>
      <c r="LL1" s="199"/>
      <c r="LM1" s="199"/>
      <c r="LN1" s="199"/>
      <c r="LO1" s="199"/>
      <c r="LP1" s="199"/>
      <c r="LQ1" s="199"/>
      <c r="LR1" s="199"/>
      <c r="LS1" s="199"/>
      <c r="LT1" s="199"/>
      <c r="LU1" s="199"/>
      <c r="LV1" s="199"/>
      <c r="LW1" s="199"/>
      <c r="LX1" s="199"/>
      <c r="LY1" s="199"/>
      <c r="LZ1" s="199"/>
      <c r="MA1" s="199"/>
      <c r="MB1" s="199"/>
      <c r="MC1" s="199"/>
      <c r="MD1" s="199"/>
      <c r="ME1" s="199"/>
      <c r="MF1" s="199"/>
      <c r="MG1" s="199"/>
      <c r="MH1" s="199"/>
      <c r="MI1" s="199"/>
      <c r="MJ1" s="199"/>
      <c r="MK1" s="199"/>
      <c r="ML1" s="199"/>
      <c r="MM1" s="199"/>
      <c r="MN1" s="199"/>
      <c r="MO1" s="199"/>
      <c r="MP1" s="199"/>
      <c r="MQ1" s="199"/>
      <c r="MR1" s="199"/>
      <c r="MS1" s="199"/>
      <c r="MT1" s="199"/>
      <c r="MU1" s="199"/>
      <c r="MV1" s="199"/>
      <c r="MW1" s="199"/>
      <c r="MX1" s="199"/>
      <c r="MY1" s="199"/>
      <c r="MZ1" s="199"/>
      <c r="NA1" s="199"/>
      <c r="NB1" s="199"/>
      <c r="NC1" s="199"/>
      <c r="ND1" s="199"/>
      <c r="NE1" s="199"/>
      <c r="NF1" s="199"/>
      <c r="NG1" s="199"/>
      <c r="NH1" s="199"/>
      <c r="NI1" s="199"/>
      <c r="NJ1" s="199"/>
      <c r="NK1" s="199"/>
      <c r="NL1" s="199"/>
      <c r="NM1" s="199"/>
      <c r="NN1" s="199"/>
      <c r="NO1" s="199"/>
      <c r="NP1" s="199"/>
      <c r="NQ1" s="199"/>
      <c r="NR1" s="199"/>
      <c r="NS1" s="199"/>
      <c r="NT1" s="199"/>
      <c r="NU1" s="199"/>
      <c r="NV1" s="199"/>
      <c r="NW1" s="199"/>
      <c r="NX1" s="199"/>
      <c r="NY1" s="199"/>
      <c r="NZ1" s="199"/>
      <c r="OA1" s="199"/>
      <c r="OB1" s="199"/>
      <c r="OC1" s="199"/>
      <c r="OD1" s="199"/>
      <c r="OE1" s="199"/>
      <c r="OF1" s="199"/>
      <c r="OG1" s="199"/>
      <c r="OH1" s="199"/>
      <c r="OI1" s="199"/>
      <c r="OJ1" s="199"/>
      <c r="OK1" s="199"/>
      <c r="OL1" s="199"/>
      <c r="OM1" s="199"/>
      <c r="ON1" s="199"/>
      <c r="OO1" s="199"/>
      <c r="OP1" s="199"/>
      <c r="OQ1" s="199"/>
      <c r="OR1" s="199"/>
      <c r="OS1" s="199"/>
      <c r="OT1" s="199"/>
      <c r="OU1" s="199"/>
      <c r="OV1" s="199"/>
      <c r="OW1" s="199"/>
      <c r="OX1" s="199"/>
      <c r="OY1" s="199"/>
      <c r="OZ1" s="199"/>
      <c r="PA1" s="199"/>
      <c r="PB1" s="199"/>
      <c r="PC1" s="199"/>
      <c r="PD1" s="199"/>
      <c r="PE1" s="199"/>
      <c r="PF1" s="199"/>
      <c r="PG1" s="199"/>
      <c r="PH1" s="199"/>
      <c r="PI1" s="199"/>
      <c r="PJ1" s="199"/>
      <c r="PK1" s="199"/>
      <c r="PL1" s="199"/>
      <c r="PM1" s="199"/>
      <c r="PN1" s="199"/>
      <c r="PO1" s="199"/>
      <c r="PP1" s="199"/>
      <c r="PQ1" s="199"/>
      <c r="PR1" s="199"/>
      <c r="PS1" s="199"/>
      <c r="PT1" s="199"/>
      <c r="PU1" s="199"/>
      <c r="PV1" s="199"/>
      <c r="PW1" s="199"/>
      <c r="PX1" s="199"/>
      <c r="PY1" s="199"/>
      <c r="PZ1" s="199"/>
      <c r="QA1" s="199"/>
      <c r="QB1" s="199"/>
      <c r="QC1" s="199"/>
      <c r="QD1" s="199"/>
      <c r="QE1" s="199"/>
      <c r="QF1" s="199"/>
      <c r="QG1" s="199"/>
      <c r="QH1" s="199"/>
      <c r="QI1" s="199"/>
      <c r="QJ1" s="199"/>
      <c r="QK1" s="199"/>
      <c r="QL1" s="199"/>
      <c r="QM1" s="199"/>
      <c r="QN1" s="199"/>
      <c r="QO1" s="199"/>
      <c r="QP1" s="199"/>
      <c r="QQ1" s="199"/>
      <c r="QR1" s="199"/>
      <c r="QS1" s="199"/>
      <c r="QT1" s="199"/>
      <c r="QU1" s="199"/>
      <c r="QV1" s="199"/>
      <c r="QW1" s="199"/>
      <c r="QX1" s="199"/>
      <c r="QY1" s="199"/>
      <c r="QZ1" s="199"/>
      <c r="RA1" s="199"/>
      <c r="RB1" s="199"/>
      <c r="RC1" s="199"/>
      <c r="RD1" s="199"/>
      <c r="RE1" s="199"/>
      <c r="RF1" s="199"/>
      <c r="RG1" s="199"/>
      <c r="RH1" s="199"/>
      <c r="RI1" s="199"/>
      <c r="RJ1" s="199"/>
      <c r="RK1" s="199"/>
      <c r="RL1" s="199"/>
      <c r="RM1" s="199"/>
      <c r="RN1" s="199"/>
      <c r="RO1" s="199"/>
      <c r="RP1" s="199"/>
      <c r="RQ1" s="199"/>
      <c r="RR1" s="199"/>
      <c r="RS1" s="199"/>
      <c r="RT1" s="199"/>
      <c r="RU1" s="199"/>
      <c r="RV1" s="199"/>
      <c r="RW1" s="199"/>
      <c r="RX1" s="199"/>
      <c r="RY1" s="199"/>
      <c r="RZ1" s="199"/>
      <c r="SA1" s="199"/>
      <c r="SB1" s="199"/>
      <c r="SC1" s="199"/>
      <c r="SD1" s="199"/>
      <c r="SE1" s="199"/>
      <c r="SF1" s="199"/>
      <c r="SG1" s="199"/>
      <c r="SH1" s="199"/>
      <c r="SI1" s="199"/>
      <c r="SJ1" s="199"/>
      <c r="SK1" s="199"/>
      <c r="SL1" s="199"/>
      <c r="SM1" s="199"/>
      <c r="SN1" s="199"/>
      <c r="SO1" s="199"/>
      <c r="SP1" s="199"/>
      <c r="SQ1" s="199"/>
      <c r="SR1" s="199"/>
      <c r="SS1" s="199"/>
      <c r="ST1" s="199"/>
      <c r="SU1" s="199"/>
      <c r="SV1" s="199"/>
      <c r="SW1" s="199"/>
      <c r="SX1" s="199"/>
      <c r="SY1" s="199"/>
      <c r="SZ1" s="199"/>
      <c r="TA1" s="199"/>
      <c r="TB1" s="199"/>
      <c r="TC1" s="199"/>
      <c r="TD1" s="199"/>
      <c r="TE1" s="199"/>
      <c r="TF1" s="199"/>
      <c r="TG1" s="199"/>
      <c r="TH1" s="199"/>
      <c r="TI1" s="199"/>
      <c r="TJ1" s="199"/>
      <c r="TK1" s="199"/>
      <c r="TL1" s="199"/>
      <c r="TM1" s="199"/>
      <c r="TN1" s="199"/>
      <c r="TO1" s="199"/>
      <c r="TP1" s="199"/>
      <c r="TQ1" s="199"/>
      <c r="TR1" s="199"/>
      <c r="TS1" s="199"/>
      <c r="TT1" s="199"/>
      <c r="TU1" s="199"/>
      <c r="TV1" s="199"/>
      <c r="TW1" s="199"/>
      <c r="TX1" s="199"/>
      <c r="TY1" s="199"/>
      <c r="TZ1" s="199"/>
      <c r="UA1" s="199"/>
      <c r="UB1" s="199"/>
      <c r="UC1" s="199"/>
      <c r="UD1" s="199"/>
      <c r="UE1" s="199"/>
      <c r="UF1" s="199"/>
      <c r="UG1" s="199"/>
      <c r="UH1" s="199"/>
      <c r="UI1" s="199"/>
      <c r="UJ1" s="199"/>
      <c r="UK1" s="199"/>
      <c r="UL1" s="199"/>
      <c r="UM1" s="199"/>
      <c r="UN1" s="199"/>
      <c r="UO1" s="199"/>
      <c r="UP1" s="199"/>
      <c r="UQ1" s="199"/>
      <c r="UR1" s="199"/>
      <c r="US1" s="199"/>
      <c r="UT1" s="199"/>
      <c r="UU1" s="199"/>
      <c r="UV1" s="199"/>
      <c r="UW1" s="199"/>
      <c r="UX1" s="199"/>
      <c r="UY1" s="199"/>
      <c r="UZ1" s="199"/>
      <c r="VA1" s="199"/>
      <c r="VB1" s="199"/>
      <c r="VC1" s="199"/>
      <c r="VD1" s="199"/>
      <c r="VE1" s="199"/>
      <c r="VF1" s="199"/>
      <c r="VG1" s="199"/>
      <c r="VH1" s="199"/>
      <c r="VI1" s="199"/>
      <c r="VJ1" s="199"/>
      <c r="VK1" s="199"/>
      <c r="VL1" s="199"/>
      <c r="VM1" s="199"/>
      <c r="VN1" s="199"/>
      <c r="VO1" s="199"/>
      <c r="VP1" s="199"/>
      <c r="VQ1" s="199"/>
      <c r="VR1" s="199"/>
      <c r="VS1" s="199"/>
      <c r="VT1" s="199"/>
      <c r="VU1" s="199"/>
      <c r="VV1" s="199"/>
      <c r="VW1" s="199"/>
      <c r="VX1" s="199"/>
      <c r="VY1" s="199"/>
      <c r="VZ1" s="199"/>
      <c r="WA1" s="199"/>
      <c r="WB1" s="199"/>
      <c r="WC1" s="199"/>
      <c r="WD1" s="199"/>
      <c r="WE1" s="199"/>
      <c r="WF1" s="199"/>
      <c r="WG1" s="199"/>
      <c r="WH1" s="199"/>
      <c r="WI1" s="199"/>
      <c r="WJ1" s="199"/>
      <c r="WK1" s="199"/>
      <c r="WL1" s="199"/>
      <c r="WM1" s="199"/>
      <c r="WN1" s="199"/>
      <c r="WO1" s="199"/>
      <c r="WP1" s="199"/>
      <c r="WQ1" s="199"/>
      <c r="WR1" s="199"/>
      <c r="WS1" s="199"/>
      <c r="WT1" s="199"/>
      <c r="WU1" s="199"/>
      <c r="WV1" s="199"/>
      <c r="WW1" s="199"/>
      <c r="WX1" s="199"/>
      <c r="WY1" s="199"/>
      <c r="WZ1" s="199"/>
      <c r="XA1" s="199"/>
      <c r="XB1" s="199"/>
      <c r="XC1" s="199"/>
      <c r="XD1" s="199"/>
      <c r="XE1" s="199"/>
      <c r="XF1" s="199"/>
      <c r="XG1" s="199"/>
      <c r="XH1" s="199"/>
      <c r="XI1" s="199"/>
      <c r="XJ1" s="199"/>
      <c r="XK1" s="199"/>
      <c r="XL1" s="199"/>
      <c r="XM1" s="199"/>
      <c r="XN1" s="199"/>
      <c r="XO1" s="199"/>
      <c r="XP1" s="199"/>
      <c r="XQ1" s="199"/>
      <c r="XR1" s="199"/>
      <c r="XS1" s="199"/>
      <c r="XT1" s="199"/>
      <c r="XU1" s="199"/>
      <c r="XV1" s="199"/>
      <c r="XW1" s="199"/>
      <c r="XX1" s="199"/>
      <c r="XY1" s="199"/>
      <c r="XZ1" s="199"/>
      <c r="YA1" s="199"/>
      <c r="YB1" s="199"/>
      <c r="YC1" s="199"/>
      <c r="YD1" s="199"/>
      <c r="YE1" s="199"/>
      <c r="YF1" s="199"/>
      <c r="YG1" s="199"/>
      <c r="YH1" s="199"/>
      <c r="YI1" s="199"/>
      <c r="YJ1" s="199"/>
      <c r="YK1" s="199"/>
      <c r="YL1" s="199"/>
      <c r="YM1" s="199"/>
      <c r="YN1" s="199"/>
      <c r="YO1" s="199"/>
      <c r="YP1" s="199"/>
      <c r="YQ1" s="199"/>
      <c r="YR1" s="199"/>
      <c r="YS1" s="199"/>
      <c r="YT1" s="199"/>
      <c r="YU1" s="199"/>
      <c r="YV1" s="199"/>
      <c r="YW1" s="199"/>
      <c r="YX1" s="199"/>
      <c r="YY1" s="199"/>
      <c r="YZ1" s="199"/>
      <c r="ZA1" s="199"/>
      <c r="ZB1" s="199"/>
      <c r="ZC1" s="199"/>
      <c r="ZD1" s="199"/>
      <c r="ZE1" s="199"/>
      <c r="ZF1" s="199"/>
      <c r="ZG1" s="199"/>
      <c r="ZH1" s="199"/>
      <c r="ZI1" s="199"/>
      <c r="ZJ1" s="199"/>
      <c r="ZK1" s="199"/>
      <c r="ZL1" s="199"/>
      <c r="ZM1" s="199"/>
      <c r="ZN1" s="199"/>
      <c r="ZO1" s="199"/>
      <c r="ZP1" s="199"/>
      <c r="ZQ1" s="199"/>
      <c r="ZR1" s="199"/>
      <c r="ZS1" s="199"/>
      <c r="ZT1" s="199"/>
      <c r="ZU1" s="199"/>
      <c r="ZV1" s="199"/>
      <c r="ZW1" s="199"/>
      <c r="ZX1" s="199"/>
      <c r="ZY1" s="199"/>
      <c r="ZZ1" s="199"/>
      <c r="AAA1" s="199"/>
      <c r="AAB1" s="199"/>
      <c r="AAC1" s="199"/>
      <c r="AAD1" s="199"/>
      <c r="AAE1" s="199"/>
      <c r="AAF1" s="199"/>
      <c r="AAG1" s="199"/>
      <c r="AAH1" s="199"/>
      <c r="AAI1" s="199"/>
      <c r="AAJ1" s="199"/>
      <c r="AAK1" s="199"/>
      <c r="AAL1" s="199"/>
      <c r="AAM1" s="199"/>
      <c r="AAN1" s="199"/>
      <c r="AAO1" s="199"/>
      <c r="AAP1" s="199"/>
      <c r="AAQ1" s="199"/>
      <c r="AAR1" s="199"/>
      <c r="AAS1" s="199"/>
      <c r="AAT1" s="199"/>
      <c r="AAU1" s="199"/>
      <c r="AAV1" s="199"/>
      <c r="AAW1" s="199"/>
      <c r="AAX1" s="199"/>
      <c r="AAY1" s="199"/>
      <c r="AAZ1" s="199"/>
      <c r="ABA1" s="199"/>
      <c r="ABB1" s="199"/>
      <c r="ABC1" s="199"/>
      <c r="ABD1" s="199"/>
      <c r="ABE1" s="199"/>
      <c r="ABF1" s="199"/>
      <c r="ABG1" s="199"/>
      <c r="ABH1" s="199"/>
      <c r="ABI1" s="199"/>
      <c r="ABJ1" s="199"/>
      <c r="ABK1" s="199"/>
      <c r="ABL1" s="199"/>
      <c r="ABM1" s="199"/>
      <c r="ABN1" s="199"/>
      <c r="ABO1" s="199"/>
      <c r="ABP1" s="199"/>
      <c r="ABQ1" s="199"/>
      <c r="ABR1" s="199"/>
      <c r="ABS1" s="199"/>
      <c r="ABT1" s="199"/>
      <c r="ABU1" s="199"/>
      <c r="ABV1" s="199"/>
      <c r="ABW1" s="199"/>
      <c r="ABX1" s="199"/>
      <c r="ABY1" s="199"/>
      <c r="ABZ1" s="199"/>
      <c r="ACA1" s="199"/>
      <c r="ACB1" s="199"/>
      <c r="ACC1" s="199"/>
      <c r="ACD1" s="199"/>
      <c r="ACE1" s="199"/>
      <c r="ACF1" s="199"/>
      <c r="ACG1" s="199"/>
      <c r="ACH1" s="199"/>
      <c r="ACI1" s="199"/>
      <c r="ACJ1" s="199"/>
      <c r="ACK1" s="199"/>
      <c r="ACL1" s="199"/>
      <c r="ACM1" s="199"/>
      <c r="ACN1" s="199"/>
      <c r="ACO1" s="199"/>
      <c r="ACP1" s="199"/>
      <c r="ACQ1" s="199"/>
      <c r="ACR1" s="199"/>
      <c r="ACS1" s="199"/>
      <c r="ACT1" s="199"/>
      <c r="ACU1" s="199"/>
      <c r="ACV1" s="199"/>
      <c r="ACW1" s="199"/>
      <c r="ACX1" s="199"/>
      <c r="ACY1" s="199"/>
      <c r="ACZ1" s="199"/>
      <c r="ADA1" s="199"/>
      <c r="ADB1" s="199"/>
      <c r="ADC1" s="199"/>
      <c r="ADD1" s="199"/>
      <c r="ADE1" s="199"/>
      <c r="ADF1" s="199"/>
      <c r="ADG1" s="199"/>
      <c r="ADH1" s="199"/>
      <c r="ADI1" s="199"/>
      <c r="ADJ1" s="199"/>
      <c r="ADK1" s="199"/>
      <c r="ADL1" s="199"/>
      <c r="ADM1" s="199"/>
      <c r="ADN1" s="199"/>
      <c r="ADO1" s="199"/>
      <c r="ADP1" s="199"/>
      <c r="ADQ1" s="199"/>
      <c r="ADR1" s="199"/>
      <c r="ADS1" s="199"/>
      <c r="ADT1" s="199"/>
      <c r="ADU1" s="199"/>
      <c r="ADV1" s="199"/>
      <c r="ADW1" s="199"/>
      <c r="ADX1" s="199"/>
      <c r="ADY1" s="199"/>
      <c r="ADZ1" s="199"/>
      <c r="AEA1" s="199"/>
      <c r="AEB1" s="199"/>
      <c r="AEC1" s="199"/>
      <c r="AED1" s="199"/>
      <c r="AEE1" s="199"/>
      <c r="AEF1" s="199"/>
      <c r="AEG1" s="199"/>
      <c r="AEH1" s="199"/>
      <c r="AEI1" s="199"/>
      <c r="AEJ1" s="199"/>
      <c r="AEK1" s="199"/>
      <c r="AEL1" s="199"/>
      <c r="AEM1" s="199"/>
      <c r="AEN1" s="199"/>
      <c r="AEO1" s="199"/>
      <c r="AEP1" s="199"/>
      <c r="AEQ1" s="199"/>
      <c r="AER1" s="199"/>
      <c r="AES1" s="199"/>
      <c r="AET1" s="199"/>
      <c r="AEU1" s="199"/>
      <c r="AEV1" s="199"/>
      <c r="AEW1" s="199"/>
      <c r="AEX1" s="199"/>
      <c r="AEY1" s="199"/>
      <c r="AEZ1" s="199"/>
      <c r="AFA1" s="199"/>
      <c r="AFB1" s="199"/>
      <c r="AFC1" s="199"/>
      <c r="AFD1" s="199"/>
      <c r="AFE1" s="199"/>
      <c r="AFF1" s="199"/>
      <c r="AFG1" s="199"/>
      <c r="AFH1" s="199"/>
      <c r="AFI1" s="199"/>
      <c r="AFJ1" s="199"/>
      <c r="AFK1" s="199"/>
      <c r="AFL1" s="199"/>
      <c r="AFM1" s="199"/>
      <c r="AFN1" s="199"/>
      <c r="AFO1" s="199"/>
      <c r="AFP1" s="199"/>
      <c r="AFQ1" s="199"/>
      <c r="AFR1" s="199"/>
      <c r="AFS1" s="199"/>
      <c r="AFT1" s="199"/>
      <c r="AFU1" s="199"/>
      <c r="AFV1" s="199"/>
      <c r="AFW1" s="199"/>
      <c r="AFX1" s="199"/>
      <c r="AFY1" s="199"/>
      <c r="AFZ1" s="199"/>
      <c r="AGA1" s="199"/>
      <c r="AGB1" s="199"/>
      <c r="AGC1" s="199"/>
      <c r="AGD1" s="199"/>
      <c r="AGE1" s="199"/>
      <c r="AGF1" s="199"/>
      <c r="AGG1" s="199"/>
      <c r="AGH1" s="199"/>
      <c r="AGI1" s="199"/>
      <c r="AGJ1" s="199"/>
      <c r="AGK1" s="199"/>
      <c r="AGL1" s="199"/>
      <c r="AGM1" s="199"/>
      <c r="AGN1" s="199"/>
      <c r="AGO1" s="199"/>
      <c r="AGP1" s="199"/>
      <c r="AGQ1" s="199"/>
      <c r="AGR1" s="199"/>
      <c r="AGS1" s="199"/>
      <c r="AGT1" s="199"/>
      <c r="AGU1" s="199"/>
      <c r="AGV1" s="199"/>
      <c r="AGW1" s="199"/>
      <c r="AGX1" s="199"/>
      <c r="AGY1" s="199"/>
      <c r="AGZ1" s="199"/>
      <c r="AHA1" s="199"/>
      <c r="AHB1" s="199"/>
      <c r="AHC1" s="199"/>
      <c r="AHD1" s="199"/>
      <c r="AHE1" s="199"/>
      <c r="AHF1" s="199"/>
      <c r="AHG1" s="199"/>
      <c r="AHH1" s="199"/>
      <c r="AHI1" s="199"/>
      <c r="AHJ1" s="199"/>
      <c r="AHK1" s="199"/>
      <c r="AHL1" s="199"/>
      <c r="AHM1" s="199"/>
      <c r="AHN1" s="199"/>
      <c r="AHO1" s="199"/>
      <c r="AHP1" s="199"/>
      <c r="AHQ1" s="199"/>
      <c r="AHR1" s="199"/>
      <c r="AHS1" s="199"/>
      <c r="AHT1" s="199"/>
      <c r="AHU1" s="199"/>
      <c r="AHV1" s="199"/>
      <c r="AHW1" s="199"/>
      <c r="AHX1" s="199"/>
      <c r="AHY1" s="199"/>
      <c r="AHZ1" s="199"/>
      <c r="AIA1" s="199"/>
      <c r="AIB1" s="199"/>
      <c r="AIC1" s="199"/>
      <c r="AID1" s="199"/>
      <c r="AIE1" s="199"/>
      <c r="AIF1" s="199"/>
      <c r="AIG1" s="199"/>
      <c r="AIH1" s="199"/>
      <c r="AII1" s="199"/>
      <c r="AIJ1" s="199"/>
      <c r="AIK1" s="199"/>
      <c r="AIL1" s="199"/>
      <c r="AIM1" s="199"/>
      <c r="AIN1" s="199"/>
      <c r="AIO1" s="199"/>
      <c r="AIP1" s="199"/>
      <c r="AIQ1" s="199"/>
      <c r="AIR1" s="199"/>
      <c r="AIS1" s="199"/>
      <c r="AIT1" s="199"/>
      <c r="AIU1" s="199"/>
      <c r="AIV1" s="199"/>
      <c r="AIW1" s="199"/>
      <c r="AIX1" s="199"/>
      <c r="AIY1" s="199"/>
      <c r="AIZ1" s="199"/>
      <c r="AJA1" s="199"/>
      <c r="AJB1" s="199"/>
      <c r="AJC1" s="199"/>
      <c r="AJD1" s="199"/>
      <c r="AJE1" s="199"/>
      <c r="AJF1" s="199"/>
      <c r="AJG1" s="199"/>
      <c r="AJH1" s="199"/>
      <c r="AJI1" s="199"/>
      <c r="AJJ1" s="199"/>
      <c r="AJK1" s="199"/>
      <c r="AJL1" s="199"/>
      <c r="AJM1" s="199"/>
      <c r="AJN1" s="199"/>
      <c r="AJO1" s="199"/>
      <c r="AJP1" s="199"/>
      <c r="AJQ1" s="199"/>
      <c r="AJR1" s="199"/>
      <c r="AJS1" s="199"/>
      <c r="AJT1" s="199"/>
      <c r="AJU1" s="199"/>
      <c r="AJV1" s="199"/>
      <c r="AJW1" s="199"/>
      <c r="AJX1" s="199"/>
      <c r="AJY1" s="199"/>
      <c r="AJZ1" s="199"/>
      <c r="AKA1" s="199"/>
      <c r="AKB1" s="199"/>
      <c r="AKC1" s="199"/>
      <c r="AKD1" s="199"/>
      <c r="AKE1" s="199"/>
      <c r="AKF1" s="199"/>
      <c r="AKG1" s="199"/>
      <c r="AKH1" s="199"/>
      <c r="AKI1" s="199"/>
      <c r="AKJ1" s="199"/>
      <c r="AKK1" s="199"/>
      <c r="AKL1" s="199"/>
      <c r="AKM1" s="199"/>
      <c r="AKN1" s="199"/>
      <c r="AKO1" s="199"/>
      <c r="AKP1" s="199"/>
      <c r="AKQ1" s="199"/>
      <c r="AKR1" s="199"/>
      <c r="AKS1" s="199"/>
      <c r="AKT1" s="199"/>
      <c r="AKU1" s="199"/>
      <c r="AKV1" s="199"/>
      <c r="AKW1" s="199"/>
      <c r="AKX1" s="199"/>
      <c r="AKY1" s="199"/>
      <c r="AKZ1" s="199"/>
      <c r="ALA1" s="199"/>
      <c r="ALB1" s="199"/>
      <c r="ALC1" s="199"/>
      <c r="ALD1" s="199"/>
      <c r="ALE1" s="199"/>
      <c r="ALF1" s="199"/>
      <c r="ALG1" s="199"/>
      <c r="ALH1" s="199"/>
      <c r="ALI1" s="199"/>
      <c r="ALJ1" s="199"/>
      <c r="ALK1" s="199"/>
      <c r="ALL1" s="199"/>
      <c r="ALM1" s="199"/>
      <c r="ALN1" s="199"/>
      <c r="ALO1" s="199"/>
      <c r="ALP1" s="199"/>
      <c r="ALQ1" s="199"/>
      <c r="ALR1" s="199"/>
      <c r="ALS1" s="199"/>
      <c r="ALT1" s="199"/>
      <c r="ALU1" s="199"/>
      <c r="ALV1" s="199"/>
      <c r="ALW1" s="199"/>
      <c r="ALX1" s="199"/>
      <c r="ALY1" s="199"/>
      <c r="ALZ1" s="199"/>
      <c r="AMA1" s="199"/>
      <c r="AMB1" s="199"/>
      <c r="AMC1" s="199"/>
      <c r="AMD1" s="199"/>
      <c r="AME1" s="199"/>
      <c r="AMF1" s="199"/>
      <c r="AMG1" s="199"/>
      <c r="AMH1" s="199"/>
      <c r="AMI1" s="199"/>
      <c r="AMJ1" s="199"/>
      <c r="AMK1" s="199"/>
      <c r="AML1" s="199"/>
      <c r="AMM1" s="199"/>
      <c r="AMN1" s="199"/>
      <c r="AMO1" s="199"/>
      <c r="AMP1" s="199"/>
      <c r="AMQ1" s="199"/>
      <c r="AMR1" s="199"/>
      <c r="AMS1" s="199"/>
      <c r="AMT1" s="199"/>
      <c r="AMU1" s="199"/>
      <c r="AMV1" s="199"/>
      <c r="AMW1" s="199"/>
      <c r="AMX1" s="199"/>
      <c r="AMY1" s="199"/>
      <c r="AMZ1" s="199"/>
      <c r="ANA1" s="199"/>
      <c r="ANB1" s="199"/>
      <c r="ANC1" s="199"/>
      <c r="AND1" s="199"/>
      <c r="ANE1" s="199"/>
      <c r="ANF1" s="199"/>
      <c r="ANG1" s="199"/>
      <c r="ANH1" s="199"/>
      <c r="ANI1" s="199"/>
      <c r="ANJ1" s="199"/>
      <c r="ANK1" s="199"/>
      <c r="ANL1" s="199"/>
      <c r="ANM1" s="199"/>
      <c r="ANN1" s="199"/>
      <c r="ANO1" s="199"/>
      <c r="ANP1" s="199"/>
      <c r="ANQ1" s="199"/>
      <c r="ANR1" s="199"/>
      <c r="ANS1" s="199"/>
      <c r="ANT1" s="199"/>
      <c r="ANU1" s="199"/>
      <c r="ANV1" s="199"/>
      <c r="ANW1" s="199"/>
      <c r="ANX1" s="199"/>
      <c r="ANY1" s="199"/>
      <c r="ANZ1" s="199"/>
      <c r="AOA1" s="199"/>
      <c r="AOB1" s="199"/>
      <c r="AOC1" s="199"/>
      <c r="AOD1" s="199"/>
      <c r="AOE1" s="199"/>
      <c r="AOF1" s="199"/>
      <c r="AOG1" s="199"/>
      <c r="AOH1" s="199"/>
      <c r="AOI1" s="199"/>
      <c r="AOJ1" s="199"/>
      <c r="AOK1" s="199"/>
      <c r="AOL1" s="199"/>
      <c r="AOM1" s="199"/>
      <c r="AON1" s="199"/>
      <c r="AOO1" s="199"/>
      <c r="AOP1" s="199"/>
      <c r="AOQ1" s="199"/>
      <c r="AOR1" s="199"/>
      <c r="AOS1" s="199"/>
      <c r="AOT1" s="199"/>
      <c r="AOU1" s="199"/>
      <c r="AOV1" s="199"/>
      <c r="AOW1" s="199"/>
      <c r="AOX1" s="199"/>
      <c r="AOY1" s="199"/>
      <c r="AOZ1" s="199"/>
      <c r="APA1" s="199"/>
      <c r="APB1" s="199"/>
      <c r="APC1" s="199"/>
      <c r="APD1" s="199"/>
      <c r="APE1" s="199"/>
      <c r="APF1" s="199"/>
      <c r="APG1" s="199"/>
      <c r="APH1" s="199"/>
      <c r="API1" s="199"/>
      <c r="APJ1" s="199"/>
      <c r="APK1" s="199"/>
      <c r="APL1" s="199"/>
      <c r="APM1" s="199"/>
      <c r="APN1" s="199"/>
      <c r="APO1" s="199"/>
      <c r="APP1" s="199"/>
      <c r="APQ1" s="199"/>
      <c r="APR1" s="199"/>
      <c r="APS1" s="199"/>
      <c r="APT1" s="199"/>
      <c r="APU1" s="199"/>
      <c r="APV1" s="199"/>
      <c r="APW1" s="199"/>
      <c r="APX1" s="199"/>
      <c r="APY1" s="199"/>
      <c r="APZ1" s="199"/>
      <c r="AQA1" s="199"/>
      <c r="AQB1" s="199"/>
      <c r="AQC1" s="199"/>
      <c r="AQD1" s="199"/>
      <c r="AQE1" s="199"/>
      <c r="AQF1" s="199"/>
      <c r="AQG1" s="199"/>
      <c r="AQH1" s="199"/>
      <c r="AQI1" s="199"/>
      <c r="AQJ1" s="199"/>
      <c r="AQK1" s="199"/>
      <c r="AQL1" s="199"/>
      <c r="AQM1" s="199"/>
      <c r="AQN1" s="199"/>
      <c r="AQO1" s="199"/>
      <c r="AQP1" s="199"/>
      <c r="AQQ1" s="199"/>
      <c r="AQR1" s="199"/>
      <c r="AQS1" s="199"/>
      <c r="AQT1" s="199"/>
      <c r="AQU1" s="199"/>
      <c r="AQV1" s="199"/>
      <c r="AQW1" s="199"/>
      <c r="AQX1" s="199"/>
      <c r="AQY1" s="199"/>
      <c r="AQZ1" s="199"/>
      <c r="ARA1" s="199"/>
      <c r="ARB1" s="199"/>
      <c r="ARC1" s="199"/>
      <c r="ARD1" s="199"/>
      <c r="ARE1" s="199"/>
      <c r="ARF1" s="199"/>
      <c r="ARG1" s="199"/>
      <c r="ARH1" s="199"/>
      <c r="ARI1" s="199"/>
      <c r="ARJ1" s="199"/>
      <c r="ARK1" s="199"/>
      <c r="ARL1" s="199"/>
      <c r="ARM1" s="199"/>
      <c r="ARN1" s="199"/>
      <c r="ARO1" s="199"/>
      <c r="ARP1" s="199"/>
      <c r="ARQ1" s="199"/>
      <c r="ARR1" s="199"/>
      <c r="ARS1" s="199"/>
      <c r="ART1" s="199"/>
      <c r="ARU1" s="199"/>
      <c r="ARV1" s="199"/>
      <c r="ARW1" s="199"/>
      <c r="ARX1" s="199"/>
      <c r="ARY1" s="199"/>
      <c r="ARZ1" s="199"/>
      <c r="ASA1" s="199"/>
      <c r="ASB1" s="199"/>
      <c r="ASC1" s="199"/>
      <c r="ASD1" s="199"/>
      <c r="ASE1" s="199"/>
      <c r="ASF1" s="199"/>
      <c r="ASG1" s="199"/>
      <c r="ASH1" s="199"/>
      <c r="ASI1" s="199"/>
      <c r="ASJ1" s="199"/>
      <c r="ASK1" s="199"/>
      <c r="ASL1" s="199"/>
      <c r="ASM1" s="199"/>
      <c r="ASN1" s="199"/>
      <c r="ASO1" s="199"/>
      <c r="ASP1" s="199"/>
      <c r="ASQ1" s="199"/>
      <c r="ASR1" s="199"/>
      <c r="ASS1" s="199"/>
      <c r="AST1" s="199"/>
      <c r="ASU1" s="199"/>
      <c r="ASV1" s="199"/>
      <c r="ASW1" s="199"/>
      <c r="ASX1" s="199"/>
      <c r="ASY1" s="199"/>
      <c r="ASZ1" s="199"/>
      <c r="ATA1" s="199"/>
      <c r="ATB1" s="199"/>
      <c r="ATC1" s="199"/>
      <c r="ATD1" s="199"/>
      <c r="ATE1" s="199"/>
      <c r="ATF1" s="199"/>
      <c r="ATG1" s="199"/>
      <c r="ATH1" s="199"/>
      <c r="ATI1" s="199"/>
      <c r="ATJ1" s="199"/>
      <c r="ATK1" s="199"/>
      <c r="ATL1" s="199"/>
      <c r="ATM1" s="199"/>
      <c r="ATN1" s="199"/>
      <c r="ATO1" s="199"/>
      <c r="ATP1" s="199"/>
      <c r="ATQ1" s="199"/>
      <c r="ATR1" s="199"/>
      <c r="ATS1" s="199"/>
      <c r="ATT1" s="199"/>
      <c r="ATU1" s="199"/>
      <c r="ATV1" s="199"/>
      <c r="ATW1" s="199"/>
      <c r="ATX1" s="199"/>
      <c r="ATY1" s="199"/>
      <c r="ATZ1" s="199"/>
      <c r="AUA1" s="199"/>
      <c r="AUB1" s="199"/>
      <c r="AUC1" s="199"/>
      <c r="AUD1" s="199"/>
      <c r="AUE1" s="199"/>
      <c r="AUF1" s="199"/>
      <c r="AUG1" s="199"/>
      <c r="AUH1" s="199"/>
      <c r="AUI1" s="199"/>
      <c r="AUJ1" s="199"/>
      <c r="AUK1" s="199"/>
      <c r="AUL1" s="199"/>
      <c r="AUM1" s="199"/>
      <c r="AUN1" s="199"/>
      <c r="AUO1" s="199"/>
      <c r="AUP1" s="199"/>
      <c r="AUQ1" s="199"/>
      <c r="AUR1" s="199"/>
      <c r="AUS1" s="199"/>
      <c r="AUT1" s="199"/>
      <c r="AUU1" s="199"/>
      <c r="AUV1" s="199"/>
      <c r="AUW1" s="199"/>
      <c r="AUX1" s="199"/>
      <c r="AUY1" s="199"/>
      <c r="AUZ1" s="199"/>
      <c r="AVA1" s="199"/>
      <c r="AVB1" s="199"/>
      <c r="AVC1" s="199"/>
      <c r="AVD1" s="199"/>
      <c r="AVE1" s="199"/>
      <c r="AVF1" s="199"/>
      <c r="AVG1" s="199"/>
      <c r="AVH1" s="199"/>
      <c r="AVI1" s="199"/>
      <c r="AVJ1" s="199"/>
      <c r="AVK1" s="199"/>
      <c r="AVL1" s="199"/>
      <c r="AVM1" s="199"/>
      <c r="AVN1" s="199"/>
      <c r="AVO1" s="199"/>
      <c r="AVP1" s="199"/>
      <c r="AVQ1" s="199"/>
      <c r="AVR1" s="199"/>
      <c r="AVS1" s="199"/>
      <c r="AVT1" s="199"/>
      <c r="AVU1" s="199"/>
      <c r="AVV1" s="199"/>
      <c r="AVW1" s="199"/>
      <c r="AVX1" s="199"/>
      <c r="AVY1" s="199"/>
      <c r="AVZ1" s="199"/>
      <c r="AWA1" s="199"/>
      <c r="AWB1" s="199"/>
      <c r="AWC1" s="199"/>
      <c r="AWD1" s="199"/>
      <c r="AWE1" s="199"/>
      <c r="AWF1" s="199"/>
      <c r="AWG1" s="199"/>
      <c r="AWH1" s="199"/>
      <c r="AWI1" s="199"/>
      <c r="AWJ1" s="199"/>
      <c r="AWK1" s="199"/>
      <c r="AWL1" s="199"/>
      <c r="AWM1" s="199"/>
      <c r="AWN1" s="199"/>
      <c r="AWO1" s="199"/>
      <c r="AWP1" s="199"/>
      <c r="AWQ1" s="199"/>
      <c r="AWR1" s="199"/>
      <c r="AWS1" s="199"/>
      <c r="AWT1" s="199"/>
      <c r="AWU1" s="199"/>
      <c r="AWV1" s="199"/>
      <c r="AWW1" s="199"/>
      <c r="AWX1" s="199"/>
      <c r="AWY1" s="199"/>
      <c r="AWZ1" s="199"/>
      <c r="AXA1" s="199"/>
      <c r="AXB1" s="199"/>
      <c r="AXC1" s="199"/>
      <c r="AXD1" s="199"/>
      <c r="AXE1" s="199"/>
      <c r="AXF1" s="199"/>
      <c r="AXG1" s="199"/>
      <c r="AXH1" s="199"/>
      <c r="AXI1" s="199"/>
      <c r="AXJ1" s="199"/>
      <c r="AXK1" s="199"/>
      <c r="AXL1" s="199"/>
      <c r="AXM1" s="199"/>
      <c r="AXN1" s="199"/>
      <c r="AXO1" s="199"/>
      <c r="AXP1" s="199"/>
      <c r="AXQ1" s="199"/>
      <c r="AXR1" s="199"/>
      <c r="AXS1" s="199"/>
      <c r="AXT1" s="199"/>
      <c r="AXU1" s="199"/>
      <c r="AXV1" s="199"/>
      <c r="AXW1" s="199"/>
      <c r="AXX1" s="199"/>
      <c r="AXY1" s="199"/>
      <c r="AXZ1" s="199"/>
      <c r="AYA1" s="199"/>
      <c r="AYB1" s="199"/>
      <c r="AYC1" s="199"/>
      <c r="AYD1" s="199"/>
      <c r="AYE1" s="199"/>
      <c r="AYF1" s="199"/>
      <c r="AYG1" s="199"/>
      <c r="AYH1" s="199"/>
      <c r="AYI1" s="199"/>
      <c r="AYJ1" s="199"/>
      <c r="AYK1" s="199"/>
      <c r="AYL1" s="199"/>
      <c r="AYM1" s="199"/>
      <c r="AYN1" s="199"/>
      <c r="AYO1" s="199"/>
      <c r="AYP1" s="199"/>
      <c r="AYQ1" s="199"/>
      <c r="AYR1" s="199"/>
      <c r="AYS1" s="199"/>
      <c r="AYT1" s="199"/>
      <c r="AYU1" s="199"/>
      <c r="AYV1" s="199"/>
      <c r="AYW1" s="199"/>
      <c r="AYX1" s="199"/>
      <c r="AYY1" s="199"/>
      <c r="AYZ1" s="199"/>
      <c r="AZA1" s="199"/>
      <c r="AZB1" s="199"/>
      <c r="AZC1" s="199"/>
      <c r="AZD1" s="199"/>
      <c r="AZE1" s="199"/>
      <c r="AZF1" s="199"/>
      <c r="AZG1" s="199"/>
      <c r="AZH1" s="199"/>
      <c r="AZI1" s="199"/>
      <c r="AZJ1" s="199"/>
      <c r="AZK1" s="199"/>
      <c r="AZL1" s="199"/>
      <c r="AZM1" s="199"/>
      <c r="AZN1" s="199"/>
      <c r="AZO1" s="199"/>
      <c r="AZP1" s="199"/>
      <c r="AZQ1" s="199"/>
      <c r="AZR1" s="199"/>
      <c r="AZS1" s="199"/>
      <c r="AZT1" s="199"/>
      <c r="AZU1" s="199"/>
      <c r="AZV1" s="199"/>
      <c r="AZW1" s="199"/>
      <c r="AZX1" s="199"/>
      <c r="AZY1" s="199"/>
      <c r="AZZ1" s="199"/>
      <c r="BAA1" s="199"/>
      <c r="BAB1" s="199"/>
      <c r="BAC1" s="199"/>
      <c r="BAD1" s="199"/>
      <c r="BAE1" s="199"/>
      <c r="BAF1" s="199"/>
      <c r="BAG1" s="199"/>
      <c r="BAH1" s="199"/>
      <c r="BAI1" s="199"/>
      <c r="BAJ1" s="199"/>
      <c r="BAK1" s="199"/>
      <c r="BAL1" s="199"/>
      <c r="BAM1" s="199"/>
      <c r="BAN1" s="199"/>
      <c r="BAO1" s="199"/>
      <c r="BAP1" s="199"/>
      <c r="BAQ1" s="199"/>
      <c r="BAR1" s="199"/>
      <c r="BAS1" s="199"/>
      <c r="BAT1" s="199"/>
      <c r="BAU1" s="199"/>
      <c r="BAV1" s="199"/>
      <c r="BAW1" s="199"/>
      <c r="BAX1" s="199"/>
      <c r="BAY1" s="199"/>
      <c r="BAZ1" s="199"/>
      <c r="BBA1" s="199"/>
      <c r="BBB1" s="199"/>
      <c r="BBC1" s="199"/>
      <c r="BBD1" s="199"/>
      <c r="BBE1" s="199"/>
      <c r="BBF1" s="199"/>
      <c r="BBG1" s="199"/>
      <c r="BBH1" s="199"/>
      <c r="BBI1" s="199"/>
      <c r="BBJ1" s="199"/>
      <c r="BBK1" s="199"/>
      <c r="BBL1" s="199"/>
      <c r="BBM1" s="199"/>
      <c r="BBN1" s="199"/>
      <c r="BBO1" s="199"/>
      <c r="BBP1" s="199"/>
      <c r="BBQ1" s="199"/>
      <c r="BBR1" s="199"/>
      <c r="BBS1" s="199"/>
      <c r="BBT1" s="199"/>
      <c r="BBU1" s="199"/>
      <c r="BBV1" s="199"/>
      <c r="BBW1" s="199"/>
      <c r="BBX1" s="199"/>
      <c r="BBY1" s="199"/>
      <c r="BBZ1" s="199"/>
      <c r="BCA1" s="199"/>
      <c r="BCB1" s="199"/>
      <c r="BCC1" s="199"/>
      <c r="BCD1" s="199"/>
      <c r="BCE1" s="199"/>
      <c r="BCF1" s="199"/>
      <c r="BCG1" s="199"/>
      <c r="BCH1" s="199"/>
      <c r="BCI1" s="199"/>
      <c r="BCJ1" s="199"/>
      <c r="BCK1" s="199"/>
      <c r="BCL1" s="199"/>
      <c r="BCM1" s="199"/>
      <c r="BCN1" s="199"/>
      <c r="BCO1" s="199"/>
      <c r="BCP1" s="199"/>
      <c r="BCQ1" s="199"/>
      <c r="BCR1" s="199"/>
      <c r="BCS1" s="199"/>
      <c r="BCT1" s="199"/>
      <c r="BCU1" s="199"/>
      <c r="BCV1" s="199"/>
      <c r="BCW1" s="199"/>
      <c r="BCX1" s="199"/>
      <c r="BCY1" s="199"/>
      <c r="BCZ1" s="199"/>
      <c r="BDA1" s="199"/>
      <c r="BDB1" s="199"/>
      <c r="BDC1" s="199"/>
      <c r="BDD1" s="199"/>
      <c r="BDE1" s="199"/>
      <c r="BDF1" s="199"/>
      <c r="BDG1" s="199"/>
      <c r="BDH1" s="199"/>
      <c r="BDI1" s="199"/>
      <c r="BDJ1" s="199"/>
      <c r="BDK1" s="199"/>
      <c r="BDL1" s="199"/>
      <c r="BDM1" s="199"/>
      <c r="BDN1" s="199"/>
      <c r="BDO1" s="199"/>
      <c r="BDP1" s="199"/>
      <c r="BDQ1" s="199"/>
      <c r="BDR1" s="199"/>
      <c r="BDS1" s="199"/>
      <c r="BDT1" s="199"/>
      <c r="BDU1" s="199"/>
      <c r="BDV1" s="199"/>
      <c r="BDW1" s="199"/>
      <c r="BDX1" s="199"/>
      <c r="BDY1" s="199"/>
      <c r="BDZ1" s="199"/>
      <c r="BEA1" s="199"/>
      <c r="BEB1" s="199"/>
      <c r="BEC1" s="199"/>
      <c r="BED1" s="199"/>
      <c r="BEE1" s="199"/>
      <c r="BEF1" s="199"/>
      <c r="BEG1" s="199"/>
      <c r="BEH1" s="199"/>
      <c r="BEI1" s="199"/>
      <c r="BEJ1" s="199"/>
      <c r="BEK1" s="199"/>
      <c r="BEL1" s="199"/>
      <c r="BEM1" s="199"/>
      <c r="BEN1" s="199"/>
      <c r="BEO1" s="199"/>
      <c r="BEP1" s="199"/>
      <c r="BEQ1" s="199"/>
      <c r="BER1" s="199"/>
      <c r="BES1" s="199"/>
      <c r="BET1" s="199"/>
      <c r="BEU1" s="199"/>
      <c r="BEV1" s="199"/>
      <c r="BEW1" s="199"/>
      <c r="BEX1" s="199"/>
      <c r="BEY1" s="199"/>
      <c r="BEZ1" s="199"/>
      <c r="BFA1" s="199"/>
      <c r="BFB1" s="199"/>
      <c r="BFC1" s="199"/>
      <c r="BFD1" s="199"/>
      <c r="BFE1" s="199"/>
      <c r="BFF1" s="199"/>
      <c r="BFG1" s="199"/>
      <c r="BFH1" s="199"/>
      <c r="BFI1" s="199"/>
      <c r="BFJ1" s="199"/>
      <c r="BFK1" s="199"/>
      <c r="BFL1" s="199"/>
      <c r="BFM1" s="199"/>
      <c r="BFN1" s="199"/>
      <c r="BFO1" s="199"/>
      <c r="BFP1" s="199"/>
      <c r="BFQ1" s="199"/>
      <c r="BFR1" s="199"/>
      <c r="BFS1" s="199"/>
      <c r="BFT1" s="199"/>
      <c r="BFU1" s="199"/>
      <c r="BFV1" s="199"/>
      <c r="BFW1" s="199"/>
      <c r="BFX1" s="199"/>
      <c r="BFY1" s="199"/>
      <c r="BFZ1" s="199"/>
      <c r="BGA1" s="199"/>
      <c r="BGB1" s="199"/>
      <c r="BGC1" s="199"/>
      <c r="BGD1" s="199"/>
      <c r="BGE1" s="199"/>
      <c r="BGF1" s="199"/>
      <c r="BGG1" s="199"/>
      <c r="BGH1" s="199"/>
      <c r="BGI1" s="199"/>
      <c r="BGJ1" s="199"/>
      <c r="BGK1" s="199"/>
      <c r="BGL1" s="199"/>
      <c r="BGM1" s="199"/>
      <c r="BGN1" s="199"/>
      <c r="BGO1" s="199"/>
      <c r="BGP1" s="199"/>
      <c r="BGQ1" s="199"/>
      <c r="BGR1" s="199"/>
      <c r="BGS1" s="199"/>
      <c r="BGT1" s="199"/>
      <c r="BGU1" s="199"/>
      <c r="BGV1" s="199"/>
      <c r="BGW1" s="199"/>
      <c r="BGX1" s="199"/>
      <c r="BGY1" s="199"/>
      <c r="BGZ1" s="199"/>
      <c r="BHA1" s="199"/>
      <c r="BHB1" s="199"/>
      <c r="BHC1" s="199"/>
      <c r="BHD1" s="199"/>
      <c r="BHE1" s="199"/>
      <c r="BHF1" s="199"/>
      <c r="BHG1" s="199"/>
      <c r="BHH1" s="199"/>
      <c r="BHI1" s="199"/>
      <c r="BHJ1" s="199"/>
      <c r="BHK1" s="199"/>
      <c r="BHL1" s="199"/>
      <c r="BHM1" s="199"/>
      <c r="BHN1" s="199"/>
      <c r="BHO1" s="199"/>
      <c r="BHP1" s="199"/>
      <c r="BHQ1" s="199"/>
      <c r="BHR1" s="199"/>
      <c r="BHS1" s="199"/>
      <c r="BHT1" s="199"/>
      <c r="BHU1" s="199"/>
      <c r="BHV1" s="199"/>
      <c r="BHW1" s="199"/>
      <c r="BHX1" s="199"/>
      <c r="BHY1" s="199"/>
      <c r="BHZ1" s="199"/>
      <c r="BIA1" s="199"/>
      <c r="BIB1" s="199"/>
      <c r="BIC1" s="199"/>
      <c r="BID1" s="199"/>
      <c r="BIE1" s="199"/>
      <c r="BIF1" s="199"/>
      <c r="BIG1" s="199"/>
      <c r="BIH1" s="199"/>
      <c r="BII1" s="199"/>
      <c r="BIJ1" s="199"/>
      <c r="BIK1" s="199"/>
      <c r="BIL1" s="199"/>
      <c r="BIM1" s="199"/>
      <c r="BIN1" s="199"/>
      <c r="BIO1" s="199"/>
      <c r="BIP1" s="199"/>
      <c r="BIQ1" s="199"/>
      <c r="BIR1" s="199"/>
      <c r="BIS1" s="199"/>
      <c r="BIT1" s="199"/>
      <c r="BIU1" s="199"/>
      <c r="BIV1" s="199"/>
      <c r="BIW1" s="199"/>
      <c r="BIX1" s="199"/>
      <c r="BIY1" s="199"/>
      <c r="BIZ1" s="199"/>
      <c r="BJA1" s="199"/>
      <c r="BJB1" s="199"/>
      <c r="BJC1" s="199"/>
      <c r="BJD1" s="199"/>
      <c r="BJE1" s="199"/>
      <c r="BJF1" s="199"/>
      <c r="BJG1" s="199"/>
      <c r="BJH1" s="199"/>
      <c r="BJI1" s="199"/>
      <c r="BJJ1" s="199"/>
      <c r="BJK1" s="199"/>
      <c r="BJL1" s="199"/>
      <c r="BJM1" s="199"/>
      <c r="BJN1" s="199"/>
      <c r="BJO1" s="199"/>
      <c r="BJP1" s="199"/>
      <c r="BJQ1" s="199"/>
      <c r="BJR1" s="199"/>
      <c r="BJS1" s="199"/>
      <c r="BJT1" s="199"/>
      <c r="BJU1" s="199"/>
      <c r="BJV1" s="199"/>
      <c r="BJW1" s="199"/>
      <c r="BJX1" s="199"/>
      <c r="BJY1" s="199"/>
      <c r="BJZ1" s="199"/>
      <c r="BKA1" s="199"/>
      <c r="BKB1" s="199"/>
      <c r="BKC1" s="199"/>
      <c r="BKD1" s="199"/>
      <c r="BKE1" s="199"/>
      <c r="BKF1" s="199"/>
      <c r="BKG1" s="199"/>
      <c r="BKH1" s="199"/>
      <c r="BKI1" s="199"/>
      <c r="BKJ1" s="199"/>
      <c r="BKK1" s="199"/>
      <c r="BKL1" s="199"/>
      <c r="BKM1" s="199"/>
      <c r="BKN1" s="199"/>
      <c r="BKO1" s="199"/>
      <c r="BKP1" s="199"/>
      <c r="BKQ1" s="199"/>
      <c r="BKR1" s="199"/>
      <c r="BKS1" s="199"/>
      <c r="BKT1" s="199"/>
      <c r="BKU1" s="199"/>
      <c r="BKV1" s="199"/>
      <c r="BKW1" s="199"/>
      <c r="BKX1" s="199"/>
      <c r="BKY1" s="199"/>
      <c r="BKZ1" s="199"/>
      <c r="BLA1" s="199"/>
      <c r="BLB1" s="199"/>
      <c r="BLC1" s="199"/>
      <c r="BLD1" s="199"/>
      <c r="BLE1" s="199"/>
      <c r="BLF1" s="199"/>
      <c r="BLG1" s="199"/>
      <c r="BLH1" s="199"/>
      <c r="BLI1" s="199"/>
      <c r="BLJ1" s="199"/>
      <c r="BLK1" s="199"/>
      <c r="BLL1" s="199"/>
      <c r="BLM1" s="199"/>
      <c r="BLN1" s="199"/>
      <c r="BLO1" s="199"/>
      <c r="BLP1" s="199"/>
      <c r="BLQ1" s="199"/>
      <c r="BLR1" s="199"/>
      <c r="BLS1" s="199"/>
      <c r="BLT1" s="199"/>
      <c r="BLU1" s="199"/>
      <c r="BLV1" s="199"/>
      <c r="BLW1" s="199"/>
      <c r="BLX1" s="199"/>
      <c r="BLY1" s="199"/>
      <c r="BLZ1" s="199"/>
      <c r="BMA1" s="199"/>
      <c r="BMB1" s="199"/>
      <c r="BMC1" s="199"/>
      <c r="BMD1" s="199"/>
      <c r="BME1" s="199"/>
      <c r="BMF1" s="199"/>
      <c r="BMG1" s="199"/>
      <c r="BMH1" s="199"/>
      <c r="BMI1" s="199"/>
      <c r="BMJ1" s="199"/>
      <c r="BMK1" s="199"/>
      <c r="BML1" s="199"/>
      <c r="BMM1" s="199"/>
      <c r="BMN1" s="199"/>
      <c r="BMO1" s="199"/>
      <c r="BMP1" s="199"/>
      <c r="BMQ1" s="199"/>
      <c r="BMR1" s="199"/>
      <c r="BMS1" s="199"/>
      <c r="BMT1" s="199"/>
      <c r="BMU1" s="199"/>
      <c r="BMV1" s="199"/>
      <c r="BMW1" s="199"/>
      <c r="BMX1" s="199"/>
      <c r="BMY1" s="199"/>
      <c r="BMZ1" s="199"/>
      <c r="BNA1" s="199"/>
      <c r="BNB1" s="199"/>
      <c r="BNC1" s="199"/>
      <c r="BND1" s="199"/>
      <c r="BNE1" s="199"/>
      <c r="BNF1" s="199"/>
      <c r="BNG1" s="199"/>
      <c r="BNH1" s="199"/>
      <c r="BNI1" s="199"/>
      <c r="BNJ1" s="199"/>
      <c r="BNK1" s="199"/>
      <c r="BNL1" s="199"/>
      <c r="BNM1" s="199"/>
      <c r="BNN1" s="199"/>
      <c r="BNO1" s="199"/>
      <c r="BNP1" s="199"/>
      <c r="BNQ1" s="199"/>
      <c r="BNR1" s="199"/>
      <c r="BNS1" s="199"/>
      <c r="BNT1" s="199"/>
      <c r="BNU1" s="199"/>
      <c r="BNV1" s="199"/>
      <c r="BNW1" s="199"/>
      <c r="BNX1" s="199"/>
      <c r="BNY1" s="199"/>
      <c r="BNZ1" s="199"/>
      <c r="BOA1" s="199"/>
      <c r="BOB1" s="199"/>
      <c r="BOC1" s="199"/>
      <c r="BOD1" s="199"/>
      <c r="BOE1" s="199"/>
      <c r="BOF1" s="199"/>
      <c r="BOG1" s="199"/>
      <c r="BOH1" s="199"/>
      <c r="BOI1" s="199"/>
      <c r="BOJ1" s="199"/>
      <c r="BOK1" s="199"/>
      <c r="BOL1" s="199"/>
      <c r="BOM1" s="199"/>
      <c r="BON1" s="199"/>
      <c r="BOO1" s="199"/>
      <c r="BOP1" s="199"/>
      <c r="BOQ1" s="199"/>
      <c r="BOR1" s="199"/>
      <c r="BOS1" s="199"/>
      <c r="BOT1" s="199"/>
      <c r="BOU1" s="199"/>
    </row>
    <row r="2" spans="1:1763" ht="15" thickBot="1">
      <c r="A2" s="1418" t="s">
        <v>1540</v>
      </c>
      <c r="B2" s="1419"/>
      <c r="C2" s="1419"/>
      <c r="D2" s="1419"/>
      <c r="E2" s="1419"/>
      <c r="F2" s="1419"/>
      <c r="G2" s="1419"/>
      <c r="H2" s="1419"/>
      <c r="I2" s="200"/>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c r="EZ2" s="199"/>
      <c r="FA2" s="199"/>
      <c r="FB2" s="199"/>
      <c r="FC2" s="199"/>
      <c r="FD2" s="199"/>
      <c r="FE2" s="199"/>
      <c r="FF2" s="199"/>
      <c r="FG2" s="199"/>
      <c r="FH2" s="199"/>
      <c r="FI2" s="199"/>
      <c r="FJ2" s="199"/>
      <c r="FK2" s="199"/>
      <c r="FL2" s="199"/>
      <c r="FM2" s="199"/>
      <c r="FN2" s="199"/>
      <c r="FO2" s="199"/>
      <c r="FP2" s="199"/>
      <c r="FQ2" s="199"/>
      <c r="FR2" s="199"/>
      <c r="FS2" s="199"/>
      <c r="FT2" s="199"/>
      <c r="FU2" s="199"/>
      <c r="FV2" s="199"/>
      <c r="FW2" s="199"/>
      <c r="FX2" s="199"/>
      <c r="FY2" s="199"/>
      <c r="FZ2" s="199"/>
      <c r="GA2" s="199"/>
      <c r="GB2" s="199"/>
      <c r="GC2" s="199"/>
      <c r="GD2" s="199"/>
      <c r="GE2" s="199"/>
      <c r="GF2" s="199"/>
      <c r="GG2" s="199"/>
      <c r="GH2" s="199"/>
      <c r="GI2" s="199"/>
      <c r="GJ2" s="199"/>
      <c r="GK2" s="199"/>
      <c r="GL2" s="199"/>
      <c r="GM2" s="199"/>
      <c r="GN2" s="199"/>
      <c r="GO2" s="199"/>
      <c r="GP2" s="199"/>
      <c r="GQ2" s="199"/>
      <c r="GR2" s="199"/>
      <c r="GS2" s="199"/>
      <c r="GT2" s="199"/>
      <c r="GU2" s="199"/>
      <c r="GV2" s="199"/>
      <c r="GW2" s="199"/>
      <c r="GX2" s="199"/>
      <c r="GY2" s="199"/>
      <c r="GZ2" s="199"/>
      <c r="HA2" s="199"/>
      <c r="HB2" s="199"/>
      <c r="HC2" s="199"/>
      <c r="HD2" s="199"/>
      <c r="HE2" s="199"/>
      <c r="HF2" s="199"/>
      <c r="HG2" s="199"/>
      <c r="HH2" s="199"/>
      <c r="HI2" s="199"/>
      <c r="HJ2" s="199"/>
      <c r="HK2" s="199"/>
      <c r="HL2" s="199"/>
      <c r="HM2" s="199"/>
      <c r="HN2" s="199"/>
      <c r="HO2" s="199"/>
      <c r="HP2" s="199"/>
      <c r="HQ2" s="199"/>
      <c r="HR2" s="199"/>
      <c r="HS2" s="199"/>
      <c r="HT2" s="199"/>
      <c r="HU2" s="199"/>
      <c r="HV2" s="199"/>
      <c r="HW2" s="199"/>
      <c r="HX2" s="199"/>
      <c r="HY2" s="199"/>
      <c r="HZ2" s="199"/>
      <c r="IA2" s="199"/>
      <c r="IB2" s="199"/>
      <c r="IC2" s="199"/>
      <c r="ID2" s="199"/>
      <c r="IE2" s="199"/>
      <c r="IF2" s="199"/>
      <c r="IG2" s="199"/>
      <c r="IH2" s="199"/>
      <c r="II2" s="199"/>
      <c r="IJ2" s="199"/>
      <c r="IK2" s="199"/>
      <c r="IL2" s="199"/>
      <c r="IM2" s="199"/>
      <c r="IN2" s="199"/>
      <c r="IO2" s="199"/>
      <c r="IP2" s="199"/>
      <c r="IQ2" s="199"/>
      <c r="IR2" s="199"/>
      <c r="IS2" s="199"/>
      <c r="IT2" s="199"/>
      <c r="IU2" s="199"/>
      <c r="IV2" s="199"/>
      <c r="IW2" s="199"/>
      <c r="IX2" s="199"/>
      <c r="IY2" s="199"/>
      <c r="IZ2" s="199"/>
      <c r="JA2" s="199"/>
      <c r="JB2" s="199"/>
      <c r="JC2" s="199"/>
      <c r="JD2" s="199"/>
      <c r="JE2" s="199"/>
      <c r="JF2" s="199"/>
      <c r="JG2" s="199"/>
      <c r="JH2" s="199"/>
      <c r="JI2" s="199"/>
      <c r="JJ2" s="199"/>
      <c r="JK2" s="199"/>
      <c r="JL2" s="199"/>
      <c r="JM2" s="199"/>
      <c r="JN2" s="199"/>
      <c r="JO2" s="199"/>
      <c r="JP2" s="199"/>
      <c r="JQ2" s="199"/>
      <c r="JR2" s="199"/>
      <c r="JS2" s="199"/>
      <c r="JT2" s="199"/>
      <c r="JU2" s="199"/>
      <c r="JV2" s="199"/>
      <c r="JW2" s="199"/>
      <c r="JX2" s="199"/>
      <c r="JY2" s="199"/>
      <c r="JZ2" s="199"/>
      <c r="KA2" s="199"/>
      <c r="KB2" s="199"/>
      <c r="KC2" s="199"/>
      <c r="KD2" s="199"/>
      <c r="KE2" s="199"/>
      <c r="KF2" s="199"/>
      <c r="KG2" s="199"/>
      <c r="KH2" s="199"/>
      <c r="KI2" s="199"/>
      <c r="KJ2" s="199"/>
      <c r="KK2" s="199"/>
      <c r="KL2" s="199"/>
      <c r="KM2" s="199"/>
      <c r="KN2" s="199"/>
      <c r="KO2" s="199"/>
      <c r="KP2" s="199"/>
      <c r="KQ2" s="199"/>
      <c r="KR2" s="199"/>
      <c r="KS2" s="199"/>
      <c r="KT2" s="199"/>
      <c r="KU2" s="199"/>
      <c r="KV2" s="199"/>
      <c r="KW2" s="199"/>
      <c r="KX2" s="199"/>
      <c r="KY2" s="199"/>
      <c r="KZ2" s="199"/>
      <c r="LA2" s="199"/>
      <c r="LB2" s="199"/>
      <c r="LC2" s="199"/>
      <c r="LD2" s="199"/>
      <c r="LE2" s="199"/>
      <c r="LF2" s="199"/>
      <c r="LG2" s="199"/>
      <c r="LH2" s="199"/>
      <c r="LI2" s="199"/>
      <c r="LJ2" s="199"/>
      <c r="LK2" s="199"/>
      <c r="LL2" s="199"/>
      <c r="LM2" s="199"/>
      <c r="LN2" s="199"/>
      <c r="LO2" s="199"/>
      <c r="LP2" s="199"/>
      <c r="LQ2" s="199"/>
      <c r="LR2" s="199"/>
      <c r="LS2" s="199"/>
      <c r="LT2" s="199"/>
      <c r="LU2" s="199"/>
      <c r="LV2" s="199"/>
      <c r="LW2" s="199"/>
      <c r="LX2" s="199"/>
      <c r="LY2" s="199"/>
      <c r="LZ2" s="199"/>
      <c r="MA2" s="199"/>
      <c r="MB2" s="199"/>
      <c r="MC2" s="199"/>
      <c r="MD2" s="199"/>
      <c r="ME2" s="199"/>
      <c r="MF2" s="199"/>
      <c r="MG2" s="199"/>
      <c r="MH2" s="199"/>
      <c r="MI2" s="199"/>
      <c r="MJ2" s="199"/>
      <c r="MK2" s="199"/>
      <c r="ML2" s="199"/>
      <c r="MM2" s="199"/>
      <c r="MN2" s="199"/>
      <c r="MO2" s="199"/>
      <c r="MP2" s="199"/>
      <c r="MQ2" s="199"/>
      <c r="MR2" s="199"/>
      <c r="MS2" s="199"/>
      <c r="MT2" s="199"/>
      <c r="MU2" s="199"/>
      <c r="MV2" s="199"/>
      <c r="MW2" s="199"/>
      <c r="MX2" s="199"/>
      <c r="MY2" s="199"/>
      <c r="MZ2" s="199"/>
      <c r="NA2" s="199"/>
      <c r="NB2" s="199"/>
      <c r="NC2" s="199"/>
      <c r="ND2" s="199"/>
      <c r="NE2" s="199"/>
      <c r="NF2" s="199"/>
      <c r="NG2" s="199"/>
      <c r="NH2" s="199"/>
      <c r="NI2" s="199"/>
      <c r="NJ2" s="199"/>
      <c r="NK2" s="199"/>
      <c r="NL2" s="199"/>
      <c r="NM2" s="199"/>
      <c r="NN2" s="199"/>
      <c r="NO2" s="199"/>
      <c r="NP2" s="199"/>
      <c r="NQ2" s="199"/>
      <c r="NR2" s="199"/>
      <c r="NS2" s="199"/>
      <c r="NT2" s="199"/>
      <c r="NU2" s="199"/>
      <c r="NV2" s="199"/>
      <c r="NW2" s="199"/>
      <c r="NX2" s="199"/>
      <c r="NY2" s="199"/>
      <c r="NZ2" s="199"/>
      <c r="OA2" s="199"/>
      <c r="OB2" s="199"/>
      <c r="OC2" s="199"/>
      <c r="OD2" s="199"/>
      <c r="OE2" s="199"/>
      <c r="OF2" s="199"/>
      <c r="OG2" s="199"/>
      <c r="OH2" s="199"/>
      <c r="OI2" s="199"/>
      <c r="OJ2" s="199"/>
      <c r="OK2" s="199"/>
      <c r="OL2" s="199"/>
      <c r="OM2" s="199"/>
      <c r="ON2" s="199"/>
      <c r="OO2" s="199"/>
      <c r="OP2" s="199"/>
      <c r="OQ2" s="199"/>
      <c r="OR2" s="199"/>
      <c r="OS2" s="199"/>
      <c r="OT2" s="199"/>
      <c r="OU2" s="199"/>
      <c r="OV2" s="199"/>
      <c r="OW2" s="199"/>
      <c r="OX2" s="199"/>
      <c r="OY2" s="199"/>
      <c r="OZ2" s="199"/>
      <c r="PA2" s="199"/>
      <c r="PB2" s="199"/>
      <c r="PC2" s="199"/>
      <c r="PD2" s="199"/>
      <c r="PE2" s="199"/>
      <c r="PF2" s="199"/>
      <c r="PG2" s="199"/>
      <c r="PH2" s="199"/>
      <c r="PI2" s="199"/>
      <c r="PJ2" s="199"/>
      <c r="PK2" s="199"/>
      <c r="PL2" s="199"/>
      <c r="PM2" s="199"/>
      <c r="PN2" s="199"/>
      <c r="PO2" s="199"/>
      <c r="PP2" s="199"/>
      <c r="PQ2" s="199"/>
      <c r="PR2" s="199"/>
      <c r="PS2" s="199"/>
      <c r="PT2" s="199"/>
      <c r="PU2" s="199"/>
      <c r="PV2" s="199"/>
      <c r="PW2" s="199"/>
      <c r="PX2" s="199"/>
      <c r="PY2" s="199"/>
      <c r="PZ2" s="199"/>
      <c r="QA2" s="199"/>
      <c r="QB2" s="199"/>
      <c r="QC2" s="199"/>
      <c r="QD2" s="199"/>
      <c r="QE2" s="199"/>
      <c r="QF2" s="199"/>
      <c r="QG2" s="199"/>
      <c r="QH2" s="199"/>
      <c r="QI2" s="199"/>
      <c r="QJ2" s="199"/>
      <c r="QK2" s="199"/>
      <c r="QL2" s="199"/>
      <c r="QM2" s="199"/>
      <c r="QN2" s="199"/>
      <c r="QO2" s="199"/>
      <c r="QP2" s="199"/>
      <c r="QQ2" s="199"/>
      <c r="QR2" s="199"/>
      <c r="QS2" s="199"/>
      <c r="QT2" s="199"/>
      <c r="QU2" s="199"/>
      <c r="QV2" s="199"/>
      <c r="QW2" s="199"/>
      <c r="QX2" s="199"/>
      <c r="QY2" s="199"/>
      <c r="QZ2" s="199"/>
      <c r="RA2" s="199"/>
      <c r="RB2" s="199"/>
      <c r="RC2" s="199"/>
      <c r="RD2" s="199"/>
      <c r="RE2" s="199"/>
      <c r="RF2" s="199"/>
      <c r="RG2" s="199"/>
      <c r="RH2" s="199"/>
      <c r="RI2" s="199"/>
      <c r="RJ2" s="199"/>
      <c r="RK2" s="199"/>
      <c r="RL2" s="199"/>
      <c r="RM2" s="199"/>
      <c r="RN2" s="199"/>
      <c r="RO2" s="199"/>
      <c r="RP2" s="199"/>
      <c r="RQ2" s="199"/>
      <c r="RR2" s="199"/>
      <c r="RS2" s="199"/>
      <c r="RT2" s="199"/>
      <c r="RU2" s="199"/>
      <c r="RV2" s="199"/>
      <c r="RW2" s="199"/>
      <c r="RX2" s="199"/>
      <c r="RY2" s="199"/>
      <c r="RZ2" s="199"/>
      <c r="SA2" s="199"/>
      <c r="SB2" s="199"/>
      <c r="SC2" s="199"/>
      <c r="SD2" s="199"/>
      <c r="SE2" s="199"/>
      <c r="SF2" s="199"/>
      <c r="SG2" s="199"/>
      <c r="SH2" s="199"/>
      <c r="SI2" s="199"/>
      <c r="SJ2" s="199"/>
      <c r="SK2" s="199"/>
      <c r="SL2" s="199"/>
      <c r="SM2" s="199"/>
      <c r="SN2" s="199"/>
      <c r="SO2" s="199"/>
      <c r="SP2" s="199"/>
      <c r="SQ2" s="199"/>
      <c r="SR2" s="199"/>
      <c r="SS2" s="199"/>
      <c r="ST2" s="199"/>
      <c r="SU2" s="199"/>
      <c r="SV2" s="199"/>
      <c r="SW2" s="199"/>
      <c r="SX2" s="199"/>
      <c r="SY2" s="199"/>
      <c r="SZ2" s="199"/>
      <c r="TA2" s="199"/>
      <c r="TB2" s="199"/>
      <c r="TC2" s="199"/>
      <c r="TD2" s="199"/>
      <c r="TE2" s="199"/>
      <c r="TF2" s="199"/>
      <c r="TG2" s="199"/>
      <c r="TH2" s="199"/>
      <c r="TI2" s="199"/>
      <c r="TJ2" s="199"/>
      <c r="TK2" s="199"/>
      <c r="TL2" s="199"/>
      <c r="TM2" s="199"/>
      <c r="TN2" s="199"/>
      <c r="TO2" s="199"/>
      <c r="TP2" s="199"/>
      <c r="TQ2" s="199"/>
      <c r="TR2" s="199"/>
      <c r="TS2" s="199"/>
      <c r="TT2" s="199"/>
      <c r="TU2" s="199"/>
      <c r="TV2" s="199"/>
      <c r="TW2" s="199"/>
      <c r="TX2" s="199"/>
      <c r="TY2" s="199"/>
      <c r="TZ2" s="199"/>
      <c r="UA2" s="199"/>
      <c r="UB2" s="199"/>
      <c r="UC2" s="199"/>
      <c r="UD2" s="199"/>
      <c r="UE2" s="199"/>
      <c r="UF2" s="199"/>
      <c r="UG2" s="199"/>
      <c r="UH2" s="199"/>
      <c r="UI2" s="199"/>
      <c r="UJ2" s="199"/>
      <c r="UK2" s="199"/>
      <c r="UL2" s="199"/>
      <c r="UM2" s="199"/>
      <c r="UN2" s="199"/>
      <c r="UO2" s="199"/>
      <c r="UP2" s="199"/>
      <c r="UQ2" s="199"/>
      <c r="UR2" s="199"/>
      <c r="US2" s="199"/>
      <c r="UT2" s="199"/>
      <c r="UU2" s="199"/>
      <c r="UV2" s="199"/>
      <c r="UW2" s="199"/>
      <c r="UX2" s="199"/>
      <c r="UY2" s="199"/>
      <c r="UZ2" s="199"/>
      <c r="VA2" s="199"/>
      <c r="VB2" s="199"/>
      <c r="VC2" s="199"/>
      <c r="VD2" s="199"/>
      <c r="VE2" s="199"/>
      <c r="VF2" s="199"/>
      <c r="VG2" s="199"/>
      <c r="VH2" s="199"/>
      <c r="VI2" s="199"/>
      <c r="VJ2" s="199"/>
      <c r="VK2" s="199"/>
      <c r="VL2" s="199"/>
      <c r="VM2" s="199"/>
      <c r="VN2" s="199"/>
      <c r="VO2" s="199"/>
      <c r="VP2" s="199"/>
      <c r="VQ2" s="199"/>
      <c r="VR2" s="199"/>
      <c r="VS2" s="199"/>
      <c r="VT2" s="199"/>
      <c r="VU2" s="199"/>
      <c r="VV2" s="199"/>
      <c r="VW2" s="199"/>
      <c r="VX2" s="199"/>
      <c r="VY2" s="199"/>
      <c r="VZ2" s="199"/>
      <c r="WA2" s="199"/>
      <c r="WB2" s="199"/>
      <c r="WC2" s="199"/>
      <c r="WD2" s="199"/>
      <c r="WE2" s="199"/>
      <c r="WF2" s="199"/>
      <c r="WG2" s="199"/>
      <c r="WH2" s="199"/>
      <c r="WI2" s="199"/>
      <c r="WJ2" s="199"/>
      <c r="WK2" s="199"/>
      <c r="WL2" s="199"/>
      <c r="WM2" s="199"/>
      <c r="WN2" s="199"/>
      <c r="WO2" s="199"/>
      <c r="WP2" s="199"/>
      <c r="WQ2" s="199"/>
      <c r="WR2" s="199"/>
      <c r="WS2" s="199"/>
      <c r="WT2" s="199"/>
      <c r="WU2" s="199"/>
      <c r="WV2" s="199"/>
      <c r="WW2" s="199"/>
      <c r="WX2" s="199"/>
      <c r="WY2" s="199"/>
      <c r="WZ2" s="199"/>
      <c r="XA2" s="199"/>
      <c r="XB2" s="199"/>
      <c r="XC2" s="199"/>
      <c r="XD2" s="199"/>
      <c r="XE2" s="199"/>
      <c r="XF2" s="199"/>
      <c r="XG2" s="199"/>
      <c r="XH2" s="199"/>
      <c r="XI2" s="199"/>
      <c r="XJ2" s="199"/>
      <c r="XK2" s="199"/>
      <c r="XL2" s="199"/>
      <c r="XM2" s="199"/>
      <c r="XN2" s="199"/>
      <c r="XO2" s="199"/>
      <c r="XP2" s="199"/>
      <c r="XQ2" s="199"/>
      <c r="XR2" s="199"/>
      <c r="XS2" s="199"/>
      <c r="XT2" s="199"/>
      <c r="XU2" s="199"/>
      <c r="XV2" s="199"/>
      <c r="XW2" s="199"/>
      <c r="XX2" s="199"/>
      <c r="XY2" s="199"/>
      <c r="XZ2" s="199"/>
      <c r="YA2" s="199"/>
      <c r="YB2" s="199"/>
      <c r="YC2" s="199"/>
      <c r="YD2" s="199"/>
      <c r="YE2" s="199"/>
      <c r="YF2" s="199"/>
      <c r="YG2" s="199"/>
      <c r="YH2" s="199"/>
      <c r="YI2" s="199"/>
      <c r="YJ2" s="199"/>
      <c r="YK2" s="199"/>
      <c r="YL2" s="199"/>
      <c r="YM2" s="199"/>
      <c r="YN2" s="199"/>
      <c r="YO2" s="199"/>
      <c r="YP2" s="199"/>
      <c r="YQ2" s="199"/>
      <c r="YR2" s="199"/>
      <c r="YS2" s="199"/>
      <c r="YT2" s="199"/>
      <c r="YU2" s="199"/>
      <c r="YV2" s="199"/>
      <c r="YW2" s="199"/>
      <c r="YX2" s="199"/>
      <c r="YY2" s="199"/>
      <c r="YZ2" s="199"/>
      <c r="ZA2" s="199"/>
      <c r="ZB2" s="199"/>
      <c r="ZC2" s="199"/>
      <c r="ZD2" s="199"/>
      <c r="ZE2" s="199"/>
      <c r="ZF2" s="199"/>
      <c r="ZG2" s="199"/>
      <c r="ZH2" s="199"/>
      <c r="ZI2" s="199"/>
      <c r="ZJ2" s="199"/>
      <c r="ZK2" s="199"/>
      <c r="ZL2" s="199"/>
      <c r="ZM2" s="199"/>
      <c r="ZN2" s="199"/>
      <c r="ZO2" s="199"/>
      <c r="ZP2" s="199"/>
      <c r="ZQ2" s="199"/>
      <c r="ZR2" s="199"/>
      <c r="ZS2" s="199"/>
      <c r="ZT2" s="199"/>
      <c r="ZU2" s="199"/>
      <c r="ZV2" s="199"/>
      <c r="ZW2" s="199"/>
      <c r="ZX2" s="199"/>
      <c r="ZY2" s="199"/>
      <c r="ZZ2" s="199"/>
      <c r="AAA2" s="199"/>
      <c r="AAB2" s="199"/>
      <c r="AAC2" s="199"/>
      <c r="AAD2" s="199"/>
      <c r="AAE2" s="199"/>
      <c r="AAF2" s="199"/>
      <c r="AAG2" s="199"/>
      <c r="AAH2" s="199"/>
      <c r="AAI2" s="199"/>
      <c r="AAJ2" s="199"/>
      <c r="AAK2" s="199"/>
      <c r="AAL2" s="199"/>
      <c r="AAM2" s="199"/>
      <c r="AAN2" s="199"/>
      <c r="AAO2" s="199"/>
      <c r="AAP2" s="199"/>
      <c r="AAQ2" s="199"/>
      <c r="AAR2" s="199"/>
      <c r="AAS2" s="199"/>
      <c r="AAT2" s="199"/>
      <c r="AAU2" s="199"/>
      <c r="AAV2" s="199"/>
      <c r="AAW2" s="199"/>
      <c r="AAX2" s="199"/>
      <c r="AAY2" s="199"/>
      <c r="AAZ2" s="199"/>
      <c r="ABA2" s="199"/>
      <c r="ABB2" s="199"/>
      <c r="ABC2" s="199"/>
      <c r="ABD2" s="199"/>
      <c r="ABE2" s="199"/>
      <c r="ABF2" s="199"/>
      <c r="ABG2" s="199"/>
      <c r="ABH2" s="199"/>
      <c r="ABI2" s="199"/>
      <c r="ABJ2" s="199"/>
      <c r="ABK2" s="199"/>
      <c r="ABL2" s="199"/>
      <c r="ABM2" s="199"/>
      <c r="ABN2" s="199"/>
      <c r="ABO2" s="199"/>
      <c r="ABP2" s="199"/>
      <c r="ABQ2" s="199"/>
      <c r="ABR2" s="199"/>
      <c r="ABS2" s="199"/>
      <c r="ABT2" s="199"/>
      <c r="ABU2" s="199"/>
      <c r="ABV2" s="199"/>
      <c r="ABW2" s="199"/>
      <c r="ABX2" s="199"/>
      <c r="ABY2" s="199"/>
      <c r="ABZ2" s="199"/>
      <c r="ACA2" s="199"/>
      <c r="ACB2" s="199"/>
      <c r="ACC2" s="199"/>
      <c r="ACD2" s="199"/>
      <c r="ACE2" s="199"/>
      <c r="ACF2" s="199"/>
      <c r="ACG2" s="199"/>
      <c r="ACH2" s="199"/>
      <c r="ACI2" s="199"/>
      <c r="ACJ2" s="199"/>
      <c r="ACK2" s="199"/>
      <c r="ACL2" s="199"/>
      <c r="ACM2" s="199"/>
      <c r="ACN2" s="199"/>
      <c r="ACO2" s="199"/>
      <c r="ACP2" s="199"/>
      <c r="ACQ2" s="199"/>
      <c r="ACR2" s="199"/>
      <c r="ACS2" s="199"/>
      <c r="ACT2" s="199"/>
      <c r="ACU2" s="199"/>
      <c r="ACV2" s="199"/>
      <c r="ACW2" s="199"/>
      <c r="ACX2" s="199"/>
      <c r="ACY2" s="199"/>
      <c r="ACZ2" s="199"/>
      <c r="ADA2" s="199"/>
      <c r="ADB2" s="199"/>
      <c r="ADC2" s="199"/>
      <c r="ADD2" s="199"/>
      <c r="ADE2" s="199"/>
      <c r="ADF2" s="199"/>
      <c r="ADG2" s="199"/>
      <c r="ADH2" s="199"/>
      <c r="ADI2" s="199"/>
      <c r="ADJ2" s="199"/>
      <c r="ADK2" s="199"/>
      <c r="ADL2" s="199"/>
      <c r="ADM2" s="199"/>
      <c r="ADN2" s="199"/>
      <c r="ADO2" s="199"/>
      <c r="ADP2" s="199"/>
      <c r="ADQ2" s="199"/>
      <c r="ADR2" s="199"/>
      <c r="ADS2" s="199"/>
      <c r="ADT2" s="199"/>
      <c r="ADU2" s="199"/>
      <c r="ADV2" s="199"/>
      <c r="ADW2" s="199"/>
      <c r="ADX2" s="199"/>
      <c r="ADY2" s="199"/>
      <c r="ADZ2" s="199"/>
      <c r="AEA2" s="199"/>
      <c r="AEB2" s="199"/>
      <c r="AEC2" s="199"/>
      <c r="AED2" s="199"/>
      <c r="AEE2" s="199"/>
      <c r="AEF2" s="199"/>
      <c r="AEG2" s="199"/>
      <c r="AEH2" s="199"/>
      <c r="AEI2" s="199"/>
      <c r="AEJ2" s="199"/>
      <c r="AEK2" s="199"/>
      <c r="AEL2" s="199"/>
      <c r="AEM2" s="199"/>
      <c r="AEN2" s="199"/>
      <c r="AEO2" s="199"/>
      <c r="AEP2" s="199"/>
      <c r="AEQ2" s="199"/>
      <c r="AER2" s="199"/>
      <c r="AES2" s="199"/>
      <c r="AET2" s="199"/>
      <c r="AEU2" s="199"/>
      <c r="AEV2" s="199"/>
      <c r="AEW2" s="199"/>
      <c r="AEX2" s="199"/>
      <c r="AEY2" s="199"/>
      <c r="AEZ2" s="199"/>
      <c r="AFA2" s="199"/>
      <c r="AFB2" s="199"/>
      <c r="AFC2" s="199"/>
      <c r="AFD2" s="199"/>
      <c r="AFE2" s="199"/>
      <c r="AFF2" s="199"/>
      <c r="AFG2" s="199"/>
      <c r="AFH2" s="199"/>
      <c r="AFI2" s="199"/>
      <c r="AFJ2" s="199"/>
      <c r="AFK2" s="199"/>
      <c r="AFL2" s="199"/>
      <c r="AFM2" s="199"/>
      <c r="AFN2" s="199"/>
      <c r="AFO2" s="199"/>
      <c r="AFP2" s="199"/>
      <c r="AFQ2" s="199"/>
      <c r="AFR2" s="199"/>
      <c r="AFS2" s="199"/>
      <c r="AFT2" s="199"/>
      <c r="AFU2" s="199"/>
      <c r="AFV2" s="199"/>
      <c r="AFW2" s="199"/>
      <c r="AFX2" s="199"/>
      <c r="AFY2" s="199"/>
      <c r="AFZ2" s="199"/>
      <c r="AGA2" s="199"/>
      <c r="AGB2" s="199"/>
      <c r="AGC2" s="199"/>
      <c r="AGD2" s="199"/>
      <c r="AGE2" s="199"/>
      <c r="AGF2" s="199"/>
      <c r="AGG2" s="199"/>
      <c r="AGH2" s="199"/>
      <c r="AGI2" s="199"/>
      <c r="AGJ2" s="199"/>
      <c r="AGK2" s="199"/>
      <c r="AGL2" s="199"/>
      <c r="AGM2" s="199"/>
      <c r="AGN2" s="199"/>
      <c r="AGO2" s="199"/>
      <c r="AGP2" s="199"/>
      <c r="AGQ2" s="199"/>
      <c r="AGR2" s="199"/>
      <c r="AGS2" s="199"/>
      <c r="AGT2" s="199"/>
      <c r="AGU2" s="199"/>
      <c r="AGV2" s="199"/>
      <c r="AGW2" s="199"/>
      <c r="AGX2" s="199"/>
      <c r="AGY2" s="199"/>
      <c r="AGZ2" s="199"/>
      <c r="AHA2" s="199"/>
      <c r="AHB2" s="199"/>
      <c r="AHC2" s="199"/>
      <c r="AHD2" s="199"/>
      <c r="AHE2" s="199"/>
      <c r="AHF2" s="199"/>
      <c r="AHG2" s="199"/>
      <c r="AHH2" s="199"/>
      <c r="AHI2" s="199"/>
      <c r="AHJ2" s="199"/>
      <c r="AHK2" s="199"/>
      <c r="AHL2" s="199"/>
      <c r="AHM2" s="199"/>
      <c r="AHN2" s="199"/>
      <c r="AHO2" s="199"/>
      <c r="AHP2" s="199"/>
      <c r="AHQ2" s="199"/>
      <c r="AHR2" s="199"/>
      <c r="AHS2" s="199"/>
      <c r="AHT2" s="199"/>
      <c r="AHU2" s="199"/>
      <c r="AHV2" s="199"/>
      <c r="AHW2" s="199"/>
      <c r="AHX2" s="199"/>
      <c r="AHY2" s="199"/>
      <c r="AHZ2" s="199"/>
      <c r="AIA2" s="199"/>
      <c r="AIB2" s="199"/>
      <c r="AIC2" s="199"/>
      <c r="AID2" s="199"/>
      <c r="AIE2" s="199"/>
      <c r="AIF2" s="199"/>
      <c r="AIG2" s="199"/>
      <c r="AIH2" s="199"/>
      <c r="AII2" s="199"/>
      <c r="AIJ2" s="199"/>
      <c r="AIK2" s="199"/>
      <c r="AIL2" s="199"/>
      <c r="AIM2" s="199"/>
      <c r="AIN2" s="199"/>
      <c r="AIO2" s="199"/>
      <c r="AIP2" s="199"/>
      <c r="AIQ2" s="199"/>
      <c r="AIR2" s="199"/>
      <c r="AIS2" s="199"/>
      <c r="AIT2" s="199"/>
      <c r="AIU2" s="199"/>
      <c r="AIV2" s="199"/>
      <c r="AIW2" s="199"/>
      <c r="AIX2" s="199"/>
      <c r="AIY2" s="199"/>
      <c r="AIZ2" s="199"/>
      <c r="AJA2" s="199"/>
      <c r="AJB2" s="199"/>
      <c r="AJC2" s="199"/>
      <c r="AJD2" s="199"/>
      <c r="AJE2" s="199"/>
      <c r="AJF2" s="199"/>
      <c r="AJG2" s="199"/>
      <c r="AJH2" s="199"/>
      <c r="AJI2" s="199"/>
      <c r="AJJ2" s="199"/>
      <c r="AJK2" s="199"/>
      <c r="AJL2" s="199"/>
      <c r="AJM2" s="199"/>
      <c r="AJN2" s="199"/>
      <c r="AJO2" s="199"/>
      <c r="AJP2" s="199"/>
      <c r="AJQ2" s="199"/>
      <c r="AJR2" s="199"/>
      <c r="AJS2" s="199"/>
      <c r="AJT2" s="199"/>
      <c r="AJU2" s="199"/>
      <c r="AJV2" s="199"/>
      <c r="AJW2" s="199"/>
      <c r="AJX2" s="199"/>
      <c r="AJY2" s="199"/>
      <c r="AJZ2" s="199"/>
      <c r="AKA2" s="199"/>
      <c r="AKB2" s="199"/>
      <c r="AKC2" s="199"/>
      <c r="AKD2" s="199"/>
      <c r="AKE2" s="199"/>
      <c r="AKF2" s="199"/>
      <c r="AKG2" s="199"/>
      <c r="AKH2" s="199"/>
      <c r="AKI2" s="199"/>
      <c r="AKJ2" s="199"/>
      <c r="AKK2" s="199"/>
      <c r="AKL2" s="199"/>
      <c r="AKM2" s="199"/>
      <c r="AKN2" s="199"/>
      <c r="AKO2" s="199"/>
      <c r="AKP2" s="199"/>
      <c r="AKQ2" s="199"/>
      <c r="AKR2" s="199"/>
      <c r="AKS2" s="199"/>
      <c r="AKT2" s="199"/>
      <c r="AKU2" s="199"/>
      <c r="AKV2" s="199"/>
      <c r="AKW2" s="199"/>
      <c r="AKX2" s="199"/>
      <c r="AKY2" s="199"/>
      <c r="AKZ2" s="199"/>
      <c r="ALA2" s="199"/>
      <c r="ALB2" s="199"/>
      <c r="ALC2" s="199"/>
      <c r="ALD2" s="199"/>
      <c r="ALE2" s="199"/>
      <c r="ALF2" s="199"/>
      <c r="ALG2" s="199"/>
      <c r="ALH2" s="199"/>
      <c r="ALI2" s="199"/>
      <c r="ALJ2" s="199"/>
      <c r="ALK2" s="199"/>
      <c r="ALL2" s="199"/>
      <c r="ALM2" s="199"/>
      <c r="ALN2" s="199"/>
      <c r="ALO2" s="199"/>
      <c r="ALP2" s="199"/>
      <c r="ALQ2" s="199"/>
      <c r="ALR2" s="199"/>
      <c r="ALS2" s="199"/>
      <c r="ALT2" s="199"/>
      <c r="ALU2" s="199"/>
      <c r="ALV2" s="199"/>
      <c r="ALW2" s="199"/>
      <c r="ALX2" s="199"/>
      <c r="ALY2" s="199"/>
      <c r="ALZ2" s="199"/>
      <c r="AMA2" s="199"/>
      <c r="AMB2" s="199"/>
      <c r="AMC2" s="199"/>
      <c r="AMD2" s="199"/>
      <c r="AME2" s="199"/>
      <c r="AMF2" s="199"/>
      <c r="AMG2" s="199"/>
      <c r="AMH2" s="199"/>
      <c r="AMI2" s="199"/>
      <c r="AMJ2" s="199"/>
      <c r="AMK2" s="199"/>
      <c r="AML2" s="199"/>
      <c r="AMM2" s="199"/>
      <c r="AMN2" s="199"/>
      <c r="AMO2" s="199"/>
      <c r="AMP2" s="199"/>
      <c r="AMQ2" s="199"/>
      <c r="AMR2" s="199"/>
      <c r="AMS2" s="199"/>
      <c r="AMT2" s="199"/>
      <c r="AMU2" s="199"/>
      <c r="AMV2" s="199"/>
      <c r="AMW2" s="199"/>
      <c r="AMX2" s="199"/>
      <c r="AMY2" s="199"/>
      <c r="AMZ2" s="199"/>
      <c r="ANA2" s="199"/>
      <c r="ANB2" s="199"/>
      <c r="ANC2" s="199"/>
      <c r="AND2" s="199"/>
      <c r="ANE2" s="199"/>
      <c r="ANF2" s="199"/>
      <c r="ANG2" s="199"/>
      <c r="ANH2" s="199"/>
      <c r="ANI2" s="199"/>
      <c r="ANJ2" s="199"/>
      <c r="ANK2" s="199"/>
      <c r="ANL2" s="199"/>
      <c r="ANM2" s="199"/>
      <c r="ANN2" s="199"/>
      <c r="ANO2" s="199"/>
      <c r="ANP2" s="199"/>
      <c r="ANQ2" s="199"/>
      <c r="ANR2" s="199"/>
      <c r="ANS2" s="199"/>
      <c r="ANT2" s="199"/>
      <c r="ANU2" s="199"/>
      <c r="ANV2" s="199"/>
      <c r="ANW2" s="199"/>
      <c r="ANX2" s="199"/>
      <c r="ANY2" s="199"/>
      <c r="ANZ2" s="199"/>
      <c r="AOA2" s="199"/>
      <c r="AOB2" s="199"/>
      <c r="AOC2" s="199"/>
      <c r="AOD2" s="199"/>
      <c r="AOE2" s="199"/>
      <c r="AOF2" s="199"/>
      <c r="AOG2" s="199"/>
      <c r="AOH2" s="199"/>
      <c r="AOI2" s="199"/>
      <c r="AOJ2" s="199"/>
      <c r="AOK2" s="199"/>
      <c r="AOL2" s="199"/>
      <c r="AOM2" s="199"/>
      <c r="AON2" s="199"/>
      <c r="AOO2" s="199"/>
      <c r="AOP2" s="199"/>
      <c r="AOQ2" s="199"/>
      <c r="AOR2" s="199"/>
      <c r="AOS2" s="199"/>
      <c r="AOT2" s="199"/>
      <c r="AOU2" s="199"/>
      <c r="AOV2" s="199"/>
      <c r="AOW2" s="199"/>
      <c r="AOX2" s="199"/>
      <c r="AOY2" s="199"/>
      <c r="AOZ2" s="199"/>
      <c r="APA2" s="199"/>
      <c r="APB2" s="199"/>
      <c r="APC2" s="199"/>
      <c r="APD2" s="199"/>
      <c r="APE2" s="199"/>
      <c r="APF2" s="199"/>
      <c r="APG2" s="199"/>
      <c r="APH2" s="199"/>
      <c r="API2" s="199"/>
      <c r="APJ2" s="199"/>
      <c r="APK2" s="199"/>
      <c r="APL2" s="199"/>
      <c r="APM2" s="199"/>
      <c r="APN2" s="199"/>
      <c r="APO2" s="199"/>
      <c r="APP2" s="199"/>
      <c r="APQ2" s="199"/>
      <c r="APR2" s="199"/>
      <c r="APS2" s="199"/>
      <c r="APT2" s="199"/>
      <c r="APU2" s="199"/>
      <c r="APV2" s="199"/>
      <c r="APW2" s="199"/>
      <c r="APX2" s="199"/>
      <c r="APY2" s="199"/>
      <c r="APZ2" s="199"/>
      <c r="AQA2" s="199"/>
      <c r="AQB2" s="199"/>
      <c r="AQC2" s="199"/>
      <c r="AQD2" s="199"/>
      <c r="AQE2" s="199"/>
      <c r="AQF2" s="199"/>
      <c r="AQG2" s="199"/>
      <c r="AQH2" s="199"/>
      <c r="AQI2" s="199"/>
      <c r="AQJ2" s="199"/>
      <c r="AQK2" s="199"/>
      <c r="AQL2" s="199"/>
      <c r="AQM2" s="199"/>
      <c r="AQN2" s="199"/>
      <c r="AQO2" s="199"/>
      <c r="AQP2" s="199"/>
      <c r="AQQ2" s="199"/>
      <c r="AQR2" s="199"/>
      <c r="AQS2" s="199"/>
      <c r="AQT2" s="199"/>
      <c r="AQU2" s="199"/>
      <c r="AQV2" s="199"/>
      <c r="AQW2" s="199"/>
      <c r="AQX2" s="199"/>
      <c r="AQY2" s="199"/>
      <c r="AQZ2" s="199"/>
      <c r="ARA2" s="199"/>
      <c r="ARB2" s="199"/>
      <c r="ARC2" s="199"/>
      <c r="ARD2" s="199"/>
      <c r="ARE2" s="199"/>
      <c r="ARF2" s="199"/>
      <c r="ARG2" s="199"/>
      <c r="ARH2" s="199"/>
      <c r="ARI2" s="199"/>
      <c r="ARJ2" s="199"/>
      <c r="ARK2" s="199"/>
      <c r="ARL2" s="199"/>
      <c r="ARM2" s="199"/>
      <c r="ARN2" s="199"/>
      <c r="ARO2" s="199"/>
      <c r="ARP2" s="199"/>
      <c r="ARQ2" s="199"/>
      <c r="ARR2" s="199"/>
      <c r="ARS2" s="199"/>
      <c r="ART2" s="199"/>
      <c r="ARU2" s="199"/>
      <c r="ARV2" s="199"/>
      <c r="ARW2" s="199"/>
      <c r="ARX2" s="199"/>
      <c r="ARY2" s="199"/>
      <c r="ARZ2" s="199"/>
      <c r="ASA2" s="199"/>
      <c r="ASB2" s="199"/>
      <c r="ASC2" s="199"/>
      <c r="ASD2" s="199"/>
      <c r="ASE2" s="199"/>
      <c r="ASF2" s="199"/>
      <c r="ASG2" s="199"/>
      <c r="ASH2" s="199"/>
      <c r="ASI2" s="199"/>
      <c r="ASJ2" s="199"/>
      <c r="ASK2" s="199"/>
      <c r="ASL2" s="199"/>
      <c r="ASM2" s="199"/>
      <c r="ASN2" s="199"/>
      <c r="ASO2" s="199"/>
      <c r="ASP2" s="199"/>
      <c r="ASQ2" s="199"/>
      <c r="ASR2" s="199"/>
      <c r="ASS2" s="199"/>
      <c r="AST2" s="199"/>
      <c r="ASU2" s="199"/>
      <c r="ASV2" s="199"/>
      <c r="ASW2" s="199"/>
      <c r="ASX2" s="199"/>
      <c r="ASY2" s="199"/>
      <c r="ASZ2" s="199"/>
      <c r="ATA2" s="199"/>
      <c r="ATB2" s="199"/>
      <c r="ATC2" s="199"/>
      <c r="ATD2" s="199"/>
      <c r="ATE2" s="199"/>
      <c r="ATF2" s="199"/>
      <c r="ATG2" s="199"/>
      <c r="ATH2" s="199"/>
      <c r="ATI2" s="199"/>
      <c r="ATJ2" s="199"/>
      <c r="ATK2" s="199"/>
      <c r="ATL2" s="199"/>
      <c r="ATM2" s="199"/>
      <c r="ATN2" s="199"/>
      <c r="ATO2" s="199"/>
      <c r="ATP2" s="199"/>
      <c r="ATQ2" s="199"/>
      <c r="ATR2" s="199"/>
      <c r="ATS2" s="199"/>
      <c r="ATT2" s="199"/>
      <c r="ATU2" s="199"/>
      <c r="ATV2" s="199"/>
      <c r="ATW2" s="199"/>
      <c r="ATX2" s="199"/>
      <c r="ATY2" s="199"/>
      <c r="ATZ2" s="199"/>
      <c r="AUA2" s="199"/>
      <c r="AUB2" s="199"/>
      <c r="AUC2" s="199"/>
      <c r="AUD2" s="199"/>
      <c r="AUE2" s="199"/>
      <c r="AUF2" s="199"/>
      <c r="AUG2" s="199"/>
      <c r="AUH2" s="199"/>
      <c r="AUI2" s="199"/>
      <c r="AUJ2" s="199"/>
      <c r="AUK2" s="199"/>
      <c r="AUL2" s="199"/>
      <c r="AUM2" s="199"/>
      <c r="AUN2" s="199"/>
      <c r="AUO2" s="199"/>
      <c r="AUP2" s="199"/>
      <c r="AUQ2" s="199"/>
      <c r="AUR2" s="199"/>
      <c r="AUS2" s="199"/>
      <c r="AUT2" s="199"/>
      <c r="AUU2" s="199"/>
      <c r="AUV2" s="199"/>
      <c r="AUW2" s="199"/>
      <c r="AUX2" s="199"/>
      <c r="AUY2" s="199"/>
      <c r="AUZ2" s="199"/>
      <c r="AVA2" s="199"/>
      <c r="AVB2" s="199"/>
      <c r="AVC2" s="199"/>
      <c r="AVD2" s="199"/>
      <c r="AVE2" s="199"/>
      <c r="AVF2" s="199"/>
      <c r="AVG2" s="199"/>
      <c r="AVH2" s="199"/>
      <c r="AVI2" s="199"/>
      <c r="AVJ2" s="199"/>
      <c r="AVK2" s="199"/>
      <c r="AVL2" s="199"/>
      <c r="AVM2" s="199"/>
      <c r="AVN2" s="199"/>
      <c r="AVO2" s="199"/>
      <c r="AVP2" s="199"/>
      <c r="AVQ2" s="199"/>
      <c r="AVR2" s="199"/>
      <c r="AVS2" s="199"/>
      <c r="AVT2" s="199"/>
      <c r="AVU2" s="199"/>
      <c r="AVV2" s="199"/>
      <c r="AVW2" s="199"/>
      <c r="AVX2" s="199"/>
      <c r="AVY2" s="199"/>
      <c r="AVZ2" s="199"/>
      <c r="AWA2" s="199"/>
      <c r="AWB2" s="199"/>
      <c r="AWC2" s="199"/>
      <c r="AWD2" s="199"/>
      <c r="AWE2" s="199"/>
      <c r="AWF2" s="199"/>
      <c r="AWG2" s="199"/>
      <c r="AWH2" s="199"/>
      <c r="AWI2" s="199"/>
      <c r="AWJ2" s="199"/>
      <c r="AWK2" s="199"/>
      <c r="AWL2" s="199"/>
      <c r="AWM2" s="199"/>
      <c r="AWN2" s="199"/>
      <c r="AWO2" s="199"/>
      <c r="AWP2" s="199"/>
      <c r="AWQ2" s="199"/>
      <c r="AWR2" s="199"/>
      <c r="AWS2" s="199"/>
      <c r="AWT2" s="199"/>
      <c r="AWU2" s="199"/>
      <c r="AWV2" s="199"/>
      <c r="AWW2" s="199"/>
      <c r="AWX2" s="199"/>
      <c r="AWY2" s="199"/>
      <c r="AWZ2" s="199"/>
      <c r="AXA2" s="199"/>
      <c r="AXB2" s="199"/>
      <c r="AXC2" s="199"/>
      <c r="AXD2" s="199"/>
      <c r="AXE2" s="199"/>
      <c r="AXF2" s="199"/>
      <c r="AXG2" s="199"/>
      <c r="AXH2" s="199"/>
      <c r="AXI2" s="199"/>
      <c r="AXJ2" s="199"/>
      <c r="AXK2" s="199"/>
      <c r="AXL2" s="199"/>
      <c r="AXM2" s="199"/>
      <c r="AXN2" s="199"/>
      <c r="AXO2" s="199"/>
      <c r="AXP2" s="199"/>
      <c r="AXQ2" s="199"/>
      <c r="AXR2" s="199"/>
      <c r="AXS2" s="199"/>
      <c r="AXT2" s="199"/>
      <c r="AXU2" s="199"/>
      <c r="AXV2" s="199"/>
      <c r="AXW2" s="199"/>
      <c r="AXX2" s="199"/>
      <c r="AXY2" s="199"/>
      <c r="AXZ2" s="199"/>
      <c r="AYA2" s="199"/>
      <c r="AYB2" s="199"/>
      <c r="AYC2" s="199"/>
      <c r="AYD2" s="199"/>
      <c r="AYE2" s="199"/>
      <c r="AYF2" s="199"/>
      <c r="AYG2" s="199"/>
      <c r="AYH2" s="199"/>
      <c r="AYI2" s="199"/>
      <c r="AYJ2" s="199"/>
      <c r="AYK2" s="199"/>
      <c r="AYL2" s="199"/>
      <c r="AYM2" s="199"/>
      <c r="AYN2" s="199"/>
      <c r="AYO2" s="199"/>
      <c r="AYP2" s="199"/>
      <c r="AYQ2" s="199"/>
      <c r="AYR2" s="199"/>
      <c r="AYS2" s="199"/>
      <c r="AYT2" s="199"/>
      <c r="AYU2" s="199"/>
      <c r="AYV2" s="199"/>
      <c r="AYW2" s="199"/>
      <c r="AYX2" s="199"/>
      <c r="AYY2" s="199"/>
      <c r="AYZ2" s="199"/>
      <c r="AZA2" s="199"/>
      <c r="AZB2" s="199"/>
      <c r="AZC2" s="199"/>
      <c r="AZD2" s="199"/>
      <c r="AZE2" s="199"/>
      <c r="AZF2" s="199"/>
      <c r="AZG2" s="199"/>
      <c r="AZH2" s="199"/>
      <c r="AZI2" s="199"/>
      <c r="AZJ2" s="199"/>
      <c r="AZK2" s="199"/>
      <c r="AZL2" s="199"/>
      <c r="AZM2" s="199"/>
      <c r="AZN2" s="199"/>
      <c r="AZO2" s="199"/>
      <c r="AZP2" s="199"/>
      <c r="AZQ2" s="199"/>
      <c r="AZR2" s="199"/>
      <c r="AZS2" s="199"/>
      <c r="AZT2" s="199"/>
      <c r="AZU2" s="199"/>
      <c r="AZV2" s="199"/>
      <c r="AZW2" s="199"/>
      <c r="AZX2" s="199"/>
      <c r="AZY2" s="199"/>
      <c r="AZZ2" s="199"/>
      <c r="BAA2" s="199"/>
      <c r="BAB2" s="199"/>
      <c r="BAC2" s="199"/>
      <c r="BAD2" s="199"/>
      <c r="BAE2" s="199"/>
      <c r="BAF2" s="199"/>
      <c r="BAG2" s="199"/>
      <c r="BAH2" s="199"/>
      <c r="BAI2" s="199"/>
      <c r="BAJ2" s="199"/>
      <c r="BAK2" s="199"/>
      <c r="BAL2" s="199"/>
      <c r="BAM2" s="199"/>
      <c r="BAN2" s="199"/>
      <c r="BAO2" s="199"/>
      <c r="BAP2" s="199"/>
      <c r="BAQ2" s="199"/>
      <c r="BAR2" s="199"/>
      <c r="BAS2" s="199"/>
      <c r="BAT2" s="199"/>
      <c r="BAU2" s="199"/>
      <c r="BAV2" s="199"/>
      <c r="BAW2" s="199"/>
      <c r="BAX2" s="199"/>
      <c r="BAY2" s="199"/>
      <c r="BAZ2" s="199"/>
      <c r="BBA2" s="199"/>
      <c r="BBB2" s="199"/>
      <c r="BBC2" s="199"/>
      <c r="BBD2" s="199"/>
      <c r="BBE2" s="199"/>
      <c r="BBF2" s="199"/>
      <c r="BBG2" s="199"/>
      <c r="BBH2" s="199"/>
      <c r="BBI2" s="199"/>
      <c r="BBJ2" s="199"/>
      <c r="BBK2" s="199"/>
      <c r="BBL2" s="199"/>
      <c r="BBM2" s="199"/>
      <c r="BBN2" s="199"/>
      <c r="BBO2" s="199"/>
      <c r="BBP2" s="199"/>
      <c r="BBQ2" s="199"/>
      <c r="BBR2" s="199"/>
      <c r="BBS2" s="199"/>
      <c r="BBT2" s="199"/>
      <c r="BBU2" s="199"/>
      <c r="BBV2" s="199"/>
      <c r="BBW2" s="199"/>
      <c r="BBX2" s="199"/>
      <c r="BBY2" s="199"/>
      <c r="BBZ2" s="199"/>
      <c r="BCA2" s="199"/>
      <c r="BCB2" s="199"/>
      <c r="BCC2" s="199"/>
      <c r="BCD2" s="199"/>
      <c r="BCE2" s="199"/>
      <c r="BCF2" s="199"/>
      <c r="BCG2" s="199"/>
      <c r="BCH2" s="199"/>
      <c r="BCI2" s="199"/>
      <c r="BCJ2" s="199"/>
      <c r="BCK2" s="199"/>
      <c r="BCL2" s="199"/>
      <c r="BCM2" s="199"/>
      <c r="BCN2" s="199"/>
      <c r="BCO2" s="199"/>
      <c r="BCP2" s="199"/>
      <c r="BCQ2" s="199"/>
      <c r="BCR2" s="199"/>
      <c r="BCS2" s="199"/>
      <c r="BCT2" s="199"/>
      <c r="BCU2" s="199"/>
      <c r="BCV2" s="199"/>
      <c r="BCW2" s="199"/>
      <c r="BCX2" s="199"/>
      <c r="BCY2" s="199"/>
      <c r="BCZ2" s="199"/>
      <c r="BDA2" s="199"/>
      <c r="BDB2" s="199"/>
      <c r="BDC2" s="199"/>
      <c r="BDD2" s="199"/>
      <c r="BDE2" s="199"/>
      <c r="BDF2" s="199"/>
      <c r="BDG2" s="199"/>
      <c r="BDH2" s="199"/>
      <c r="BDI2" s="199"/>
      <c r="BDJ2" s="199"/>
      <c r="BDK2" s="199"/>
      <c r="BDL2" s="199"/>
      <c r="BDM2" s="199"/>
      <c r="BDN2" s="199"/>
      <c r="BDO2" s="199"/>
      <c r="BDP2" s="199"/>
      <c r="BDQ2" s="199"/>
      <c r="BDR2" s="199"/>
      <c r="BDS2" s="199"/>
      <c r="BDT2" s="199"/>
      <c r="BDU2" s="199"/>
      <c r="BDV2" s="199"/>
      <c r="BDW2" s="199"/>
      <c r="BDX2" s="199"/>
      <c r="BDY2" s="199"/>
      <c r="BDZ2" s="199"/>
      <c r="BEA2" s="199"/>
      <c r="BEB2" s="199"/>
      <c r="BEC2" s="199"/>
      <c r="BED2" s="199"/>
      <c r="BEE2" s="199"/>
      <c r="BEF2" s="199"/>
      <c r="BEG2" s="199"/>
      <c r="BEH2" s="199"/>
      <c r="BEI2" s="199"/>
      <c r="BEJ2" s="199"/>
      <c r="BEK2" s="199"/>
      <c r="BEL2" s="199"/>
      <c r="BEM2" s="199"/>
      <c r="BEN2" s="199"/>
      <c r="BEO2" s="199"/>
      <c r="BEP2" s="199"/>
      <c r="BEQ2" s="199"/>
      <c r="BER2" s="199"/>
      <c r="BES2" s="199"/>
      <c r="BET2" s="199"/>
      <c r="BEU2" s="199"/>
      <c r="BEV2" s="199"/>
      <c r="BEW2" s="199"/>
      <c r="BEX2" s="199"/>
      <c r="BEY2" s="199"/>
      <c r="BEZ2" s="199"/>
      <c r="BFA2" s="199"/>
      <c r="BFB2" s="199"/>
      <c r="BFC2" s="199"/>
      <c r="BFD2" s="199"/>
      <c r="BFE2" s="199"/>
      <c r="BFF2" s="199"/>
      <c r="BFG2" s="199"/>
      <c r="BFH2" s="199"/>
      <c r="BFI2" s="199"/>
      <c r="BFJ2" s="199"/>
      <c r="BFK2" s="199"/>
      <c r="BFL2" s="199"/>
      <c r="BFM2" s="199"/>
      <c r="BFN2" s="199"/>
      <c r="BFO2" s="199"/>
      <c r="BFP2" s="199"/>
      <c r="BFQ2" s="199"/>
      <c r="BFR2" s="199"/>
      <c r="BFS2" s="199"/>
      <c r="BFT2" s="199"/>
      <c r="BFU2" s="199"/>
      <c r="BFV2" s="199"/>
      <c r="BFW2" s="199"/>
      <c r="BFX2" s="199"/>
      <c r="BFY2" s="199"/>
      <c r="BFZ2" s="199"/>
      <c r="BGA2" s="199"/>
      <c r="BGB2" s="199"/>
      <c r="BGC2" s="199"/>
      <c r="BGD2" s="199"/>
      <c r="BGE2" s="199"/>
      <c r="BGF2" s="199"/>
      <c r="BGG2" s="199"/>
      <c r="BGH2" s="199"/>
      <c r="BGI2" s="199"/>
      <c r="BGJ2" s="199"/>
      <c r="BGK2" s="199"/>
      <c r="BGL2" s="199"/>
      <c r="BGM2" s="199"/>
      <c r="BGN2" s="199"/>
      <c r="BGO2" s="199"/>
      <c r="BGP2" s="199"/>
      <c r="BGQ2" s="199"/>
      <c r="BGR2" s="199"/>
      <c r="BGS2" s="199"/>
      <c r="BGT2" s="199"/>
      <c r="BGU2" s="199"/>
      <c r="BGV2" s="199"/>
      <c r="BGW2" s="199"/>
      <c r="BGX2" s="199"/>
      <c r="BGY2" s="199"/>
      <c r="BGZ2" s="199"/>
      <c r="BHA2" s="199"/>
      <c r="BHB2" s="199"/>
      <c r="BHC2" s="199"/>
      <c r="BHD2" s="199"/>
      <c r="BHE2" s="199"/>
      <c r="BHF2" s="199"/>
      <c r="BHG2" s="199"/>
      <c r="BHH2" s="199"/>
      <c r="BHI2" s="199"/>
      <c r="BHJ2" s="199"/>
      <c r="BHK2" s="199"/>
      <c r="BHL2" s="199"/>
      <c r="BHM2" s="199"/>
      <c r="BHN2" s="199"/>
      <c r="BHO2" s="199"/>
      <c r="BHP2" s="199"/>
      <c r="BHQ2" s="199"/>
      <c r="BHR2" s="199"/>
      <c r="BHS2" s="199"/>
      <c r="BHT2" s="199"/>
      <c r="BHU2" s="199"/>
      <c r="BHV2" s="199"/>
      <c r="BHW2" s="199"/>
      <c r="BHX2" s="199"/>
      <c r="BHY2" s="199"/>
      <c r="BHZ2" s="199"/>
      <c r="BIA2" s="199"/>
      <c r="BIB2" s="199"/>
      <c r="BIC2" s="199"/>
      <c r="BID2" s="199"/>
      <c r="BIE2" s="199"/>
      <c r="BIF2" s="199"/>
      <c r="BIG2" s="199"/>
      <c r="BIH2" s="199"/>
      <c r="BII2" s="199"/>
      <c r="BIJ2" s="199"/>
      <c r="BIK2" s="199"/>
      <c r="BIL2" s="199"/>
      <c r="BIM2" s="199"/>
      <c r="BIN2" s="199"/>
      <c r="BIO2" s="199"/>
      <c r="BIP2" s="199"/>
      <c r="BIQ2" s="199"/>
      <c r="BIR2" s="199"/>
      <c r="BIS2" s="199"/>
      <c r="BIT2" s="199"/>
      <c r="BIU2" s="199"/>
      <c r="BIV2" s="199"/>
      <c r="BIW2" s="199"/>
      <c r="BIX2" s="199"/>
      <c r="BIY2" s="199"/>
      <c r="BIZ2" s="199"/>
      <c r="BJA2" s="199"/>
      <c r="BJB2" s="199"/>
      <c r="BJC2" s="199"/>
      <c r="BJD2" s="199"/>
      <c r="BJE2" s="199"/>
      <c r="BJF2" s="199"/>
      <c r="BJG2" s="199"/>
      <c r="BJH2" s="199"/>
      <c r="BJI2" s="199"/>
      <c r="BJJ2" s="199"/>
      <c r="BJK2" s="199"/>
      <c r="BJL2" s="199"/>
      <c r="BJM2" s="199"/>
      <c r="BJN2" s="199"/>
      <c r="BJO2" s="199"/>
      <c r="BJP2" s="199"/>
      <c r="BJQ2" s="199"/>
      <c r="BJR2" s="199"/>
      <c r="BJS2" s="199"/>
      <c r="BJT2" s="199"/>
      <c r="BJU2" s="199"/>
      <c r="BJV2" s="199"/>
      <c r="BJW2" s="199"/>
      <c r="BJX2" s="199"/>
      <c r="BJY2" s="199"/>
      <c r="BJZ2" s="199"/>
      <c r="BKA2" s="199"/>
      <c r="BKB2" s="199"/>
      <c r="BKC2" s="199"/>
      <c r="BKD2" s="199"/>
      <c r="BKE2" s="199"/>
      <c r="BKF2" s="199"/>
      <c r="BKG2" s="199"/>
      <c r="BKH2" s="199"/>
      <c r="BKI2" s="199"/>
      <c r="BKJ2" s="199"/>
      <c r="BKK2" s="199"/>
      <c r="BKL2" s="199"/>
      <c r="BKM2" s="199"/>
      <c r="BKN2" s="199"/>
      <c r="BKO2" s="199"/>
      <c r="BKP2" s="199"/>
      <c r="BKQ2" s="199"/>
      <c r="BKR2" s="199"/>
      <c r="BKS2" s="199"/>
      <c r="BKT2" s="199"/>
      <c r="BKU2" s="199"/>
      <c r="BKV2" s="199"/>
      <c r="BKW2" s="199"/>
      <c r="BKX2" s="199"/>
      <c r="BKY2" s="199"/>
      <c r="BKZ2" s="199"/>
      <c r="BLA2" s="199"/>
      <c r="BLB2" s="199"/>
      <c r="BLC2" s="199"/>
      <c r="BLD2" s="199"/>
      <c r="BLE2" s="199"/>
      <c r="BLF2" s="199"/>
      <c r="BLG2" s="199"/>
      <c r="BLH2" s="199"/>
      <c r="BLI2" s="199"/>
      <c r="BLJ2" s="199"/>
      <c r="BLK2" s="199"/>
      <c r="BLL2" s="199"/>
      <c r="BLM2" s="199"/>
      <c r="BLN2" s="199"/>
      <c r="BLO2" s="199"/>
      <c r="BLP2" s="199"/>
      <c r="BLQ2" s="199"/>
      <c r="BLR2" s="199"/>
      <c r="BLS2" s="199"/>
      <c r="BLT2" s="199"/>
      <c r="BLU2" s="199"/>
      <c r="BLV2" s="199"/>
      <c r="BLW2" s="199"/>
      <c r="BLX2" s="199"/>
      <c r="BLY2" s="199"/>
      <c r="BLZ2" s="199"/>
      <c r="BMA2" s="199"/>
      <c r="BMB2" s="199"/>
      <c r="BMC2" s="199"/>
      <c r="BMD2" s="199"/>
      <c r="BME2" s="199"/>
      <c r="BMF2" s="199"/>
      <c r="BMG2" s="199"/>
      <c r="BMH2" s="199"/>
      <c r="BMI2" s="199"/>
      <c r="BMJ2" s="199"/>
      <c r="BMK2" s="199"/>
      <c r="BML2" s="199"/>
      <c r="BMM2" s="199"/>
      <c r="BMN2" s="199"/>
      <c r="BMO2" s="199"/>
      <c r="BMP2" s="199"/>
      <c r="BMQ2" s="199"/>
      <c r="BMR2" s="199"/>
      <c r="BMS2" s="199"/>
      <c r="BMT2" s="199"/>
      <c r="BMU2" s="199"/>
      <c r="BMV2" s="199"/>
      <c r="BMW2" s="199"/>
      <c r="BMX2" s="199"/>
      <c r="BMY2" s="199"/>
      <c r="BMZ2" s="199"/>
      <c r="BNA2" s="199"/>
      <c r="BNB2" s="199"/>
      <c r="BNC2" s="199"/>
      <c r="BND2" s="199"/>
      <c r="BNE2" s="199"/>
      <c r="BNF2" s="199"/>
      <c r="BNG2" s="199"/>
      <c r="BNH2" s="199"/>
      <c r="BNI2" s="199"/>
      <c r="BNJ2" s="199"/>
      <c r="BNK2" s="199"/>
      <c r="BNL2" s="199"/>
      <c r="BNM2" s="199"/>
      <c r="BNN2" s="199"/>
      <c r="BNO2" s="199"/>
      <c r="BNP2" s="199"/>
      <c r="BNQ2" s="199"/>
      <c r="BNR2" s="199"/>
      <c r="BNS2" s="199"/>
      <c r="BNT2" s="199"/>
      <c r="BNU2" s="199"/>
      <c r="BNV2" s="199"/>
      <c r="BNW2" s="199"/>
      <c r="BNX2" s="199"/>
      <c r="BNY2" s="199"/>
      <c r="BNZ2" s="199"/>
      <c r="BOA2" s="199"/>
      <c r="BOB2" s="199"/>
      <c r="BOC2" s="199"/>
      <c r="BOD2" s="199"/>
      <c r="BOE2" s="199"/>
      <c r="BOF2" s="199"/>
      <c r="BOG2" s="199"/>
      <c r="BOH2" s="199"/>
      <c r="BOI2" s="199"/>
      <c r="BOJ2" s="199"/>
      <c r="BOK2" s="199"/>
      <c r="BOL2" s="199"/>
      <c r="BOM2" s="199"/>
      <c r="BON2" s="199"/>
      <c r="BOO2" s="199"/>
      <c r="BOP2" s="199"/>
      <c r="BOQ2" s="199"/>
      <c r="BOR2" s="199"/>
      <c r="BOS2" s="199"/>
      <c r="BOT2" s="199"/>
      <c r="BOU2" s="199"/>
    </row>
    <row r="3" spans="1:1763" ht="15" thickBot="1">
      <c r="A3" s="199"/>
      <c r="B3" s="1384" t="s">
        <v>1564</v>
      </c>
      <c r="C3" s="1385"/>
      <c r="D3" s="1385"/>
      <c r="E3" s="1385"/>
      <c r="F3" s="1385"/>
      <c r="G3" s="1385"/>
      <c r="H3" s="1386"/>
      <c r="I3" s="206"/>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c r="FM3" s="199"/>
      <c r="FN3" s="199"/>
      <c r="FO3" s="199"/>
      <c r="FP3" s="199"/>
      <c r="FQ3" s="199"/>
      <c r="FR3" s="199"/>
      <c r="FS3" s="199"/>
      <c r="FT3" s="199"/>
      <c r="FU3" s="199"/>
      <c r="FV3" s="199"/>
      <c r="FW3" s="199"/>
      <c r="FX3" s="199"/>
      <c r="FY3" s="199"/>
      <c r="FZ3" s="199"/>
      <c r="GA3" s="199"/>
      <c r="GB3" s="199"/>
      <c r="GC3" s="199"/>
      <c r="GD3" s="199"/>
      <c r="GE3" s="199"/>
      <c r="GF3" s="199"/>
      <c r="GG3" s="199"/>
      <c r="GH3" s="199"/>
      <c r="GI3" s="199"/>
      <c r="GJ3" s="199"/>
      <c r="GK3" s="199"/>
      <c r="GL3" s="199"/>
      <c r="GM3" s="199"/>
      <c r="GN3" s="199"/>
      <c r="GO3" s="199"/>
      <c r="GP3" s="199"/>
      <c r="GQ3" s="199"/>
      <c r="GR3" s="199"/>
      <c r="GS3" s="199"/>
      <c r="GT3" s="199"/>
      <c r="GU3" s="199"/>
      <c r="GV3" s="199"/>
      <c r="GW3" s="199"/>
      <c r="GX3" s="199"/>
      <c r="GY3" s="199"/>
      <c r="GZ3" s="199"/>
      <c r="HA3" s="199"/>
      <c r="HB3" s="199"/>
      <c r="HC3" s="199"/>
      <c r="HD3" s="199"/>
      <c r="HE3" s="199"/>
      <c r="HF3" s="199"/>
      <c r="HG3" s="199"/>
      <c r="HH3" s="199"/>
      <c r="HI3" s="199"/>
      <c r="HJ3" s="199"/>
      <c r="HK3" s="199"/>
      <c r="HL3" s="199"/>
      <c r="HM3" s="199"/>
      <c r="HN3" s="199"/>
      <c r="HO3" s="199"/>
      <c r="HP3" s="199"/>
      <c r="HQ3" s="199"/>
      <c r="HR3" s="199"/>
      <c r="HS3" s="199"/>
      <c r="HT3" s="199"/>
      <c r="HU3" s="199"/>
      <c r="HV3" s="199"/>
      <c r="HW3" s="199"/>
      <c r="HX3" s="199"/>
      <c r="HY3" s="199"/>
      <c r="HZ3" s="199"/>
      <c r="IA3" s="199"/>
      <c r="IB3" s="199"/>
      <c r="IC3" s="199"/>
      <c r="ID3" s="199"/>
      <c r="IE3" s="199"/>
      <c r="IF3" s="199"/>
      <c r="IG3" s="199"/>
      <c r="IH3" s="199"/>
      <c r="II3" s="199"/>
      <c r="IJ3" s="199"/>
      <c r="IK3" s="199"/>
      <c r="IL3" s="199"/>
      <c r="IM3" s="199"/>
      <c r="IN3" s="199"/>
      <c r="IO3" s="199"/>
      <c r="IP3" s="199"/>
      <c r="IQ3" s="199"/>
      <c r="IR3" s="199"/>
      <c r="IS3" s="199"/>
      <c r="IT3" s="199"/>
      <c r="IU3" s="199"/>
      <c r="IV3" s="199"/>
      <c r="IW3" s="199"/>
      <c r="IX3" s="199"/>
      <c r="IY3" s="199"/>
      <c r="IZ3" s="199"/>
      <c r="JA3" s="199"/>
      <c r="JB3" s="199"/>
      <c r="JC3" s="199"/>
      <c r="JD3" s="199"/>
      <c r="JE3" s="199"/>
      <c r="JF3" s="199"/>
      <c r="JG3" s="199"/>
      <c r="JH3" s="199"/>
      <c r="JI3" s="199"/>
      <c r="JJ3" s="199"/>
      <c r="JK3" s="199"/>
      <c r="JL3" s="199"/>
      <c r="JM3" s="199"/>
      <c r="JN3" s="199"/>
      <c r="JO3" s="199"/>
      <c r="JP3" s="199"/>
      <c r="JQ3" s="199"/>
      <c r="JR3" s="199"/>
      <c r="JS3" s="199"/>
      <c r="JT3" s="199"/>
      <c r="JU3" s="199"/>
      <c r="JV3" s="199"/>
      <c r="JW3" s="199"/>
      <c r="JX3" s="199"/>
      <c r="JY3" s="199"/>
      <c r="JZ3" s="199"/>
      <c r="KA3" s="199"/>
      <c r="KB3" s="199"/>
      <c r="KC3" s="199"/>
      <c r="KD3" s="199"/>
      <c r="KE3" s="199"/>
      <c r="KF3" s="199"/>
      <c r="KG3" s="199"/>
      <c r="KH3" s="199"/>
      <c r="KI3" s="199"/>
      <c r="KJ3" s="199"/>
      <c r="KK3" s="199"/>
      <c r="KL3" s="199"/>
      <c r="KM3" s="199"/>
      <c r="KN3" s="199"/>
      <c r="KO3" s="199"/>
      <c r="KP3" s="199"/>
      <c r="KQ3" s="199"/>
      <c r="KR3" s="199"/>
      <c r="KS3" s="199"/>
      <c r="KT3" s="199"/>
      <c r="KU3" s="199"/>
      <c r="KV3" s="199"/>
      <c r="KW3" s="199"/>
      <c r="KX3" s="199"/>
      <c r="KY3" s="199"/>
      <c r="KZ3" s="199"/>
      <c r="LA3" s="199"/>
      <c r="LB3" s="199"/>
      <c r="LC3" s="199"/>
      <c r="LD3" s="199"/>
      <c r="LE3" s="199"/>
      <c r="LF3" s="199"/>
      <c r="LG3" s="199"/>
      <c r="LH3" s="199"/>
      <c r="LI3" s="199"/>
      <c r="LJ3" s="199"/>
      <c r="LK3" s="199"/>
      <c r="LL3" s="199"/>
      <c r="LM3" s="199"/>
      <c r="LN3" s="199"/>
      <c r="LO3" s="199"/>
      <c r="LP3" s="199"/>
      <c r="LQ3" s="199"/>
      <c r="LR3" s="199"/>
      <c r="LS3" s="199"/>
      <c r="LT3" s="199"/>
      <c r="LU3" s="199"/>
      <c r="LV3" s="199"/>
      <c r="LW3" s="199"/>
      <c r="LX3" s="199"/>
      <c r="LY3" s="199"/>
      <c r="LZ3" s="199"/>
      <c r="MA3" s="199"/>
      <c r="MB3" s="199"/>
      <c r="MC3" s="199"/>
      <c r="MD3" s="199"/>
      <c r="ME3" s="199"/>
      <c r="MF3" s="199"/>
      <c r="MG3" s="199"/>
      <c r="MH3" s="199"/>
      <c r="MI3" s="199"/>
      <c r="MJ3" s="199"/>
      <c r="MK3" s="199"/>
      <c r="ML3" s="199"/>
      <c r="MM3" s="199"/>
      <c r="MN3" s="199"/>
      <c r="MO3" s="199"/>
      <c r="MP3" s="199"/>
      <c r="MQ3" s="199"/>
      <c r="MR3" s="199"/>
      <c r="MS3" s="199"/>
      <c r="MT3" s="199"/>
      <c r="MU3" s="199"/>
      <c r="MV3" s="199"/>
      <c r="MW3" s="199"/>
      <c r="MX3" s="199"/>
      <c r="MY3" s="199"/>
      <c r="MZ3" s="199"/>
      <c r="NA3" s="199"/>
      <c r="NB3" s="199"/>
      <c r="NC3" s="199"/>
      <c r="ND3" s="199"/>
      <c r="NE3" s="199"/>
      <c r="NF3" s="199"/>
      <c r="NG3" s="199"/>
      <c r="NH3" s="199"/>
      <c r="NI3" s="199"/>
      <c r="NJ3" s="199"/>
      <c r="NK3" s="199"/>
      <c r="NL3" s="199"/>
      <c r="NM3" s="199"/>
      <c r="NN3" s="199"/>
      <c r="NO3" s="199"/>
      <c r="NP3" s="199"/>
      <c r="NQ3" s="199"/>
      <c r="NR3" s="199"/>
      <c r="NS3" s="199"/>
      <c r="NT3" s="199"/>
      <c r="NU3" s="199"/>
      <c r="NV3" s="199"/>
      <c r="NW3" s="199"/>
      <c r="NX3" s="199"/>
      <c r="NY3" s="199"/>
      <c r="NZ3" s="199"/>
      <c r="OA3" s="199"/>
      <c r="OB3" s="199"/>
      <c r="OC3" s="199"/>
      <c r="OD3" s="199"/>
      <c r="OE3" s="199"/>
      <c r="OF3" s="199"/>
      <c r="OG3" s="199"/>
      <c r="OH3" s="199"/>
      <c r="OI3" s="199"/>
      <c r="OJ3" s="199"/>
      <c r="OK3" s="199"/>
      <c r="OL3" s="199"/>
      <c r="OM3" s="199"/>
      <c r="ON3" s="199"/>
      <c r="OO3" s="199"/>
      <c r="OP3" s="199"/>
      <c r="OQ3" s="199"/>
      <c r="OR3" s="199"/>
      <c r="OS3" s="199"/>
      <c r="OT3" s="199"/>
      <c r="OU3" s="199"/>
      <c r="OV3" s="199"/>
      <c r="OW3" s="199"/>
      <c r="OX3" s="199"/>
      <c r="OY3" s="199"/>
      <c r="OZ3" s="199"/>
      <c r="PA3" s="199"/>
      <c r="PB3" s="199"/>
      <c r="PC3" s="199"/>
      <c r="PD3" s="199"/>
      <c r="PE3" s="199"/>
      <c r="PF3" s="199"/>
      <c r="PG3" s="199"/>
      <c r="PH3" s="199"/>
      <c r="PI3" s="199"/>
      <c r="PJ3" s="199"/>
      <c r="PK3" s="199"/>
      <c r="PL3" s="199"/>
      <c r="PM3" s="199"/>
      <c r="PN3" s="199"/>
      <c r="PO3" s="199"/>
      <c r="PP3" s="199"/>
      <c r="PQ3" s="199"/>
      <c r="PR3" s="199"/>
      <c r="PS3" s="199"/>
      <c r="PT3" s="199"/>
      <c r="PU3" s="199"/>
      <c r="PV3" s="199"/>
      <c r="PW3" s="199"/>
      <c r="PX3" s="199"/>
      <c r="PY3" s="199"/>
      <c r="PZ3" s="199"/>
      <c r="QA3" s="199"/>
      <c r="QB3" s="199"/>
      <c r="QC3" s="199"/>
      <c r="QD3" s="199"/>
      <c r="QE3" s="199"/>
      <c r="QF3" s="199"/>
      <c r="QG3" s="199"/>
      <c r="QH3" s="199"/>
      <c r="QI3" s="199"/>
      <c r="QJ3" s="199"/>
      <c r="QK3" s="199"/>
      <c r="QL3" s="199"/>
      <c r="QM3" s="199"/>
      <c r="QN3" s="199"/>
      <c r="QO3" s="199"/>
      <c r="QP3" s="199"/>
      <c r="QQ3" s="199"/>
      <c r="QR3" s="199"/>
      <c r="QS3" s="199"/>
      <c r="QT3" s="199"/>
      <c r="QU3" s="199"/>
      <c r="QV3" s="199"/>
      <c r="QW3" s="199"/>
      <c r="QX3" s="199"/>
      <c r="QY3" s="199"/>
      <c r="QZ3" s="199"/>
      <c r="RA3" s="199"/>
      <c r="RB3" s="199"/>
      <c r="RC3" s="199"/>
      <c r="RD3" s="199"/>
      <c r="RE3" s="199"/>
      <c r="RF3" s="199"/>
      <c r="RG3" s="199"/>
      <c r="RH3" s="199"/>
      <c r="RI3" s="199"/>
      <c r="RJ3" s="199"/>
      <c r="RK3" s="199"/>
      <c r="RL3" s="199"/>
      <c r="RM3" s="199"/>
      <c r="RN3" s="199"/>
      <c r="RO3" s="199"/>
      <c r="RP3" s="199"/>
      <c r="RQ3" s="199"/>
      <c r="RR3" s="199"/>
      <c r="RS3" s="199"/>
      <c r="RT3" s="199"/>
      <c r="RU3" s="199"/>
      <c r="RV3" s="199"/>
      <c r="RW3" s="199"/>
      <c r="RX3" s="199"/>
      <c r="RY3" s="199"/>
      <c r="RZ3" s="199"/>
      <c r="SA3" s="199"/>
      <c r="SB3" s="199"/>
      <c r="SC3" s="199"/>
      <c r="SD3" s="199"/>
      <c r="SE3" s="199"/>
      <c r="SF3" s="199"/>
      <c r="SG3" s="199"/>
      <c r="SH3" s="199"/>
      <c r="SI3" s="199"/>
      <c r="SJ3" s="199"/>
      <c r="SK3" s="199"/>
      <c r="SL3" s="199"/>
      <c r="SM3" s="199"/>
      <c r="SN3" s="199"/>
      <c r="SO3" s="199"/>
      <c r="SP3" s="199"/>
      <c r="SQ3" s="199"/>
      <c r="SR3" s="199"/>
      <c r="SS3" s="199"/>
      <c r="ST3" s="199"/>
      <c r="SU3" s="199"/>
      <c r="SV3" s="199"/>
      <c r="SW3" s="199"/>
      <c r="SX3" s="199"/>
      <c r="SY3" s="199"/>
      <c r="SZ3" s="199"/>
      <c r="TA3" s="199"/>
      <c r="TB3" s="199"/>
      <c r="TC3" s="199"/>
      <c r="TD3" s="199"/>
      <c r="TE3" s="199"/>
      <c r="TF3" s="199"/>
      <c r="TG3" s="199"/>
      <c r="TH3" s="199"/>
      <c r="TI3" s="199"/>
      <c r="TJ3" s="199"/>
      <c r="TK3" s="199"/>
      <c r="TL3" s="199"/>
      <c r="TM3" s="199"/>
      <c r="TN3" s="199"/>
      <c r="TO3" s="199"/>
      <c r="TP3" s="199"/>
      <c r="TQ3" s="199"/>
      <c r="TR3" s="199"/>
      <c r="TS3" s="199"/>
      <c r="TT3" s="199"/>
      <c r="TU3" s="199"/>
      <c r="TV3" s="199"/>
      <c r="TW3" s="199"/>
      <c r="TX3" s="199"/>
      <c r="TY3" s="199"/>
      <c r="TZ3" s="199"/>
      <c r="UA3" s="199"/>
      <c r="UB3" s="199"/>
      <c r="UC3" s="199"/>
      <c r="UD3" s="199"/>
      <c r="UE3" s="199"/>
      <c r="UF3" s="199"/>
      <c r="UG3" s="199"/>
      <c r="UH3" s="199"/>
      <c r="UI3" s="199"/>
      <c r="UJ3" s="199"/>
      <c r="UK3" s="199"/>
      <c r="UL3" s="199"/>
      <c r="UM3" s="199"/>
      <c r="UN3" s="199"/>
      <c r="UO3" s="199"/>
      <c r="UP3" s="199"/>
      <c r="UQ3" s="199"/>
      <c r="UR3" s="199"/>
      <c r="US3" s="199"/>
      <c r="UT3" s="199"/>
      <c r="UU3" s="199"/>
      <c r="UV3" s="199"/>
      <c r="UW3" s="199"/>
      <c r="UX3" s="199"/>
      <c r="UY3" s="199"/>
      <c r="UZ3" s="199"/>
      <c r="VA3" s="199"/>
      <c r="VB3" s="199"/>
      <c r="VC3" s="199"/>
      <c r="VD3" s="199"/>
      <c r="VE3" s="199"/>
      <c r="VF3" s="199"/>
      <c r="VG3" s="199"/>
      <c r="VH3" s="199"/>
      <c r="VI3" s="199"/>
      <c r="VJ3" s="199"/>
      <c r="VK3" s="199"/>
      <c r="VL3" s="199"/>
      <c r="VM3" s="199"/>
      <c r="VN3" s="199"/>
      <c r="VO3" s="199"/>
      <c r="VP3" s="199"/>
      <c r="VQ3" s="199"/>
      <c r="VR3" s="199"/>
      <c r="VS3" s="199"/>
      <c r="VT3" s="199"/>
      <c r="VU3" s="199"/>
      <c r="VV3" s="199"/>
      <c r="VW3" s="199"/>
      <c r="VX3" s="199"/>
      <c r="VY3" s="199"/>
      <c r="VZ3" s="199"/>
      <c r="WA3" s="199"/>
      <c r="WB3" s="199"/>
      <c r="WC3" s="199"/>
      <c r="WD3" s="199"/>
      <c r="WE3" s="199"/>
      <c r="WF3" s="199"/>
      <c r="WG3" s="199"/>
      <c r="WH3" s="199"/>
      <c r="WI3" s="199"/>
      <c r="WJ3" s="199"/>
      <c r="WK3" s="199"/>
      <c r="WL3" s="199"/>
      <c r="WM3" s="199"/>
      <c r="WN3" s="199"/>
      <c r="WO3" s="199"/>
      <c r="WP3" s="199"/>
      <c r="WQ3" s="199"/>
      <c r="WR3" s="199"/>
      <c r="WS3" s="199"/>
      <c r="WT3" s="199"/>
      <c r="WU3" s="199"/>
      <c r="WV3" s="199"/>
      <c r="WW3" s="199"/>
      <c r="WX3" s="199"/>
      <c r="WY3" s="199"/>
      <c r="WZ3" s="199"/>
      <c r="XA3" s="199"/>
      <c r="XB3" s="199"/>
      <c r="XC3" s="199"/>
      <c r="XD3" s="199"/>
      <c r="XE3" s="199"/>
      <c r="XF3" s="199"/>
      <c r="XG3" s="199"/>
      <c r="XH3" s="199"/>
      <c r="XI3" s="199"/>
      <c r="XJ3" s="199"/>
      <c r="XK3" s="199"/>
      <c r="XL3" s="199"/>
      <c r="XM3" s="199"/>
      <c r="XN3" s="199"/>
      <c r="XO3" s="199"/>
      <c r="XP3" s="199"/>
      <c r="XQ3" s="199"/>
      <c r="XR3" s="199"/>
      <c r="XS3" s="199"/>
      <c r="XT3" s="199"/>
      <c r="XU3" s="199"/>
      <c r="XV3" s="199"/>
      <c r="XW3" s="199"/>
      <c r="XX3" s="199"/>
      <c r="XY3" s="199"/>
      <c r="XZ3" s="199"/>
      <c r="YA3" s="199"/>
      <c r="YB3" s="199"/>
      <c r="YC3" s="199"/>
      <c r="YD3" s="199"/>
      <c r="YE3" s="199"/>
      <c r="YF3" s="199"/>
      <c r="YG3" s="199"/>
      <c r="YH3" s="199"/>
      <c r="YI3" s="199"/>
      <c r="YJ3" s="199"/>
      <c r="YK3" s="199"/>
      <c r="YL3" s="199"/>
      <c r="YM3" s="199"/>
      <c r="YN3" s="199"/>
      <c r="YO3" s="199"/>
      <c r="YP3" s="199"/>
      <c r="YQ3" s="199"/>
      <c r="YR3" s="199"/>
      <c r="YS3" s="199"/>
      <c r="YT3" s="199"/>
      <c r="YU3" s="199"/>
      <c r="YV3" s="199"/>
      <c r="YW3" s="199"/>
      <c r="YX3" s="199"/>
      <c r="YY3" s="199"/>
      <c r="YZ3" s="199"/>
      <c r="ZA3" s="199"/>
      <c r="ZB3" s="199"/>
      <c r="ZC3" s="199"/>
      <c r="ZD3" s="199"/>
      <c r="ZE3" s="199"/>
      <c r="ZF3" s="199"/>
      <c r="ZG3" s="199"/>
      <c r="ZH3" s="199"/>
      <c r="ZI3" s="199"/>
      <c r="ZJ3" s="199"/>
      <c r="ZK3" s="199"/>
      <c r="ZL3" s="199"/>
      <c r="ZM3" s="199"/>
      <c r="ZN3" s="199"/>
      <c r="ZO3" s="199"/>
      <c r="ZP3" s="199"/>
      <c r="ZQ3" s="199"/>
      <c r="ZR3" s="199"/>
      <c r="ZS3" s="199"/>
      <c r="ZT3" s="199"/>
      <c r="ZU3" s="199"/>
      <c r="ZV3" s="199"/>
      <c r="ZW3" s="199"/>
      <c r="ZX3" s="199"/>
      <c r="ZY3" s="199"/>
      <c r="ZZ3" s="199"/>
      <c r="AAA3" s="199"/>
      <c r="AAB3" s="199"/>
      <c r="AAC3" s="199"/>
      <c r="AAD3" s="199"/>
      <c r="AAE3" s="199"/>
      <c r="AAF3" s="199"/>
      <c r="AAG3" s="199"/>
      <c r="AAH3" s="199"/>
      <c r="AAI3" s="199"/>
      <c r="AAJ3" s="199"/>
      <c r="AAK3" s="199"/>
      <c r="AAL3" s="199"/>
      <c r="AAM3" s="199"/>
      <c r="AAN3" s="199"/>
      <c r="AAO3" s="199"/>
      <c r="AAP3" s="199"/>
      <c r="AAQ3" s="199"/>
      <c r="AAR3" s="199"/>
      <c r="AAS3" s="199"/>
      <c r="AAT3" s="199"/>
      <c r="AAU3" s="199"/>
      <c r="AAV3" s="199"/>
      <c r="AAW3" s="199"/>
      <c r="AAX3" s="199"/>
      <c r="AAY3" s="199"/>
      <c r="AAZ3" s="199"/>
      <c r="ABA3" s="199"/>
      <c r="ABB3" s="199"/>
      <c r="ABC3" s="199"/>
      <c r="ABD3" s="199"/>
      <c r="ABE3" s="199"/>
      <c r="ABF3" s="199"/>
      <c r="ABG3" s="199"/>
      <c r="ABH3" s="199"/>
      <c r="ABI3" s="199"/>
      <c r="ABJ3" s="199"/>
      <c r="ABK3" s="199"/>
      <c r="ABL3" s="199"/>
      <c r="ABM3" s="199"/>
      <c r="ABN3" s="199"/>
      <c r="ABO3" s="199"/>
      <c r="ABP3" s="199"/>
      <c r="ABQ3" s="199"/>
      <c r="ABR3" s="199"/>
      <c r="ABS3" s="199"/>
      <c r="ABT3" s="199"/>
      <c r="ABU3" s="199"/>
      <c r="ABV3" s="199"/>
      <c r="ABW3" s="199"/>
      <c r="ABX3" s="199"/>
      <c r="ABY3" s="199"/>
      <c r="ABZ3" s="199"/>
      <c r="ACA3" s="199"/>
      <c r="ACB3" s="199"/>
      <c r="ACC3" s="199"/>
      <c r="ACD3" s="199"/>
      <c r="ACE3" s="199"/>
      <c r="ACF3" s="199"/>
      <c r="ACG3" s="199"/>
      <c r="ACH3" s="199"/>
      <c r="ACI3" s="199"/>
      <c r="ACJ3" s="199"/>
      <c r="ACK3" s="199"/>
      <c r="ACL3" s="199"/>
      <c r="ACM3" s="199"/>
      <c r="ACN3" s="199"/>
      <c r="ACO3" s="199"/>
      <c r="ACP3" s="199"/>
      <c r="ACQ3" s="199"/>
      <c r="ACR3" s="199"/>
      <c r="ACS3" s="199"/>
      <c r="ACT3" s="199"/>
      <c r="ACU3" s="199"/>
      <c r="ACV3" s="199"/>
      <c r="ACW3" s="199"/>
      <c r="ACX3" s="199"/>
      <c r="ACY3" s="199"/>
      <c r="ACZ3" s="199"/>
      <c r="ADA3" s="199"/>
      <c r="ADB3" s="199"/>
      <c r="ADC3" s="199"/>
      <c r="ADD3" s="199"/>
      <c r="ADE3" s="199"/>
      <c r="ADF3" s="199"/>
      <c r="ADG3" s="199"/>
      <c r="ADH3" s="199"/>
      <c r="ADI3" s="199"/>
      <c r="ADJ3" s="199"/>
      <c r="ADK3" s="199"/>
      <c r="ADL3" s="199"/>
      <c r="ADM3" s="199"/>
      <c r="ADN3" s="199"/>
      <c r="ADO3" s="199"/>
      <c r="ADP3" s="199"/>
      <c r="ADQ3" s="199"/>
      <c r="ADR3" s="199"/>
      <c r="ADS3" s="199"/>
      <c r="ADT3" s="199"/>
      <c r="ADU3" s="199"/>
      <c r="ADV3" s="199"/>
      <c r="ADW3" s="199"/>
      <c r="ADX3" s="199"/>
      <c r="ADY3" s="199"/>
      <c r="ADZ3" s="199"/>
      <c r="AEA3" s="199"/>
      <c r="AEB3" s="199"/>
      <c r="AEC3" s="199"/>
      <c r="AED3" s="199"/>
      <c r="AEE3" s="199"/>
      <c r="AEF3" s="199"/>
      <c r="AEG3" s="199"/>
      <c r="AEH3" s="199"/>
      <c r="AEI3" s="199"/>
      <c r="AEJ3" s="199"/>
      <c r="AEK3" s="199"/>
      <c r="AEL3" s="199"/>
      <c r="AEM3" s="199"/>
      <c r="AEN3" s="199"/>
      <c r="AEO3" s="199"/>
      <c r="AEP3" s="199"/>
      <c r="AEQ3" s="199"/>
      <c r="AER3" s="199"/>
      <c r="AES3" s="199"/>
      <c r="AET3" s="199"/>
      <c r="AEU3" s="199"/>
      <c r="AEV3" s="199"/>
      <c r="AEW3" s="199"/>
      <c r="AEX3" s="199"/>
      <c r="AEY3" s="199"/>
      <c r="AEZ3" s="199"/>
      <c r="AFA3" s="199"/>
      <c r="AFB3" s="199"/>
      <c r="AFC3" s="199"/>
      <c r="AFD3" s="199"/>
      <c r="AFE3" s="199"/>
      <c r="AFF3" s="199"/>
      <c r="AFG3" s="199"/>
      <c r="AFH3" s="199"/>
      <c r="AFI3" s="199"/>
      <c r="AFJ3" s="199"/>
      <c r="AFK3" s="199"/>
      <c r="AFL3" s="199"/>
      <c r="AFM3" s="199"/>
      <c r="AFN3" s="199"/>
      <c r="AFO3" s="199"/>
      <c r="AFP3" s="199"/>
      <c r="AFQ3" s="199"/>
      <c r="AFR3" s="199"/>
      <c r="AFS3" s="199"/>
      <c r="AFT3" s="199"/>
      <c r="AFU3" s="199"/>
      <c r="AFV3" s="199"/>
      <c r="AFW3" s="199"/>
      <c r="AFX3" s="199"/>
      <c r="AFY3" s="199"/>
      <c r="AFZ3" s="199"/>
      <c r="AGA3" s="199"/>
      <c r="AGB3" s="199"/>
      <c r="AGC3" s="199"/>
      <c r="AGD3" s="199"/>
      <c r="AGE3" s="199"/>
      <c r="AGF3" s="199"/>
      <c r="AGG3" s="199"/>
      <c r="AGH3" s="199"/>
      <c r="AGI3" s="199"/>
      <c r="AGJ3" s="199"/>
      <c r="AGK3" s="199"/>
      <c r="AGL3" s="199"/>
      <c r="AGM3" s="199"/>
      <c r="AGN3" s="199"/>
      <c r="AGO3" s="199"/>
      <c r="AGP3" s="199"/>
      <c r="AGQ3" s="199"/>
      <c r="AGR3" s="199"/>
      <c r="AGS3" s="199"/>
      <c r="AGT3" s="199"/>
      <c r="AGU3" s="199"/>
      <c r="AGV3" s="199"/>
      <c r="AGW3" s="199"/>
      <c r="AGX3" s="199"/>
      <c r="AGY3" s="199"/>
      <c r="AGZ3" s="199"/>
      <c r="AHA3" s="199"/>
      <c r="AHB3" s="199"/>
      <c r="AHC3" s="199"/>
      <c r="AHD3" s="199"/>
      <c r="AHE3" s="199"/>
      <c r="AHF3" s="199"/>
      <c r="AHG3" s="199"/>
      <c r="AHH3" s="199"/>
      <c r="AHI3" s="199"/>
      <c r="AHJ3" s="199"/>
      <c r="AHK3" s="199"/>
      <c r="AHL3" s="199"/>
      <c r="AHM3" s="199"/>
      <c r="AHN3" s="199"/>
      <c r="AHO3" s="199"/>
      <c r="AHP3" s="199"/>
      <c r="AHQ3" s="199"/>
      <c r="AHR3" s="199"/>
      <c r="AHS3" s="199"/>
      <c r="AHT3" s="199"/>
      <c r="AHU3" s="199"/>
      <c r="AHV3" s="199"/>
      <c r="AHW3" s="199"/>
      <c r="AHX3" s="199"/>
      <c r="AHY3" s="199"/>
      <c r="AHZ3" s="199"/>
      <c r="AIA3" s="199"/>
      <c r="AIB3" s="199"/>
      <c r="AIC3" s="199"/>
      <c r="AID3" s="199"/>
      <c r="AIE3" s="199"/>
      <c r="AIF3" s="199"/>
      <c r="AIG3" s="199"/>
      <c r="AIH3" s="199"/>
      <c r="AII3" s="199"/>
      <c r="AIJ3" s="199"/>
      <c r="AIK3" s="199"/>
      <c r="AIL3" s="199"/>
      <c r="AIM3" s="199"/>
      <c r="AIN3" s="199"/>
      <c r="AIO3" s="199"/>
      <c r="AIP3" s="199"/>
      <c r="AIQ3" s="199"/>
      <c r="AIR3" s="199"/>
      <c r="AIS3" s="199"/>
      <c r="AIT3" s="199"/>
      <c r="AIU3" s="199"/>
      <c r="AIV3" s="199"/>
      <c r="AIW3" s="199"/>
      <c r="AIX3" s="199"/>
      <c r="AIY3" s="199"/>
      <c r="AIZ3" s="199"/>
      <c r="AJA3" s="199"/>
      <c r="AJB3" s="199"/>
      <c r="AJC3" s="199"/>
      <c r="AJD3" s="199"/>
      <c r="AJE3" s="199"/>
      <c r="AJF3" s="199"/>
      <c r="AJG3" s="199"/>
      <c r="AJH3" s="199"/>
      <c r="AJI3" s="199"/>
      <c r="AJJ3" s="199"/>
      <c r="AJK3" s="199"/>
      <c r="AJL3" s="199"/>
      <c r="AJM3" s="199"/>
      <c r="AJN3" s="199"/>
      <c r="AJO3" s="199"/>
      <c r="AJP3" s="199"/>
      <c r="AJQ3" s="199"/>
      <c r="AJR3" s="199"/>
      <c r="AJS3" s="199"/>
      <c r="AJT3" s="199"/>
      <c r="AJU3" s="199"/>
      <c r="AJV3" s="199"/>
      <c r="AJW3" s="199"/>
      <c r="AJX3" s="199"/>
      <c r="AJY3" s="199"/>
      <c r="AJZ3" s="199"/>
      <c r="AKA3" s="199"/>
      <c r="AKB3" s="199"/>
      <c r="AKC3" s="199"/>
      <c r="AKD3" s="199"/>
      <c r="AKE3" s="199"/>
      <c r="AKF3" s="199"/>
      <c r="AKG3" s="199"/>
      <c r="AKH3" s="199"/>
      <c r="AKI3" s="199"/>
      <c r="AKJ3" s="199"/>
      <c r="AKK3" s="199"/>
      <c r="AKL3" s="199"/>
      <c r="AKM3" s="199"/>
      <c r="AKN3" s="199"/>
      <c r="AKO3" s="199"/>
      <c r="AKP3" s="199"/>
      <c r="AKQ3" s="199"/>
      <c r="AKR3" s="199"/>
      <c r="AKS3" s="199"/>
      <c r="AKT3" s="199"/>
      <c r="AKU3" s="199"/>
      <c r="AKV3" s="199"/>
      <c r="AKW3" s="199"/>
      <c r="AKX3" s="199"/>
      <c r="AKY3" s="199"/>
      <c r="AKZ3" s="199"/>
      <c r="ALA3" s="199"/>
      <c r="ALB3" s="199"/>
      <c r="ALC3" s="199"/>
      <c r="ALD3" s="199"/>
      <c r="ALE3" s="199"/>
      <c r="ALF3" s="199"/>
      <c r="ALG3" s="199"/>
      <c r="ALH3" s="199"/>
      <c r="ALI3" s="199"/>
      <c r="ALJ3" s="199"/>
      <c r="ALK3" s="199"/>
      <c r="ALL3" s="199"/>
      <c r="ALM3" s="199"/>
      <c r="ALN3" s="199"/>
      <c r="ALO3" s="199"/>
      <c r="ALP3" s="199"/>
      <c r="ALQ3" s="199"/>
      <c r="ALR3" s="199"/>
      <c r="ALS3" s="199"/>
      <c r="ALT3" s="199"/>
      <c r="ALU3" s="199"/>
      <c r="ALV3" s="199"/>
      <c r="ALW3" s="199"/>
      <c r="ALX3" s="199"/>
      <c r="ALY3" s="199"/>
      <c r="ALZ3" s="199"/>
      <c r="AMA3" s="199"/>
      <c r="AMB3" s="199"/>
      <c r="AMC3" s="199"/>
      <c r="AMD3" s="199"/>
      <c r="AME3" s="199"/>
      <c r="AMF3" s="199"/>
      <c r="AMG3" s="199"/>
      <c r="AMH3" s="199"/>
      <c r="AMI3" s="199"/>
      <c r="AMJ3" s="199"/>
      <c r="AMK3" s="199"/>
      <c r="AML3" s="199"/>
      <c r="AMM3" s="199"/>
      <c r="AMN3" s="199"/>
      <c r="AMO3" s="199"/>
      <c r="AMP3" s="199"/>
      <c r="AMQ3" s="199"/>
      <c r="AMR3" s="199"/>
      <c r="AMS3" s="199"/>
      <c r="AMT3" s="199"/>
      <c r="AMU3" s="199"/>
      <c r="AMV3" s="199"/>
      <c r="AMW3" s="199"/>
      <c r="AMX3" s="199"/>
      <c r="AMY3" s="199"/>
      <c r="AMZ3" s="199"/>
      <c r="ANA3" s="199"/>
      <c r="ANB3" s="199"/>
      <c r="ANC3" s="199"/>
      <c r="AND3" s="199"/>
      <c r="ANE3" s="199"/>
      <c r="ANF3" s="199"/>
      <c r="ANG3" s="199"/>
      <c r="ANH3" s="199"/>
      <c r="ANI3" s="199"/>
      <c r="ANJ3" s="199"/>
      <c r="ANK3" s="199"/>
      <c r="ANL3" s="199"/>
      <c r="ANM3" s="199"/>
      <c r="ANN3" s="199"/>
      <c r="ANO3" s="199"/>
      <c r="ANP3" s="199"/>
      <c r="ANQ3" s="199"/>
      <c r="ANR3" s="199"/>
      <c r="ANS3" s="199"/>
      <c r="ANT3" s="199"/>
      <c r="ANU3" s="199"/>
      <c r="ANV3" s="199"/>
      <c r="ANW3" s="199"/>
      <c r="ANX3" s="199"/>
      <c r="ANY3" s="199"/>
      <c r="ANZ3" s="199"/>
      <c r="AOA3" s="199"/>
      <c r="AOB3" s="199"/>
      <c r="AOC3" s="199"/>
      <c r="AOD3" s="199"/>
      <c r="AOE3" s="199"/>
      <c r="AOF3" s="199"/>
      <c r="AOG3" s="199"/>
      <c r="AOH3" s="199"/>
      <c r="AOI3" s="199"/>
      <c r="AOJ3" s="199"/>
      <c r="AOK3" s="199"/>
      <c r="AOL3" s="199"/>
      <c r="AOM3" s="199"/>
      <c r="AON3" s="199"/>
      <c r="AOO3" s="199"/>
      <c r="AOP3" s="199"/>
      <c r="AOQ3" s="199"/>
      <c r="AOR3" s="199"/>
      <c r="AOS3" s="199"/>
      <c r="AOT3" s="199"/>
      <c r="AOU3" s="199"/>
      <c r="AOV3" s="199"/>
      <c r="AOW3" s="199"/>
      <c r="AOX3" s="199"/>
      <c r="AOY3" s="199"/>
      <c r="AOZ3" s="199"/>
      <c r="APA3" s="199"/>
      <c r="APB3" s="199"/>
      <c r="APC3" s="199"/>
      <c r="APD3" s="199"/>
      <c r="APE3" s="199"/>
      <c r="APF3" s="199"/>
      <c r="APG3" s="199"/>
      <c r="APH3" s="199"/>
      <c r="API3" s="199"/>
      <c r="APJ3" s="199"/>
      <c r="APK3" s="199"/>
      <c r="APL3" s="199"/>
      <c r="APM3" s="199"/>
      <c r="APN3" s="199"/>
      <c r="APO3" s="199"/>
      <c r="APP3" s="199"/>
      <c r="APQ3" s="199"/>
      <c r="APR3" s="199"/>
      <c r="APS3" s="199"/>
      <c r="APT3" s="199"/>
      <c r="APU3" s="199"/>
      <c r="APV3" s="199"/>
      <c r="APW3" s="199"/>
      <c r="APX3" s="199"/>
      <c r="APY3" s="199"/>
      <c r="APZ3" s="199"/>
      <c r="AQA3" s="199"/>
      <c r="AQB3" s="199"/>
      <c r="AQC3" s="199"/>
      <c r="AQD3" s="199"/>
      <c r="AQE3" s="199"/>
      <c r="AQF3" s="199"/>
      <c r="AQG3" s="199"/>
      <c r="AQH3" s="199"/>
      <c r="AQI3" s="199"/>
      <c r="AQJ3" s="199"/>
      <c r="AQK3" s="199"/>
      <c r="AQL3" s="199"/>
      <c r="AQM3" s="199"/>
      <c r="AQN3" s="199"/>
      <c r="AQO3" s="199"/>
      <c r="AQP3" s="199"/>
      <c r="AQQ3" s="199"/>
      <c r="AQR3" s="199"/>
      <c r="AQS3" s="199"/>
      <c r="AQT3" s="199"/>
      <c r="AQU3" s="199"/>
      <c r="AQV3" s="199"/>
      <c r="AQW3" s="199"/>
      <c r="AQX3" s="199"/>
      <c r="AQY3" s="199"/>
      <c r="AQZ3" s="199"/>
      <c r="ARA3" s="199"/>
      <c r="ARB3" s="199"/>
      <c r="ARC3" s="199"/>
      <c r="ARD3" s="199"/>
      <c r="ARE3" s="199"/>
      <c r="ARF3" s="199"/>
      <c r="ARG3" s="199"/>
      <c r="ARH3" s="199"/>
      <c r="ARI3" s="199"/>
      <c r="ARJ3" s="199"/>
      <c r="ARK3" s="199"/>
      <c r="ARL3" s="199"/>
      <c r="ARM3" s="199"/>
      <c r="ARN3" s="199"/>
      <c r="ARO3" s="199"/>
      <c r="ARP3" s="199"/>
      <c r="ARQ3" s="199"/>
      <c r="ARR3" s="199"/>
      <c r="ARS3" s="199"/>
      <c r="ART3" s="199"/>
      <c r="ARU3" s="199"/>
      <c r="ARV3" s="199"/>
      <c r="ARW3" s="199"/>
      <c r="ARX3" s="199"/>
      <c r="ARY3" s="199"/>
      <c r="ARZ3" s="199"/>
      <c r="ASA3" s="199"/>
      <c r="ASB3" s="199"/>
      <c r="ASC3" s="199"/>
      <c r="ASD3" s="199"/>
      <c r="ASE3" s="199"/>
      <c r="ASF3" s="199"/>
      <c r="ASG3" s="199"/>
      <c r="ASH3" s="199"/>
      <c r="ASI3" s="199"/>
      <c r="ASJ3" s="199"/>
      <c r="ASK3" s="199"/>
      <c r="ASL3" s="199"/>
      <c r="ASM3" s="199"/>
      <c r="ASN3" s="199"/>
      <c r="ASO3" s="199"/>
      <c r="ASP3" s="199"/>
      <c r="ASQ3" s="199"/>
      <c r="ASR3" s="199"/>
      <c r="ASS3" s="199"/>
      <c r="AST3" s="199"/>
      <c r="ASU3" s="199"/>
      <c r="ASV3" s="199"/>
      <c r="ASW3" s="199"/>
      <c r="ASX3" s="199"/>
      <c r="ASY3" s="199"/>
      <c r="ASZ3" s="199"/>
      <c r="ATA3" s="199"/>
      <c r="ATB3" s="199"/>
      <c r="ATC3" s="199"/>
      <c r="ATD3" s="199"/>
      <c r="ATE3" s="199"/>
      <c r="ATF3" s="199"/>
      <c r="ATG3" s="199"/>
      <c r="ATH3" s="199"/>
      <c r="ATI3" s="199"/>
      <c r="ATJ3" s="199"/>
      <c r="ATK3" s="199"/>
      <c r="ATL3" s="199"/>
      <c r="ATM3" s="199"/>
      <c r="ATN3" s="199"/>
      <c r="ATO3" s="199"/>
      <c r="ATP3" s="199"/>
      <c r="ATQ3" s="199"/>
      <c r="ATR3" s="199"/>
      <c r="ATS3" s="199"/>
      <c r="ATT3" s="199"/>
      <c r="ATU3" s="199"/>
      <c r="ATV3" s="199"/>
      <c r="ATW3" s="199"/>
      <c r="ATX3" s="199"/>
      <c r="ATY3" s="199"/>
      <c r="ATZ3" s="199"/>
      <c r="AUA3" s="199"/>
      <c r="AUB3" s="199"/>
      <c r="AUC3" s="199"/>
      <c r="AUD3" s="199"/>
      <c r="AUE3" s="199"/>
      <c r="AUF3" s="199"/>
      <c r="AUG3" s="199"/>
      <c r="AUH3" s="199"/>
      <c r="AUI3" s="199"/>
      <c r="AUJ3" s="199"/>
      <c r="AUK3" s="199"/>
      <c r="AUL3" s="199"/>
      <c r="AUM3" s="199"/>
      <c r="AUN3" s="199"/>
      <c r="AUO3" s="199"/>
      <c r="AUP3" s="199"/>
      <c r="AUQ3" s="199"/>
      <c r="AUR3" s="199"/>
      <c r="AUS3" s="199"/>
      <c r="AUT3" s="199"/>
      <c r="AUU3" s="199"/>
      <c r="AUV3" s="199"/>
      <c r="AUW3" s="199"/>
      <c r="AUX3" s="199"/>
      <c r="AUY3" s="199"/>
      <c r="AUZ3" s="199"/>
      <c r="AVA3" s="199"/>
      <c r="AVB3" s="199"/>
      <c r="AVC3" s="199"/>
      <c r="AVD3" s="199"/>
      <c r="AVE3" s="199"/>
      <c r="AVF3" s="199"/>
      <c r="AVG3" s="199"/>
      <c r="AVH3" s="199"/>
      <c r="AVI3" s="199"/>
      <c r="AVJ3" s="199"/>
      <c r="AVK3" s="199"/>
      <c r="AVL3" s="199"/>
      <c r="AVM3" s="199"/>
      <c r="AVN3" s="199"/>
      <c r="AVO3" s="199"/>
      <c r="AVP3" s="199"/>
      <c r="AVQ3" s="199"/>
      <c r="AVR3" s="199"/>
      <c r="AVS3" s="199"/>
      <c r="AVT3" s="199"/>
      <c r="AVU3" s="199"/>
      <c r="AVV3" s="199"/>
      <c r="AVW3" s="199"/>
      <c r="AVX3" s="199"/>
      <c r="AVY3" s="199"/>
      <c r="AVZ3" s="199"/>
      <c r="AWA3" s="199"/>
      <c r="AWB3" s="199"/>
      <c r="AWC3" s="199"/>
      <c r="AWD3" s="199"/>
      <c r="AWE3" s="199"/>
      <c r="AWF3" s="199"/>
      <c r="AWG3" s="199"/>
      <c r="AWH3" s="199"/>
      <c r="AWI3" s="199"/>
      <c r="AWJ3" s="199"/>
      <c r="AWK3" s="199"/>
      <c r="AWL3" s="199"/>
      <c r="AWM3" s="199"/>
      <c r="AWN3" s="199"/>
      <c r="AWO3" s="199"/>
      <c r="AWP3" s="199"/>
      <c r="AWQ3" s="199"/>
      <c r="AWR3" s="199"/>
      <c r="AWS3" s="199"/>
      <c r="AWT3" s="199"/>
      <c r="AWU3" s="199"/>
      <c r="AWV3" s="199"/>
      <c r="AWW3" s="199"/>
      <c r="AWX3" s="199"/>
      <c r="AWY3" s="199"/>
      <c r="AWZ3" s="199"/>
      <c r="AXA3" s="199"/>
      <c r="AXB3" s="199"/>
      <c r="AXC3" s="199"/>
      <c r="AXD3" s="199"/>
      <c r="AXE3" s="199"/>
      <c r="AXF3" s="199"/>
      <c r="AXG3" s="199"/>
      <c r="AXH3" s="199"/>
      <c r="AXI3" s="199"/>
      <c r="AXJ3" s="199"/>
      <c r="AXK3" s="199"/>
      <c r="AXL3" s="199"/>
      <c r="AXM3" s="199"/>
      <c r="AXN3" s="199"/>
      <c r="AXO3" s="199"/>
      <c r="AXP3" s="199"/>
      <c r="AXQ3" s="199"/>
      <c r="AXR3" s="199"/>
      <c r="AXS3" s="199"/>
      <c r="AXT3" s="199"/>
      <c r="AXU3" s="199"/>
      <c r="AXV3" s="199"/>
      <c r="AXW3" s="199"/>
      <c r="AXX3" s="199"/>
      <c r="AXY3" s="199"/>
      <c r="AXZ3" s="199"/>
      <c r="AYA3" s="199"/>
      <c r="AYB3" s="199"/>
      <c r="AYC3" s="199"/>
      <c r="AYD3" s="199"/>
      <c r="AYE3" s="199"/>
      <c r="AYF3" s="199"/>
      <c r="AYG3" s="199"/>
      <c r="AYH3" s="199"/>
      <c r="AYI3" s="199"/>
      <c r="AYJ3" s="199"/>
      <c r="AYK3" s="199"/>
      <c r="AYL3" s="199"/>
      <c r="AYM3" s="199"/>
      <c r="AYN3" s="199"/>
      <c r="AYO3" s="199"/>
      <c r="AYP3" s="199"/>
      <c r="AYQ3" s="199"/>
      <c r="AYR3" s="199"/>
      <c r="AYS3" s="199"/>
      <c r="AYT3" s="199"/>
      <c r="AYU3" s="199"/>
      <c r="AYV3" s="199"/>
      <c r="AYW3" s="199"/>
      <c r="AYX3" s="199"/>
      <c r="AYY3" s="199"/>
      <c r="AYZ3" s="199"/>
      <c r="AZA3" s="199"/>
      <c r="AZB3" s="199"/>
      <c r="AZC3" s="199"/>
      <c r="AZD3" s="199"/>
      <c r="AZE3" s="199"/>
      <c r="AZF3" s="199"/>
      <c r="AZG3" s="199"/>
      <c r="AZH3" s="199"/>
      <c r="AZI3" s="199"/>
      <c r="AZJ3" s="199"/>
      <c r="AZK3" s="199"/>
      <c r="AZL3" s="199"/>
      <c r="AZM3" s="199"/>
      <c r="AZN3" s="199"/>
      <c r="AZO3" s="199"/>
      <c r="AZP3" s="199"/>
      <c r="AZQ3" s="199"/>
      <c r="AZR3" s="199"/>
      <c r="AZS3" s="199"/>
      <c r="AZT3" s="199"/>
      <c r="AZU3" s="199"/>
      <c r="AZV3" s="199"/>
      <c r="AZW3" s="199"/>
      <c r="AZX3" s="199"/>
      <c r="AZY3" s="199"/>
      <c r="AZZ3" s="199"/>
      <c r="BAA3" s="199"/>
      <c r="BAB3" s="199"/>
      <c r="BAC3" s="199"/>
      <c r="BAD3" s="199"/>
      <c r="BAE3" s="199"/>
      <c r="BAF3" s="199"/>
      <c r="BAG3" s="199"/>
      <c r="BAH3" s="199"/>
      <c r="BAI3" s="199"/>
      <c r="BAJ3" s="199"/>
      <c r="BAK3" s="199"/>
      <c r="BAL3" s="199"/>
      <c r="BAM3" s="199"/>
      <c r="BAN3" s="199"/>
      <c r="BAO3" s="199"/>
      <c r="BAP3" s="199"/>
      <c r="BAQ3" s="199"/>
      <c r="BAR3" s="199"/>
      <c r="BAS3" s="199"/>
      <c r="BAT3" s="199"/>
      <c r="BAU3" s="199"/>
      <c r="BAV3" s="199"/>
      <c r="BAW3" s="199"/>
      <c r="BAX3" s="199"/>
      <c r="BAY3" s="199"/>
      <c r="BAZ3" s="199"/>
      <c r="BBA3" s="199"/>
      <c r="BBB3" s="199"/>
      <c r="BBC3" s="199"/>
      <c r="BBD3" s="199"/>
      <c r="BBE3" s="199"/>
      <c r="BBF3" s="199"/>
      <c r="BBG3" s="199"/>
      <c r="BBH3" s="199"/>
      <c r="BBI3" s="199"/>
      <c r="BBJ3" s="199"/>
      <c r="BBK3" s="199"/>
      <c r="BBL3" s="199"/>
      <c r="BBM3" s="199"/>
      <c r="BBN3" s="199"/>
      <c r="BBO3" s="199"/>
      <c r="BBP3" s="199"/>
      <c r="BBQ3" s="199"/>
      <c r="BBR3" s="199"/>
      <c r="BBS3" s="199"/>
      <c r="BBT3" s="199"/>
      <c r="BBU3" s="199"/>
      <c r="BBV3" s="199"/>
      <c r="BBW3" s="199"/>
      <c r="BBX3" s="199"/>
      <c r="BBY3" s="199"/>
      <c r="BBZ3" s="199"/>
      <c r="BCA3" s="199"/>
      <c r="BCB3" s="199"/>
      <c r="BCC3" s="199"/>
      <c r="BCD3" s="199"/>
      <c r="BCE3" s="199"/>
      <c r="BCF3" s="199"/>
      <c r="BCG3" s="199"/>
      <c r="BCH3" s="199"/>
      <c r="BCI3" s="199"/>
      <c r="BCJ3" s="199"/>
      <c r="BCK3" s="199"/>
      <c r="BCL3" s="199"/>
      <c r="BCM3" s="199"/>
      <c r="BCN3" s="199"/>
      <c r="BCO3" s="199"/>
      <c r="BCP3" s="199"/>
      <c r="BCQ3" s="199"/>
      <c r="BCR3" s="199"/>
      <c r="BCS3" s="199"/>
      <c r="BCT3" s="199"/>
      <c r="BCU3" s="199"/>
      <c r="BCV3" s="199"/>
      <c r="BCW3" s="199"/>
      <c r="BCX3" s="199"/>
      <c r="BCY3" s="199"/>
      <c r="BCZ3" s="199"/>
      <c r="BDA3" s="199"/>
      <c r="BDB3" s="199"/>
      <c r="BDC3" s="199"/>
      <c r="BDD3" s="199"/>
      <c r="BDE3" s="199"/>
      <c r="BDF3" s="199"/>
      <c r="BDG3" s="199"/>
      <c r="BDH3" s="199"/>
      <c r="BDI3" s="199"/>
      <c r="BDJ3" s="199"/>
      <c r="BDK3" s="199"/>
      <c r="BDL3" s="199"/>
      <c r="BDM3" s="199"/>
      <c r="BDN3" s="199"/>
      <c r="BDO3" s="199"/>
      <c r="BDP3" s="199"/>
      <c r="BDQ3" s="199"/>
      <c r="BDR3" s="199"/>
      <c r="BDS3" s="199"/>
      <c r="BDT3" s="199"/>
      <c r="BDU3" s="199"/>
      <c r="BDV3" s="199"/>
      <c r="BDW3" s="199"/>
      <c r="BDX3" s="199"/>
      <c r="BDY3" s="199"/>
      <c r="BDZ3" s="199"/>
      <c r="BEA3" s="199"/>
      <c r="BEB3" s="199"/>
      <c r="BEC3" s="199"/>
      <c r="BED3" s="199"/>
      <c r="BEE3" s="199"/>
      <c r="BEF3" s="199"/>
      <c r="BEG3" s="199"/>
      <c r="BEH3" s="199"/>
      <c r="BEI3" s="199"/>
      <c r="BEJ3" s="199"/>
      <c r="BEK3" s="199"/>
      <c r="BEL3" s="199"/>
      <c r="BEM3" s="199"/>
      <c r="BEN3" s="199"/>
      <c r="BEO3" s="199"/>
      <c r="BEP3" s="199"/>
      <c r="BEQ3" s="199"/>
      <c r="BER3" s="199"/>
      <c r="BES3" s="199"/>
      <c r="BET3" s="199"/>
      <c r="BEU3" s="199"/>
      <c r="BEV3" s="199"/>
      <c r="BEW3" s="199"/>
      <c r="BEX3" s="199"/>
      <c r="BEY3" s="199"/>
      <c r="BEZ3" s="199"/>
      <c r="BFA3" s="199"/>
      <c r="BFB3" s="199"/>
      <c r="BFC3" s="199"/>
      <c r="BFD3" s="199"/>
      <c r="BFE3" s="199"/>
      <c r="BFF3" s="199"/>
      <c r="BFG3" s="199"/>
      <c r="BFH3" s="199"/>
      <c r="BFI3" s="199"/>
      <c r="BFJ3" s="199"/>
      <c r="BFK3" s="199"/>
      <c r="BFL3" s="199"/>
      <c r="BFM3" s="199"/>
      <c r="BFN3" s="199"/>
      <c r="BFO3" s="199"/>
      <c r="BFP3" s="199"/>
      <c r="BFQ3" s="199"/>
      <c r="BFR3" s="199"/>
      <c r="BFS3" s="199"/>
      <c r="BFT3" s="199"/>
      <c r="BFU3" s="199"/>
      <c r="BFV3" s="199"/>
      <c r="BFW3" s="199"/>
      <c r="BFX3" s="199"/>
      <c r="BFY3" s="199"/>
      <c r="BFZ3" s="199"/>
      <c r="BGA3" s="199"/>
      <c r="BGB3" s="199"/>
      <c r="BGC3" s="199"/>
      <c r="BGD3" s="199"/>
      <c r="BGE3" s="199"/>
      <c r="BGF3" s="199"/>
      <c r="BGG3" s="199"/>
      <c r="BGH3" s="199"/>
      <c r="BGI3" s="199"/>
      <c r="BGJ3" s="199"/>
      <c r="BGK3" s="199"/>
      <c r="BGL3" s="199"/>
      <c r="BGM3" s="199"/>
      <c r="BGN3" s="199"/>
      <c r="BGO3" s="199"/>
      <c r="BGP3" s="199"/>
      <c r="BGQ3" s="199"/>
      <c r="BGR3" s="199"/>
      <c r="BGS3" s="199"/>
      <c r="BGT3" s="199"/>
      <c r="BGU3" s="199"/>
      <c r="BGV3" s="199"/>
      <c r="BGW3" s="199"/>
      <c r="BGX3" s="199"/>
      <c r="BGY3" s="199"/>
      <c r="BGZ3" s="199"/>
      <c r="BHA3" s="199"/>
      <c r="BHB3" s="199"/>
      <c r="BHC3" s="199"/>
      <c r="BHD3" s="199"/>
      <c r="BHE3" s="199"/>
      <c r="BHF3" s="199"/>
      <c r="BHG3" s="199"/>
      <c r="BHH3" s="199"/>
      <c r="BHI3" s="199"/>
      <c r="BHJ3" s="199"/>
      <c r="BHK3" s="199"/>
      <c r="BHL3" s="199"/>
      <c r="BHM3" s="199"/>
      <c r="BHN3" s="199"/>
      <c r="BHO3" s="199"/>
      <c r="BHP3" s="199"/>
      <c r="BHQ3" s="199"/>
      <c r="BHR3" s="199"/>
      <c r="BHS3" s="199"/>
      <c r="BHT3" s="199"/>
      <c r="BHU3" s="199"/>
      <c r="BHV3" s="199"/>
      <c r="BHW3" s="199"/>
      <c r="BHX3" s="199"/>
      <c r="BHY3" s="199"/>
      <c r="BHZ3" s="199"/>
      <c r="BIA3" s="199"/>
      <c r="BIB3" s="199"/>
      <c r="BIC3" s="199"/>
      <c r="BID3" s="199"/>
      <c r="BIE3" s="199"/>
      <c r="BIF3" s="199"/>
      <c r="BIG3" s="199"/>
      <c r="BIH3" s="199"/>
      <c r="BII3" s="199"/>
      <c r="BIJ3" s="199"/>
      <c r="BIK3" s="199"/>
      <c r="BIL3" s="199"/>
      <c r="BIM3" s="199"/>
      <c r="BIN3" s="199"/>
      <c r="BIO3" s="199"/>
      <c r="BIP3" s="199"/>
      <c r="BIQ3" s="199"/>
      <c r="BIR3" s="199"/>
      <c r="BIS3" s="199"/>
      <c r="BIT3" s="199"/>
      <c r="BIU3" s="199"/>
      <c r="BIV3" s="199"/>
      <c r="BIW3" s="199"/>
      <c r="BIX3" s="199"/>
      <c r="BIY3" s="199"/>
      <c r="BIZ3" s="199"/>
      <c r="BJA3" s="199"/>
      <c r="BJB3" s="199"/>
      <c r="BJC3" s="199"/>
      <c r="BJD3" s="199"/>
      <c r="BJE3" s="199"/>
      <c r="BJF3" s="199"/>
      <c r="BJG3" s="199"/>
      <c r="BJH3" s="199"/>
      <c r="BJI3" s="199"/>
      <c r="BJJ3" s="199"/>
      <c r="BJK3" s="199"/>
      <c r="BJL3" s="199"/>
      <c r="BJM3" s="199"/>
      <c r="BJN3" s="199"/>
      <c r="BJO3" s="199"/>
      <c r="BJP3" s="199"/>
      <c r="BJQ3" s="199"/>
      <c r="BJR3" s="199"/>
      <c r="BJS3" s="199"/>
      <c r="BJT3" s="199"/>
      <c r="BJU3" s="199"/>
      <c r="BJV3" s="199"/>
      <c r="BJW3" s="199"/>
      <c r="BJX3" s="199"/>
      <c r="BJY3" s="199"/>
      <c r="BJZ3" s="199"/>
      <c r="BKA3" s="199"/>
      <c r="BKB3" s="199"/>
      <c r="BKC3" s="199"/>
      <c r="BKD3" s="199"/>
      <c r="BKE3" s="199"/>
      <c r="BKF3" s="199"/>
      <c r="BKG3" s="199"/>
      <c r="BKH3" s="199"/>
      <c r="BKI3" s="199"/>
      <c r="BKJ3" s="199"/>
      <c r="BKK3" s="199"/>
      <c r="BKL3" s="199"/>
      <c r="BKM3" s="199"/>
      <c r="BKN3" s="199"/>
      <c r="BKO3" s="199"/>
      <c r="BKP3" s="199"/>
      <c r="BKQ3" s="199"/>
      <c r="BKR3" s="199"/>
      <c r="BKS3" s="199"/>
      <c r="BKT3" s="199"/>
      <c r="BKU3" s="199"/>
      <c r="BKV3" s="199"/>
      <c r="BKW3" s="199"/>
      <c r="BKX3" s="199"/>
      <c r="BKY3" s="199"/>
      <c r="BKZ3" s="199"/>
      <c r="BLA3" s="199"/>
      <c r="BLB3" s="199"/>
      <c r="BLC3" s="199"/>
      <c r="BLD3" s="199"/>
      <c r="BLE3" s="199"/>
      <c r="BLF3" s="199"/>
      <c r="BLG3" s="199"/>
      <c r="BLH3" s="199"/>
      <c r="BLI3" s="199"/>
      <c r="BLJ3" s="199"/>
      <c r="BLK3" s="199"/>
      <c r="BLL3" s="199"/>
      <c r="BLM3" s="199"/>
      <c r="BLN3" s="199"/>
      <c r="BLO3" s="199"/>
      <c r="BLP3" s="199"/>
      <c r="BLQ3" s="199"/>
      <c r="BLR3" s="199"/>
      <c r="BLS3" s="199"/>
      <c r="BLT3" s="199"/>
      <c r="BLU3" s="199"/>
      <c r="BLV3" s="199"/>
      <c r="BLW3" s="199"/>
      <c r="BLX3" s="199"/>
      <c r="BLY3" s="199"/>
      <c r="BLZ3" s="199"/>
      <c r="BMA3" s="199"/>
      <c r="BMB3" s="199"/>
      <c r="BMC3" s="199"/>
      <c r="BMD3" s="199"/>
      <c r="BME3" s="199"/>
      <c r="BMF3" s="199"/>
      <c r="BMG3" s="199"/>
      <c r="BMH3" s="199"/>
      <c r="BMI3" s="199"/>
      <c r="BMJ3" s="199"/>
      <c r="BMK3" s="199"/>
      <c r="BML3" s="199"/>
      <c r="BMM3" s="199"/>
      <c r="BMN3" s="199"/>
      <c r="BMO3" s="199"/>
      <c r="BMP3" s="199"/>
      <c r="BMQ3" s="199"/>
      <c r="BMR3" s="199"/>
      <c r="BMS3" s="199"/>
      <c r="BMT3" s="199"/>
      <c r="BMU3" s="199"/>
      <c r="BMV3" s="199"/>
      <c r="BMW3" s="199"/>
      <c r="BMX3" s="199"/>
      <c r="BMY3" s="199"/>
      <c r="BMZ3" s="199"/>
      <c r="BNA3" s="199"/>
      <c r="BNB3" s="199"/>
      <c r="BNC3" s="199"/>
      <c r="BND3" s="199"/>
      <c r="BNE3" s="199"/>
      <c r="BNF3" s="199"/>
      <c r="BNG3" s="199"/>
      <c r="BNH3" s="199"/>
      <c r="BNI3" s="199"/>
      <c r="BNJ3" s="199"/>
      <c r="BNK3" s="199"/>
      <c r="BNL3" s="199"/>
      <c r="BNM3" s="199"/>
      <c r="BNN3" s="199"/>
      <c r="BNO3" s="199"/>
      <c r="BNP3" s="199"/>
      <c r="BNQ3" s="199"/>
      <c r="BNR3" s="199"/>
      <c r="BNS3" s="199"/>
      <c r="BNT3" s="199"/>
      <c r="BNU3" s="199"/>
      <c r="BNV3" s="199"/>
      <c r="BNW3" s="199"/>
      <c r="BNX3" s="199"/>
      <c r="BNY3" s="199"/>
      <c r="BNZ3" s="199"/>
      <c r="BOA3" s="199"/>
      <c r="BOB3" s="199"/>
      <c r="BOC3" s="199"/>
      <c r="BOD3" s="199"/>
      <c r="BOE3" s="199"/>
      <c r="BOF3" s="199"/>
      <c r="BOG3" s="199"/>
      <c r="BOH3" s="199"/>
      <c r="BOI3" s="199"/>
      <c r="BOJ3" s="199"/>
      <c r="BOK3" s="199"/>
      <c r="BOL3" s="199"/>
      <c r="BOM3" s="199"/>
      <c r="BON3" s="199"/>
      <c r="BOO3" s="199"/>
      <c r="BOP3" s="199"/>
      <c r="BOQ3" s="199"/>
      <c r="BOR3" s="199"/>
      <c r="BOS3" s="199"/>
      <c r="BOT3" s="199"/>
      <c r="BOU3" s="199"/>
    </row>
    <row r="4" spans="1:1763" ht="15" thickBot="1">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c r="GY4" s="199"/>
      <c r="GZ4" s="199"/>
      <c r="HA4" s="199"/>
      <c r="HB4" s="199"/>
      <c r="HC4" s="199"/>
      <c r="HD4" s="199"/>
      <c r="HE4" s="199"/>
      <c r="HF4" s="199"/>
      <c r="HG4" s="199"/>
      <c r="HH4" s="199"/>
      <c r="HI4" s="199"/>
      <c r="HJ4" s="199"/>
      <c r="HK4" s="199"/>
      <c r="HL4" s="199"/>
      <c r="HM4" s="199"/>
      <c r="HN4" s="199"/>
      <c r="HO4" s="199"/>
      <c r="HP4" s="199"/>
      <c r="HQ4" s="199"/>
      <c r="HR4" s="199"/>
      <c r="HS4" s="199"/>
      <c r="HT4" s="199"/>
      <c r="HU4" s="199"/>
      <c r="HV4" s="199"/>
      <c r="HW4" s="199"/>
      <c r="HX4" s="199"/>
      <c r="HY4" s="199"/>
      <c r="HZ4" s="199"/>
      <c r="IA4" s="199"/>
      <c r="IB4" s="199"/>
      <c r="IC4" s="199"/>
      <c r="ID4" s="199"/>
      <c r="IE4" s="199"/>
      <c r="IF4" s="199"/>
      <c r="IG4" s="199"/>
      <c r="IH4" s="199"/>
      <c r="II4" s="199"/>
      <c r="IJ4" s="199"/>
      <c r="IK4" s="199"/>
      <c r="IL4" s="199"/>
      <c r="IM4" s="199"/>
      <c r="IN4" s="199"/>
      <c r="IO4" s="199"/>
      <c r="IP4" s="199"/>
      <c r="IQ4" s="199"/>
      <c r="IR4" s="199"/>
      <c r="IS4" s="199"/>
      <c r="IT4" s="199"/>
      <c r="IU4" s="199"/>
      <c r="IV4" s="199"/>
      <c r="IW4" s="199"/>
      <c r="IX4" s="199"/>
      <c r="IY4" s="199"/>
      <c r="IZ4" s="199"/>
      <c r="JA4" s="199"/>
      <c r="JB4" s="199"/>
      <c r="JC4" s="199"/>
      <c r="JD4" s="199"/>
      <c r="JE4" s="199"/>
      <c r="JF4" s="199"/>
      <c r="JG4" s="199"/>
      <c r="JH4" s="199"/>
      <c r="JI4" s="199"/>
      <c r="JJ4" s="199"/>
      <c r="JK4" s="199"/>
      <c r="JL4" s="199"/>
      <c r="JM4" s="199"/>
      <c r="JN4" s="199"/>
      <c r="JO4" s="199"/>
      <c r="JP4" s="199"/>
      <c r="JQ4" s="199"/>
      <c r="JR4" s="199"/>
      <c r="JS4" s="199"/>
      <c r="JT4" s="199"/>
      <c r="JU4" s="199"/>
      <c r="JV4" s="199"/>
      <c r="JW4" s="199"/>
      <c r="JX4" s="199"/>
      <c r="JY4" s="199"/>
      <c r="JZ4" s="199"/>
      <c r="KA4" s="199"/>
      <c r="KB4" s="199"/>
      <c r="KC4" s="199"/>
      <c r="KD4" s="199"/>
      <c r="KE4" s="199"/>
      <c r="KF4" s="199"/>
      <c r="KG4" s="199"/>
      <c r="KH4" s="199"/>
      <c r="KI4" s="199"/>
      <c r="KJ4" s="199"/>
      <c r="KK4" s="199"/>
      <c r="KL4" s="199"/>
      <c r="KM4" s="199"/>
      <c r="KN4" s="199"/>
      <c r="KO4" s="199"/>
      <c r="KP4" s="199"/>
      <c r="KQ4" s="199"/>
      <c r="KR4" s="199"/>
      <c r="KS4" s="199"/>
      <c r="KT4" s="199"/>
      <c r="KU4" s="199"/>
      <c r="KV4" s="199"/>
      <c r="KW4" s="199"/>
      <c r="KX4" s="199"/>
      <c r="KY4" s="199"/>
      <c r="KZ4" s="199"/>
      <c r="LA4" s="199"/>
      <c r="LB4" s="199"/>
      <c r="LC4" s="199"/>
      <c r="LD4" s="199"/>
      <c r="LE4" s="199"/>
      <c r="LF4" s="199"/>
      <c r="LG4" s="199"/>
      <c r="LH4" s="199"/>
      <c r="LI4" s="199"/>
      <c r="LJ4" s="199"/>
      <c r="LK4" s="199"/>
      <c r="LL4" s="199"/>
      <c r="LM4" s="199"/>
      <c r="LN4" s="199"/>
      <c r="LO4" s="199"/>
      <c r="LP4" s="199"/>
      <c r="LQ4" s="199"/>
      <c r="LR4" s="199"/>
      <c r="LS4" s="199"/>
      <c r="LT4" s="199"/>
      <c r="LU4" s="199"/>
      <c r="LV4" s="199"/>
      <c r="LW4" s="199"/>
      <c r="LX4" s="199"/>
      <c r="LY4" s="199"/>
      <c r="LZ4" s="199"/>
      <c r="MA4" s="199"/>
      <c r="MB4" s="199"/>
      <c r="MC4" s="199"/>
      <c r="MD4" s="199"/>
      <c r="ME4" s="199"/>
      <c r="MF4" s="199"/>
      <c r="MG4" s="199"/>
      <c r="MH4" s="199"/>
      <c r="MI4" s="199"/>
      <c r="MJ4" s="199"/>
      <c r="MK4" s="199"/>
      <c r="ML4" s="199"/>
      <c r="MM4" s="199"/>
      <c r="MN4" s="199"/>
      <c r="MO4" s="199"/>
      <c r="MP4" s="199"/>
      <c r="MQ4" s="199"/>
      <c r="MR4" s="199"/>
      <c r="MS4" s="199"/>
      <c r="MT4" s="199"/>
      <c r="MU4" s="199"/>
      <c r="MV4" s="199"/>
      <c r="MW4" s="199"/>
      <c r="MX4" s="199"/>
      <c r="MY4" s="199"/>
      <c r="MZ4" s="199"/>
      <c r="NA4" s="199"/>
      <c r="NB4" s="199"/>
      <c r="NC4" s="199"/>
      <c r="ND4" s="199"/>
      <c r="NE4" s="199"/>
      <c r="NF4" s="199"/>
      <c r="NG4" s="199"/>
      <c r="NH4" s="199"/>
      <c r="NI4" s="199"/>
      <c r="NJ4" s="199"/>
      <c r="NK4" s="199"/>
      <c r="NL4" s="199"/>
      <c r="NM4" s="199"/>
      <c r="NN4" s="199"/>
      <c r="NO4" s="199"/>
      <c r="NP4" s="199"/>
      <c r="NQ4" s="199"/>
      <c r="NR4" s="199"/>
      <c r="NS4" s="199"/>
      <c r="NT4" s="199"/>
      <c r="NU4" s="199"/>
      <c r="NV4" s="199"/>
      <c r="NW4" s="199"/>
      <c r="NX4" s="199"/>
      <c r="NY4" s="199"/>
      <c r="NZ4" s="199"/>
      <c r="OA4" s="199"/>
      <c r="OB4" s="199"/>
      <c r="OC4" s="199"/>
      <c r="OD4" s="199"/>
      <c r="OE4" s="199"/>
      <c r="OF4" s="199"/>
      <c r="OG4" s="199"/>
      <c r="OH4" s="199"/>
      <c r="OI4" s="199"/>
      <c r="OJ4" s="199"/>
      <c r="OK4" s="199"/>
      <c r="OL4" s="199"/>
      <c r="OM4" s="199"/>
      <c r="ON4" s="199"/>
      <c r="OO4" s="199"/>
      <c r="OP4" s="199"/>
      <c r="OQ4" s="199"/>
      <c r="OR4" s="199"/>
      <c r="OS4" s="199"/>
      <c r="OT4" s="199"/>
      <c r="OU4" s="199"/>
      <c r="OV4" s="199"/>
      <c r="OW4" s="199"/>
      <c r="OX4" s="199"/>
      <c r="OY4" s="199"/>
      <c r="OZ4" s="199"/>
      <c r="PA4" s="199"/>
      <c r="PB4" s="199"/>
      <c r="PC4" s="199"/>
      <c r="PD4" s="199"/>
      <c r="PE4" s="199"/>
      <c r="PF4" s="199"/>
      <c r="PG4" s="199"/>
      <c r="PH4" s="199"/>
      <c r="PI4" s="199"/>
      <c r="PJ4" s="199"/>
      <c r="PK4" s="199"/>
      <c r="PL4" s="199"/>
      <c r="PM4" s="199"/>
      <c r="PN4" s="199"/>
      <c r="PO4" s="199"/>
      <c r="PP4" s="199"/>
      <c r="PQ4" s="199"/>
      <c r="PR4" s="199"/>
      <c r="PS4" s="199"/>
      <c r="PT4" s="199"/>
      <c r="PU4" s="199"/>
      <c r="PV4" s="199"/>
      <c r="PW4" s="199"/>
      <c r="PX4" s="199"/>
      <c r="PY4" s="199"/>
      <c r="PZ4" s="199"/>
      <c r="QA4" s="199"/>
      <c r="QB4" s="199"/>
      <c r="QC4" s="199"/>
      <c r="QD4" s="199"/>
      <c r="QE4" s="199"/>
      <c r="QF4" s="199"/>
      <c r="QG4" s="199"/>
      <c r="QH4" s="199"/>
      <c r="QI4" s="199"/>
      <c r="QJ4" s="199"/>
      <c r="QK4" s="199"/>
      <c r="QL4" s="199"/>
      <c r="QM4" s="199"/>
      <c r="QN4" s="199"/>
      <c r="QO4" s="199"/>
      <c r="QP4" s="199"/>
      <c r="QQ4" s="199"/>
      <c r="QR4" s="199"/>
      <c r="QS4" s="199"/>
      <c r="QT4" s="199"/>
      <c r="QU4" s="199"/>
      <c r="QV4" s="199"/>
      <c r="QW4" s="199"/>
      <c r="QX4" s="199"/>
      <c r="QY4" s="199"/>
      <c r="QZ4" s="199"/>
      <c r="RA4" s="199"/>
      <c r="RB4" s="199"/>
      <c r="RC4" s="199"/>
      <c r="RD4" s="199"/>
      <c r="RE4" s="199"/>
      <c r="RF4" s="199"/>
      <c r="RG4" s="199"/>
      <c r="RH4" s="199"/>
      <c r="RI4" s="199"/>
      <c r="RJ4" s="199"/>
      <c r="RK4" s="199"/>
      <c r="RL4" s="199"/>
      <c r="RM4" s="199"/>
      <c r="RN4" s="199"/>
      <c r="RO4" s="199"/>
      <c r="RP4" s="199"/>
      <c r="RQ4" s="199"/>
      <c r="RR4" s="199"/>
      <c r="RS4" s="199"/>
      <c r="RT4" s="199"/>
      <c r="RU4" s="199"/>
      <c r="RV4" s="199"/>
      <c r="RW4" s="199"/>
      <c r="RX4" s="199"/>
      <c r="RY4" s="199"/>
      <c r="RZ4" s="199"/>
      <c r="SA4" s="199"/>
      <c r="SB4" s="199"/>
      <c r="SC4" s="199"/>
      <c r="SD4" s="199"/>
      <c r="SE4" s="199"/>
      <c r="SF4" s="199"/>
      <c r="SG4" s="199"/>
      <c r="SH4" s="199"/>
      <c r="SI4" s="199"/>
      <c r="SJ4" s="199"/>
      <c r="SK4" s="199"/>
      <c r="SL4" s="199"/>
      <c r="SM4" s="199"/>
      <c r="SN4" s="199"/>
      <c r="SO4" s="199"/>
      <c r="SP4" s="199"/>
      <c r="SQ4" s="199"/>
      <c r="SR4" s="199"/>
      <c r="SS4" s="199"/>
      <c r="ST4" s="199"/>
      <c r="SU4" s="199"/>
      <c r="SV4" s="199"/>
      <c r="SW4" s="199"/>
      <c r="SX4" s="199"/>
      <c r="SY4" s="199"/>
      <c r="SZ4" s="199"/>
      <c r="TA4" s="199"/>
      <c r="TB4" s="199"/>
      <c r="TC4" s="199"/>
      <c r="TD4" s="199"/>
      <c r="TE4" s="199"/>
      <c r="TF4" s="199"/>
      <c r="TG4" s="199"/>
      <c r="TH4" s="199"/>
      <c r="TI4" s="199"/>
      <c r="TJ4" s="199"/>
      <c r="TK4" s="199"/>
      <c r="TL4" s="199"/>
      <c r="TM4" s="199"/>
      <c r="TN4" s="199"/>
      <c r="TO4" s="199"/>
      <c r="TP4" s="199"/>
      <c r="TQ4" s="199"/>
      <c r="TR4" s="199"/>
      <c r="TS4" s="199"/>
      <c r="TT4" s="199"/>
      <c r="TU4" s="199"/>
      <c r="TV4" s="199"/>
      <c r="TW4" s="199"/>
      <c r="TX4" s="199"/>
      <c r="TY4" s="199"/>
      <c r="TZ4" s="199"/>
      <c r="UA4" s="199"/>
      <c r="UB4" s="199"/>
      <c r="UC4" s="199"/>
      <c r="UD4" s="199"/>
      <c r="UE4" s="199"/>
      <c r="UF4" s="199"/>
      <c r="UG4" s="199"/>
      <c r="UH4" s="199"/>
      <c r="UI4" s="199"/>
      <c r="UJ4" s="199"/>
      <c r="UK4" s="199"/>
      <c r="UL4" s="199"/>
      <c r="UM4" s="199"/>
      <c r="UN4" s="199"/>
      <c r="UO4" s="199"/>
      <c r="UP4" s="199"/>
      <c r="UQ4" s="199"/>
      <c r="UR4" s="199"/>
      <c r="US4" s="199"/>
      <c r="UT4" s="199"/>
      <c r="UU4" s="199"/>
      <c r="UV4" s="199"/>
      <c r="UW4" s="199"/>
      <c r="UX4" s="199"/>
      <c r="UY4" s="199"/>
      <c r="UZ4" s="199"/>
      <c r="VA4" s="199"/>
      <c r="VB4" s="199"/>
      <c r="VC4" s="199"/>
      <c r="VD4" s="199"/>
      <c r="VE4" s="199"/>
      <c r="VF4" s="199"/>
      <c r="VG4" s="199"/>
      <c r="VH4" s="199"/>
      <c r="VI4" s="199"/>
      <c r="VJ4" s="199"/>
      <c r="VK4" s="199"/>
      <c r="VL4" s="199"/>
      <c r="VM4" s="199"/>
      <c r="VN4" s="199"/>
      <c r="VO4" s="199"/>
      <c r="VP4" s="199"/>
      <c r="VQ4" s="199"/>
      <c r="VR4" s="199"/>
      <c r="VS4" s="199"/>
      <c r="VT4" s="199"/>
      <c r="VU4" s="199"/>
      <c r="VV4" s="199"/>
      <c r="VW4" s="199"/>
      <c r="VX4" s="199"/>
      <c r="VY4" s="199"/>
      <c r="VZ4" s="199"/>
      <c r="WA4" s="199"/>
      <c r="WB4" s="199"/>
      <c r="WC4" s="199"/>
      <c r="WD4" s="199"/>
      <c r="WE4" s="199"/>
      <c r="WF4" s="199"/>
      <c r="WG4" s="199"/>
      <c r="WH4" s="199"/>
      <c r="WI4" s="199"/>
      <c r="WJ4" s="199"/>
      <c r="WK4" s="199"/>
      <c r="WL4" s="199"/>
      <c r="WM4" s="199"/>
      <c r="WN4" s="199"/>
      <c r="WO4" s="199"/>
      <c r="WP4" s="199"/>
      <c r="WQ4" s="199"/>
      <c r="WR4" s="199"/>
      <c r="WS4" s="199"/>
      <c r="WT4" s="199"/>
      <c r="WU4" s="199"/>
      <c r="WV4" s="199"/>
      <c r="WW4" s="199"/>
      <c r="WX4" s="199"/>
      <c r="WY4" s="199"/>
      <c r="WZ4" s="199"/>
      <c r="XA4" s="199"/>
      <c r="XB4" s="199"/>
      <c r="XC4" s="199"/>
      <c r="XD4" s="199"/>
      <c r="XE4" s="199"/>
      <c r="XF4" s="199"/>
      <c r="XG4" s="199"/>
      <c r="XH4" s="199"/>
      <c r="XI4" s="199"/>
      <c r="XJ4" s="199"/>
      <c r="XK4" s="199"/>
      <c r="XL4" s="199"/>
      <c r="XM4" s="199"/>
      <c r="XN4" s="199"/>
      <c r="XO4" s="199"/>
      <c r="XP4" s="199"/>
      <c r="XQ4" s="199"/>
      <c r="XR4" s="199"/>
      <c r="XS4" s="199"/>
      <c r="XT4" s="199"/>
      <c r="XU4" s="199"/>
      <c r="XV4" s="199"/>
      <c r="XW4" s="199"/>
      <c r="XX4" s="199"/>
      <c r="XY4" s="199"/>
      <c r="XZ4" s="199"/>
      <c r="YA4" s="199"/>
      <c r="YB4" s="199"/>
      <c r="YC4" s="199"/>
      <c r="YD4" s="199"/>
      <c r="YE4" s="199"/>
      <c r="YF4" s="199"/>
      <c r="YG4" s="199"/>
      <c r="YH4" s="199"/>
      <c r="YI4" s="199"/>
      <c r="YJ4" s="199"/>
      <c r="YK4" s="199"/>
      <c r="YL4" s="199"/>
      <c r="YM4" s="199"/>
      <c r="YN4" s="199"/>
      <c r="YO4" s="199"/>
      <c r="YP4" s="199"/>
      <c r="YQ4" s="199"/>
      <c r="YR4" s="199"/>
      <c r="YS4" s="199"/>
      <c r="YT4" s="199"/>
      <c r="YU4" s="199"/>
      <c r="YV4" s="199"/>
      <c r="YW4" s="199"/>
      <c r="YX4" s="199"/>
      <c r="YY4" s="199"/>
      <c r="YZ4" s="199"/>
      <c r="ZA4" s="199"/>
      <c r="ZB4" s="199"/>
      <c r="ZC4" s="199"/>
      <c r="ZD4" s="199"/>
      <c r="ZE4" s="199"/>
      <c r="ZF4" s="199"/>
      <c r="ZG4" s="199"/>
      <c r="ZH4" s="199"/>
      <c r="ZI4" s="199"/>
      <c r="ZJ4" s="199"/>
      <c r="ZK4" s="199"/>
      <c r="ZL4" s="199"/>
      <c r="ZM4" s="199"/>
      <c r="ZN4" s="199"/>
      <c r="ZO4" s="199"/>
      <c r="ZP4" s="199"/>
      <c r="ZQ4" s="199"/>
      <c r="ZR4" s="199"/>
      <c r="ZS4" s="199"/>
      <c r="ZT4" s="199"/>
      <c r="ZU4" s="199"/>
      <c r="ZV4" s="199"/>
      <c r="ZW4" s="199"/>
      <c r="ZX4" s="199"/>
      <c r="ZY4" s="199"/>
      <c r="ZZ4" s="199"/>
      <c r="AAA4" s="199"/>
      <c r="AAB4" s="199"/>
      <c r="AAC4" s="199"/>
      <c r="AAD4" s="199"/>
      <c r="AAE4" s="199"/>
      <c r="AAF4" s="199"/>
      <c r="AAG4" s="199"/>
      <c r="AAH4" s="199"/>
      <c r="AAI4" s="199"/>
      <c r="AAJ4" s="199"/>
      <c r="AAK4" s="199"/>
      <c r="AAL4" s="199"/>
      <c r="AAM4" s="199"/>
      <c r="AAN4" s="199"/>
      <c r="AAO4" s="199"/>
      <c r="AAP4" s="199"/>
      <c r="AAQ4" s="199"/>
      <c r="AAR4" s="199"/>
      <c r="AAS4" s="199"/>
      <c r="AAT4" s="199"/>
      <c r="AAU4" s="199"/>
      <c r="AAV4" s="199"/>
      <c r="AAW4" s="199"/>
      <c r="AAX4" s="199"/>
      <c r="AAY4" s="199"/>
      <c r="AAZ4" s="199"/>
      <c r="ABA4" s="199"/>
      <c r="ABB4" s="199"/>
      <c r="ABC4" s="199"/>
      <c r="ABD4" s="199"/>
      <c r="ABE4" s="199"/>
      <c r="ABF4" s="199"/>
      <c r="ABG4" s="199"/>
      <c r="ABH4" s="199"/>
      <c r="ABI4" s="199"/>
      <c r="ABJ4" s="199"/>
      <c r="ABK4" s="199"/>
      <c r="ABL4" s="199"/>
      <c r="ABM4" s="199"/>
      <c r="ABN4" s="199"/>
      <c r="ABO4" s="199"/>
      <c r="ABP4" s="199"/>
      <c r="ABQ4" s="199"/>
      <c r="ABR4" s="199"/>
      <c r="ABS4" s="199"/>
      <c r="ABT4" s="199"/>
      <c r="ABU4" s="199"/>
      <c r="ABV4" s="199"/>
      <c r="ABW4" s="199"/>
      <c r="ABX4" s="199"/>
      <c r="ABY4" s="199"/>
      <c r="ABZ4" s="199"/>
      <c r="ACA4" s="199"/>
      <c r="ACB4" s="199"/>
      <c r="ACC4" s="199"/>
      <c r="ACD4" s="199"/>
      <c r="ACE4" s="199"/>
      <c r="ACF4" s="199"/>
      <c r="ACG4" s="199"/>
      <c r="ACH4" s="199"/>
      <c r="ACI4" s="199"/>
      <c r="ACJ4" s="199"/>
      <c r="ACK4" s="199"/>
      <c r="ACL4" s="199"/>
      <c r="ACM4" s="199"/>
      <c r="ACN4" s="199"/>
      <c r="ACO4" s="199"/>
      <c r="ACP4" s="199"/>
      <c r="ACQ4" s="199"/>
      <c r="ACR4" s="199"/>
      <c r="ACS4" s="199"/>
      <c r="ACT4" s="199"/>
      <c r="ACU4" s="199"/>
      <c r="ACV4" s="199"/>
      <c r="ACW4" s="199"/>
      <c r="ACX4" s="199"/>
      <c r="ACY4" s="199"/>
      <c r="ACZ4" s="199"/>
      <c r="ADA4" s="199"/>
      <c r="ADB4" s="199"/>
      <c r="ADC4" s="199"/>
      <c r="ADD4" s="199"/>
      <c r="ADE4" s="199"/>
      <c r="ADF4" s="199"/>
      <c r="ADG4" s="199"/>
      <c r="ADH4" s="199"/>
      <c r="ADI4" s="199"/>
      <c r="ADJ4" s="199"/>
      <c r="ADK4" s="199"/>
      <c r="ADL4" s="199"/>
      <c r="ADM4" s="199"/>
      <c r="ADN4" s="199"/>
      <c r="ADO4" s="199"/>
      <c r="ADP4" s="199"/>
      <c r="ADQ4" s="199"/>
      <c r="ADR4" s="199"/>
      <c r="ADS4" s="199"/>
      <c r="ADT4" s="199"/>
      <c r="ADU4" s="199"/>
      <c r="ADV4" s="199"/>
      <c r="ADW4" s="199"/>
      <c r="ADX4" s="199"/>
      <c r="ADY4" s="199"/>
      <c r="ADZ4" s="199"/>
      <c r="AEA4" s="199"/>
      <c r="AEB4" s="199"/>
      <c r="AEC4" s="199"/>
      <c r="AED4" s="199"/>
      <c r="AEE4" s="199"/>
      <c r="AEF4" s="199"/>
      <c r="AEG4" s="199"/>
      <c r="AEH4" s="199"/>
      <c r="AEI4" s="199"/>
      <c r="AEJ4" s="199"/>
      <c r="AEK4" s="199"/>
      <c r="AEL4" s="199"/>
      <c r="AEM4" s="199"/>
      <c r="AEN4" s="199"/>
      <c r="AEO4" s="199"/>
      <c r="AEP4" s="199"/>
      <c r="AEQ4" s="199"/>
      <c r="AER4" s="199"/>
      <c r="AES4" s="199"/>
      <c r="AET4" s="199"/>
      <c r="AEU4" s="199"/>
      <c r="AEV4" s="199"/>
      <c r="AEW4" s="199"/>
      <c r="AEX4" s="199"/>
      <c r="AEY4" s="199"/>
      <c r="AEZ4" s="199"/>
      <c r="AFA4" s="199"/>
      <c r="AFB4" s="199"/>
      <c r="AFC4" s="199"/>
      <c r="AFD4" s="199"/>
      <c r="AFE4" s="199"/>
      <c r="AFF4" s="199"/>
      <c r="AFG4" s="199"/>
      <c r="AFH4" s="199"/>
      <c r="AFI4" s="199"/>
      <c r="AFJ4" s="199"/>
      <c r="AFK4" s="199"/>
      <c r="AFL4" s="199"/>
      <c r="AFM4" s="199"/>
      <c r="AFN4" s="199"/>
      <c r="AFO4" s="199"/>
      <c r="AFP4" s="199"/>
      <c r="AFQ4" s="199"/>
      <c r="AFR4" s="199"/>
      <c r="AFS4" s="199"/>
      <c r="AFT4" s="199"/>
      <c r="AFU4" s="199"/>
      <c r="AFV4" s="199"/>
      <c r="AFW4" s="199"/>
      <c r="AFX4" s="199"/>
      <c r="AFY4" s="199"/>
      <c r="AFZ4" s="199"/>
      <c r="AGA4" s="199"/>
      <c r="AGB4" s="199"/>
      <c r="AGC4" s="199"/>
      <c r="AGD4" s="199"/>
      <c r="AGE4" s="199"/>
      <c r="AGF4" s="199"/>
      <c r="AGG4" s="199"/>
      <c r="AGH4" s="199"/>
      <c r="AGI4" s="199"/>
      <c r="AGJ4" s="199"/>
      <c r="AGK4" s="199"/>
      <c r="AGL4" s="199"/>
      <c r="AGM4" s="199"/>
      <c r="AGN4" s="199"/>
      <c r="AGO4" s="199"/>
      <c r="AGP4" s="199"/>
      <c r="AGQ4" s="199"/>
      <c r="AGR4" s="199"/>
      <c r="AGS4" s="199"/>
      <c r="AGT4" s="199"/>
      <c r="AGU4" s="199"/>
      <c r="AGV4" s="199"/>
      <c r="AGW4" s="199"/>
      <c r="AGX4" s="199"/>
      <c r="AGY4" s="199"/>
      <c r="AGZ4" s="199"/>
      <c r="AHA4" s="199"/>
      <c r="AHB4" s="199"/>
      <c r="AHC4" s="199"/>
      <c r="AHD4" s="199"/>
      <c r="AHE4" s="199"/>
      <c r="AHF4" s="199"/>
      <c r="AHG4" s="199"/>
      <c r="AHH4" s="199"/>
      <c r="AHI4" s="199"/>
      <c r="AHJ4" s="199"/>
      <c r="AHK4" s="199"/>
      <c r="AHL4" s="199"/>
      <c r="AHM4" s="199"/>
      <c r="AHN4" s="199"/>
      <c r="AHO4" s="199"/>
      <c r="AHP4" s="199"/>
      <c r="AHQ4" s="199"/>
      <c r="AHR4" s="199"/>
      <c r="AHS4" s="199"/>
      <c r="AHT4" s="199"/>
      <c r="AHU4" s="199"/>
      <c r="AHV4" s="199"/>
      <c r="AHW4" s="199"/>
      <c r="AHX4" s="199"/>
      <c r="AHY4" s="199"/>
      <c r="AHZ4" s="199"/>
      <c r="AIA4" s="199"/>
      <c r="AIB4" s="199"/>
      <c r="AIC4" s="199"/>
      <c r="AID4" s="199"/>
      <c r="AIE4" s="199"/>
      <c r="AIF4" s="199"/>
      <c r="AIG4" s="199"/>
      <c r="AIH4" s="199"/>
      <c r="AII4" s="199"/>
      <c r="AIJ4" s="199"/>
      <c r="AIK4" s="199"/>
      <c r="AIL4" s="199"/>
      <c r="AIM4" s="199"/>
      <c r="AIN4" s="199"/>
      <c r="AIO4" s="199"/>
      <c r="AIP4" s="199"/>
      <c r="AIQ4" s="199"/>
      <c r="AIR4" s="199"/>
      <c r="AIS4" s="199"/>
      <c r="AIT4" s="199"/>
      <c r="AIU4" s="199"/>
      <c r="AIV4" s="199"/>
      <c r="AIW4" s="199"/>
      <c r="AIX4" s="199"/>
      <c r="AIY4" s="199"/>
      <c r="AIZ4" s="199"/>
      <c r="AJA4" s="199"/>
      <c r="AJB4" s="199"/>
      <c r="AJC4" s="199"/>
      <c r="AJD4" s="199"/>
      <c r="AJE4" s="199"/>
      <c r="AJF4" s="199"/>
      <c r="AJG4" s="199"/>
      <c r="AJH4" s="199"/>
      <c r="AJI4" s="199"/>
      <c r="AJJ4" s="199"/>
      <c r="AJK4" s="199"/>
      <c r="AJL4" s="199"/>
      <c r="AJM4" s="199"/>
      <c r="AJN4" s="199"/>
      <c r="AJO4" s="199"/>
      <c r="AJP4" s="199"/>
      <c r="AJQ4" s="199"/>
      <c r="AJR4" s="199"/>
      <c r="AJS4" s="199"/>
      <c r="AJT4" s="199"/>
      <c r="AJU4" s="199"/>
      <c r="AJV4" s="199"/>
      <c r="AJW4" s="199"/>
      <c r="AJX4" s="199"/>
      <c r="AJY4" s="199"/>
      <c r="AJZ4" s="199"/>
      <c r="AKA4" s="199"/>
      <c r="AKB4" s="199"/>
      <c r="AKC4" s="199"/>
      <c r="AKD4" s="199"/>
      <c r="AKE4" s="199"/>
      <c r="AKF4" s="199"/>
      <c r="AKG4" s="199"/>
      <c r="AKH4" s="199"/>
      <c r="AKI4" s="199"/>
      <c r="AKJ4" s="199"/>
      <c r="AKK4" s="199"/>
      <c r="AKL4" s="199"/>
      <c r="AKM4" s="199"/>
      <c r="AKN4" s="199"/>
      <c r="AKO4" s="199"/>
      <c r="AKP4" s="199"/>
      <c r="AKQ4" s="199"/>
      <c r="AKR4" s="199"/>
      <c r="AKS4" s="199"/>
      <c r="AKT4" s="199"/>
      <c r="AKU4" s="199"/>
      <c r="AKV4" s="199"/>
      <c r="AKW4" s="199"/>
      <c r="AKX4" s="199"/>
      <c r="AKY4" s="199"/>
      <c r="AKZ4" s="199"/>
      <c r="ALA4" s="199"/>
      <c r="ALB4" s="199"/>
      <c r="ALC4" s="199"/>
      <c r="ALD4" s="199"/>
      <c r="ALE4" s="199"/>
      <c r="ALF4" s="199"/>
      <c r="ALG4" s="199"/>
      <c r="ALH4" s="199"/>
      <c r="ALI4" s="199"/>
      <c r="ALJ4" s="199"/>
      <c r="ALK4" s="199"/>
      <c r="ALL4" s="199"/>
      <c r="ALM4" s="199"/>
      <c r="ALN4" s="199"/>
      <c r="ALO4" s="199"/>
      <c r="ALP4" s="199"/>
      <c r="ALQ4" s="199"/>
      <c r="ALR4" s="199"/>
      <c r="ALS4" s="199"/>
      <c r="ALT4" s="199"/>
      <c r="ALU4" s="199"/>
      <c r="ALV4" s="199"/>
      <c r="ALW4" s="199"/>
      <c r="ALX4" s="199"/>
      <c r="ALY4" s="199"/>
      <c r="ALZ4" s="199"/>
      <c r="AMA4" s="199"/>
      <c r="AMB4" s="199"/>
      <c r="AMC4" s="199"/>
      <c r="AMD4" s="199"/>
      <c r="AME4" s="199"/>
      <c r="AMF4" s="199"/>
      <c r="AMG4" s="199"/>
      <c r="AMH4" s="199"/>
      <c r="AMI4" s="199"/>
      <c r="AMJ4" s="199"/>
      <c r="AMK4" s="199"/>
      <c r="AML4" s="199"/>
      <c r="AMM4" s="199"/>
      <c r="AMN4" s="199"/>
      <c r="AMO4" s="199"/>
      <c r="AMP4" s="199"/>
      <c r="AMQ4" s="199"/>
      <c r="AMR4" s="199"/>
      <c r="AMS4" s="199"/>
      <c r="AMT4" s="199"/>
      <c r="AMU4" s="199"/>
      <c r="AMV4" s="199"/>
      <c r="AMW4" s="199"/>
      <c r="AMX4" s="199"/>
      <c r="AMY4" s="199"/>
      <c r="AMZ4" s="199"/>
      <c r="ANA4" s="199"/>
      <c r="ANB4" s="199"/>
      <c r="ANC4" s="199"/>
      <c r="AND4" s="199"/>
      <c r="ANE4" s="199"/>
      <c r="ANF4" s="199"/>
      <c r="ANG4" s="199"/>
      <c r="ANH4" s="199"/>
      <c r="ANI4" s="199"/>
      <c r="ANJ4" s="199"/>
      <c r="ANK4" s="199"/>
      <c r="ANL4" s="199"/>
      <c r="ANM4" s="199"/>
      <c r="ANN4" s="199"/>
      <c r="ANO4" s="199"/>
      <c r="ANP4" s="199"/>
      <c r="ANQ4" s="199"/>
      <c r="ANR4" s="199"/>
      <c r="ANS4" s="199"/>
      <c r="ANT4" s="199"/>
      <c r="ANU4" s="199"/>
      <c r="ANV4" s="199"/>
      <c r="ANW4" s="199"/>
      <c r="ANX4" s="199"/>
      <c r="ANY4" s="199"/>
      <c r="ANZ4" s="199"/>
      <c r="AOA4" s="199"/>
      <c r="AOB4" s="199"/>
      <c r="AOC4" s="199"/>
      <c r="AOD4" s="199"/>
      <c r="AOE4" s="199"/>
      <c r="AOF4" s="199"/>
      <c r="AOG4" s="199"/>
      <c r="AOH4" s="199"/>
      <c r="AOI4" s="199"/>
      <c r="AOJ4" s="199"/>
      <c r="AOK4" s="199"/>
      <c r="AOL4" s="199"/>
      <c r="AOM4" s="199"/>
      <c r="AON4" s="199"/>
      <c r="AOO4" s="199"/>
      <c r="AOP4" s="199"/>
      <c r="AOQ4" s="199"/>
      <c r="AOR4" s="199"/>
      <c r="AOS4" s="199"/>
      <c r="AOT4" s="199"/>
      <c r="AOU4" s="199"/>
      <c r="AOV4" s="199"/>
      <c r="AOW4" s="199"/>
      <c r="AOX4" s="199"/>
      <c r="AOY4" s="199"/>
      <c r="AOZ4" s="199"/>
      <c r="APA4" s="199"/>
      <c r="APB4" s="199"/>
      <c r="APC4" s="199"/>
      <c r="APD4" s="199"/>
      <c r="APE4" s="199"/>
      <c r="APF4" s="199"/>
      <c r="APG4" s="199"/>
      <c r="APH4" s="199"/>
      <c r="API4" s="199"/>
      <c r="APJ4" s="199"/>
      <c r="APK4" s="199"/>
      <c r="APL4" s="199"/>
      <c r="APM4" s="199"/>
      <c r="APN4" s="199"/>
      <c r="APO4" s="199"/>
      <c r="APP4" s="199"/>
      <c r="APQ4" s="199"/>
      <c r="APR4" s="199"/>
      <c r="APS4" s="199"/>
      <c r="APT4" s="199"/>
      <c r="APU4" s="199"/>
      <c r="APV4" s="199"/>
      <c r="APW4" s="199"/>
      <c r="APX4" s="199"/>
      <c r="APY4" s="199"/>
      <c r="APZ4" s="199"/>
      <c r="AQA4" s="199"/>
      <c r="AQB4" s="199"/>
      <c r="AQC4" s="199"/>
      <c r="AQD4" s="199"/>
      <c r="AQE4" s="199"/>
      <c r="AQF4" s="199"/>
      <c r="AQG4" s="199"/>
      <c r="AQH4" s="199"/>
      <c r="AQI4" s="199"/>
      <c r="AQJ4" s="199"/>
      <c r="AQK4" s="199"/>
      <c r="AQL4" s="199"/>
      <c r="AQM4" s="199"/>
      <c r="AQN4" s="199"/>
      <c r="AQO4" s="199"/>
      <c r="AQP4" s="199"/>
      <c r="AQQ4" s="199"/>
      <c r="AQR4" s="199"/>
      <c r="AQS4" s="199"/>
      <c r="AQT4" s="199"/>
      <c r="AQU4" s="199"/>
      <c r="AQV4" s="199"/>
      <c r="AQW4" s="199"/>
      <c r="AQX4" s="199"/>
      <c r="AQY4" s="199"/>
      <c r="AQZ4" s="199"/>
      <c r="ARA4" s="199"/>
      <c r="ARB4" s="199"/>
      <c r="ARC4" s="199"/>
      <c r="ARD4" s="199"/>
      <c r="ARE4" s="199"/>
      <c r="ARF4" s="199"/>
      <c r="ARG4" s="199"/>
      <c r="ARH4" s="199"/>
      <c r="ARI4" s="199"/>
      <c r="ARJ4" s="199"/>
      <c r="ARK4" s="199"/>
      <c r="ARL4" s="199"/>
      <c r="ARM4" s="199"/>
      <c r="ARN4" s="199"/>
      <c r="ARO4" s="199"/>
      <c r="ARP4" s="199"/>
      <c r="ARQ4" s="199"/>
      <c r="ARR4" s="199"/>
      <c r="ARS4" s="199"/>
      <c r="ART4" s="199"/>
      <c r="ARU4" s="199"/>
      <c r="ARV4" s="199"/>
      <c r="ARW4" s="199"/>
      <c r="ARX4" s="199"/>
      <c r="ARY4" s="199"/>
      <c r="ARZ4" s="199"/>
      <c r="ASA4" s="199"/>
      <c r="ASB4" s="199"/>
      <c r="ASC4" s="199"/>
      <c r="ASD4" s="199"/>
      <c r="ASE4" s="199"/>
      <c r="ASF4" s="199"/>
      <c r="ASG4" s="199"/>
      <c r="ASH4" s="199"/>
      <c r="ASI4" s="199"/>
      <c r="ASJ4" s="199"/>
      <c r="ASK4" s="199"/>
      <c r="ASL4" s="199"/>
      <c r="ASM4" s="199"/>
      <c r="ASN4" s="199"/>
      <c r="ASO4" s="199"/>
      <c r="ASP4" s="199"/>
      <c r="ASQ4" s="199"/>
      <c r="ASR4" s="199"/>
      <c r="ASS4" s="199"/>
      <c r="AST4" s="199"/>
      <c r="ASU4" s="199"/>
      <c r="ASV4" s="199"/>
      <c r="ASW4" s="199"/>
      <c r="ASX4" s="199"/>
      <c r="ASY4" s="199"/>
      <c r="ASZ4" s="199"/>
      <c r="ATA4" s="199"/>
      <c r="ATB4" s="199"/>
      <c r="ATC4" s="199"/>
      <c r="ATD4" s="199"/>
      <c r="ATE4" s="199"/>
      <c r="ATF4" s="199"/>
      <c r="ATG4" s="199"/>
      <c r="ATH4" s="199"/>
      <c r="ATI4" s="199"/>
      <c r="ATJ4" s="199"/>
      <c r="ATK4" s="199"/>
      <c r="ATL4" s="199"/>
      <c r="ATM4" s="199"/>
      <c r="ATN4" s="199"/>
      <c r="ATO4" s="199"/>
      <c r="ATP4" s="199"/>
      <c r="ATQ4" s="199"/>
      <c r="ATR4" s="199"/>
      <c r="ATS4" s="199"/>
      <c r="ATT4" s="199"/>
      <c r="ATU4" s="199"/>
      <c r="ATV4" s="199"/>
      <c r="ATW4" s="199"/>
      <c r="ATX4" s="199"/>
      <c r="ATY4" s="199"/>
      <c r="ATZ4" s="199"/>
      <c r="AUA4" s="199"/>
      <c r="AUB4" s="199"/>
      <c r="AUC4" s="199"/>
      <c r="AUD4" s="199"/>
      <c r="AUE4" s="199"/>
      <c r="AUF4" s="199"/>
      <c r="AUG4" s="199"/>
      <c r="AUH4" s="199"/>
      <c r="AUI4" s="199"/>
      <c r="AUJ4" s="199"/>
      <c r="AUK4" s="199"/>
      <c r="AUL4" s="199"/>
      <c r="AUM4" s="199"/>
      <c r="AUN4" s="199"/>
      <c r="AUO4" s="199"/>
      <c r="AUP4" s="199"/>
      <c r="AUQ4" s="199"/>
      <c r="AUR4" s="199"/>
      <c r="AUS4" s="199"/>
      <c r="AUT4" s="199"/>
      <c r="AUU4" s="199"/>
      <c r="AUV4" s="199"/>
      <c r="AUW4" s="199"/>
      <c r="AUX4" s="199"/>
      <c r="AUY4" s="199"/>
      <c r="AUZ4" s="199"/>
      <c r="AVA4" s="199"/>
      <c r="AVB4" s="199"/>
      <c r="AVC4" s="199"/>
      <c r="AVD4" s="199"/>
      <c r="AVE4" s="199"/>
      <c r="AVF4" s="199"/>
      <c r="AVG4" s="199"/>
      <c r="AVH4" s="199"/>
      <c r="AVI4" s="199"/>
      <c r="AVJ4" s="199"/>
      <c r="AVK4" s="199"/>
      <c r="AVL4" s="199"/>
      <c r="AVM4" s="199"/>
      <c r="AVN4" s="199"/>
      <c r="AVO4" s="199"/>
      <c r="AVP4" s="199"/>
      <c r="AVQ4" s="199"/>
      <c r="AVR4" s="199"/>
      <c r="AVS4" s="199"/>
      <c r="AVT4" s="199"/>
      <c r="AVU4" s="199"/>
      <c r="AVV4" s="199"/>
      <c r="AVW4" s="199"/>
      <c r="AVX4" s="199"/>
      <c r="AVY4" s="199"/>
      <c r="AVZ4" s="199"/>
      <c r="AWA4" s="199"/>
      <c r="AWB4" s="199"/>
      <c r="AWC4" s="199"/>
      <c r="AWD4" s="199"/>
      <c r="AWE4" s="199"/>
      <c r="AWF4" s="199"/>
      <c r="AWG4" s="199"/>
      <c r="AWH4" s="199"/>
      <c r="AWI4" s="199"/>
      <c r="AWJ4" s="199"/>
      <c r="AWK4" s="199"/>
      <c r="AWL4" s="199"/>
      <c r="AWM4" s="199"/>
      <c r="AWN4" s="199"/>
      <c r="AWO4" s="199"/>
      <c r="AWP4" s="199"/>
      <c r="AWQ4" s="199"/>
      <c r="AWR4" s="199"/>
      <c r="AWS4" s="199"/>
      <c r="AWT4" s="199"/>
      <c r="AWU4" s="199"/>
      <c r="AWV4" s="199"/>
      <c r="AWW4" s="199"/>
      <c r="AWX4" s="199"/>
      <c r="AWY4" s="199"/>
      <c r="AWZ4" s="199"/>
      <c r="AXA4" s="199"/>
      <c r="AXB4" s="199"/>
      <c r="AXC4" s="199"/>
      <c r="AXD4" s="199"/>
      <c r="AXE4" s="199"/>
      <c r="AXF4" s="199"/>
      <c r="AXG4" s="199"/>
      <c r="AXH4" s="199"/>
      <c r="AXI4" s="199"/>
      <c r="AXJ4" s="199"/>
      <c r="AXK4" s="199"/>
      <c r="AXL4" s="199"/>
      <c r="AXM4" s="199"/>
      <c r="AXN4" s="199"/>
      <c r="AXO4" s="199"/>
      <c r="AXP4" s="199"/>
      <c r="AXQ4" s="199"/>
      <c r="AXR4" s="199"/>
      <c r="AXS4" s="199"/>
      <c r="AXT4" s="199"/>
      <c r="AXU4" s="199"/>
      <c r="AXV4" s="199"/>
      <c r="AXW4" s="199"/>
      <c r="AXX4" s="199"/>
      <c r="AXY4" s="199"/>
      <c r="AXZ4" s="199"/>
      <c r="AYA4" s="199"/>
      <c r="AYB4" s="199"/>
      <c r="AYC4" s="199"/>
      <c r="AYD4" s="199"/>
      <c r="AYE4" s="199"/>
      <c r="AYF4" s="199"/>
      <c r="AYG4" s="199"/>
      <c r="AYH4" s="199"/>
      <c r="AYI4" s="199"/>
      <c r="AYJ4" s="199"/>
      <c r="AYK4" s="199"/>
      <c r="AYL4" s="199"/>
      <c r="AYM4" s="199"/>
      <c r="AYN4" s="199"/>
      <c r="AYO4" s="199"/>
      <c r="AYP4" s="199"/>
      <c r="AYQ4" s="199"/>
      <c r="AYR4" s="199"/>
      <c r="AYS4" s="199"/>
      <c r="AYT4" s="199"/>
      <c r="AYU4" s="199"/>
      <c r="AYV4" s="199"/>
      <c r="AYW4" s="199"/>
      <c r="AYX4" s="199"/>
      <c r="AYY4" s="199"/>
      <c r="AYZ4" s="199"/>
      <c r="AZA4" s="199"/>
      <c r="AZB4" s="199"/>
      <c r="AZC4" s="199"/>
      <c r="AZD4" s="199"/>
      <c r="AZE4" s="199"/>
      <c r="AZF4" s="199"/>
      <c r="AZG4" s="199"/>
      <c r="AZH4" s="199"/>
      <c r="AZI4" s="199"/>
      <c r="AZJ4" s="199"/>
      <c r="AZK4" s="199"/>
      <c r="AZL4" s="199"/>
      <c r="AZM4" s="199"/>
      <c r="AZN4" s="199"/>
      <c r="AZO4" s="199"/>
      <c r="AZP4" s="199"/>
      <c r="AZQ4" s="199"/>
      <c r="AZR4" s="199"/>
      <c r="AZS4" s="199"/>
      <c r="AZT4" s="199"/>
      <c r="AZU4" s="199"/>
      <c r="AZV4" s="199"/>
      <c r="AZW4" s="199"/>
      <c r="AZX4" s="199"/>
      <c r="AZY4" s="199"/>
      <c r="AZZ4" s="199"/>
      <c r="BAA4" s="199"/>
      <c r="BAB4" s="199"/>
      <c r="BAC4" s="199"/>
      <c r="BAD4" s="199"/>
      <c r="BAE4" s="199"/>
      <c r="BAF4" s="199"/>
      <c r="BAG4" s="199"/>
      <c r="BAH4" s="199"/>
      <c r="BAI4" s="199"/>
      <c r="BAJ4" s="199"/>
      <c r="BAK4" s="199"/>
      <c r="BAL4" s="199"/>
      <c r="BAM4" s="199"/>
      <c r="BAN4" s="199"/>
      <c r="BAO4" s="199"/>
      <c r="BAP4" s="199"/>
      <c r="BAQ4" s="199"/>
      <c r="BAR4" s="199"/>
      <c r="BAS4" s="199"/>
      <c r="BAT4" s="199"/>
      <c r="BAU4" s="199"/>
      <c r="BAV4" s="199"/>
      <c r="BAW4" s="199"/>
      <c r="BAX4" s="199"/>
      <c r="BAY4" s="199"/>
      <c r="BAZ4" s="199"/>
      <c r="BBA4" s="199"/>
      <c r="BBB4" s="199"/>
      <c r="BBC4" s="199"/>
      <c r="BBD4" s="199"/>
      <c r="BBE4" s="199"/>
      <c r="BBF4" s="199"/>
      <c r="BBG4" s="199"/>
      <c r="BBH4" s="199"/>
      <c r="BBI4" s="199"/>
      <c r="BBJ4" s="199"/>
      <c r="BBK4" s="199"/>
      <c r="BBL4" s="199"/>
      <c r="BBM4" s="199"/>
      <c r="BBN4" s="199"/>
      <c r="BBO4" s="199"/>
      <c r="BBP4" s="199"/>
      <c r="BBQ4" s="199"/>
      <c r="BBR4" s="199"/>
      <c r="BBS4" s="199"/>
      <c r="BBT4" s="199"/>
      <c r="BBU4" s="199"/>
      <c r="BBV4" s="199"/>
      <c r="BBW4" s="199"/>
      <c r="BBX4" s="199"/>
      <c r="BBY4" s="199"/>
      <c r="BBZ4" s="199"/>
      <c r="BCA4" s="199"/>
      <c r="BCB4" s="199"/>
      <c r="BCC4" s="199"/>
      <c r="BCD4" s="199"/>
      <c r="BCE4" s="199"/>
      <c r="BCF4" s="199"/>
      <c r="BCG4" s="199"/>
      <c r="BCH4" s="199"/>
      <c r="BCI4" s="199"/>
      <c r="BCJ4" s="199"/>
      <c r="BCK4" s="199"/>
      <c r="BCL4" s="199"/>
      <c r="BCM4" s="199"/>
      <c r="BCN4" s="199"/>
      <c r="BCO4" s="199"/>
      <c r="BCP4" s="199"/>
      <c r="BCQ4" s="199"/>
      <c r="BCR4" s="199"/>
      <c r="BCS4" s="199"/>
      <c r="BCT4" s="199"/>
      <c r="BCU4" s="199"/>
      <c r="BCV4" s="199"/>
      <c r="BCW4" s="199"/>
      <c r="BCX4" s="199"/>
      <c r="BCY4" s="199"/>
      <c r="BCZ4" s="199"/>
      <c r="BDA4" s="199"/>
      <c r="BDB4" s="199"/>
      <c r="BDC4" s="199"/>
      <c r="BDD4" s="199"/>
      <c r="BDE4" s="199"/>
      <c r="BDF4" s="199"/>
      <c r="BDG4" s="199"/>
      <c r="BDH4" s="199"/>
      <c r="BDI4" s="199"/>
      <c r="BDJ4" s="199"/>
      <c r="BDK4" s="199"/>
      <c r="BDL4" s="199"/>
      <c r="BDM4" s="199"/>
      <c r="BDN4" s="199"/>
      <c r="BDO4" s="199"/>
      <c r="BDP4" s="199"/>
      <c r="BDQ4" s="199"/>
      <c r="BDR4" s="199"/>
      <c r="BDS4" s="199"/>
      <c r="BDT4" s="199"/>
      <c r="BDU4" s="199"/>
      <c r="BDV4" s="199"/>
      <c r="BDW4" s="199"/>
      <c r="BDX4" s="199"/>
      <c r="BDY4" s="199"/>
      <c r="BDZ4" s="199"/>
      <c r="BEA4" s="199"/>
      <c r="BEB4" s="199"/>
      <c r="BEC4" s="199"/>
      <c r="BED4" s="199"/>
      <c r="BEE4" s="199"/>
      <c r="BEF4" s="199"/>
      <c r="BEG4" s="199"/>
      <c r="BEH4" s="199"/>
      <c r="BEI4" s="199"/>
      <c r="BEJ4" s="199"/>
      <c r="BEK4" s="199"/>
      <c r="BEL4" s="199"/>
      <c r="BEM4" s="199"/>
      <c r="BEN4" s="199"/>
      <c r="BEO4" s="199"/>
      <c r="BEP4" s="199"/>
      <c r="BEQ4" s="199"/>
      <c r="BER4" s="199"/>
      <c r="BES4" s="199"/>
      <c r="BET4" s="199"/>
      <c r="BEU4" s="199"/>
      <c r="BEV4" s="199"/>
      <c r="BEW4" s="199"/>
      <c r="BEX4" s="199"/>
      <c r="BEY4" s="199"/>
      <c r="BEZ4" s="199"/>
      <c r="BFA4" s="199"/>
      <c r="BFB4" s="199"/>
      <c r="BFC4" s="199"/>
      <c r="BFD4" s="199"/>
      <c r="BFE4" s="199"/>
      <c r="BFF4" s="199"/>
      <c r="BFG4" s="199"/>
      <c r="BFH4" s="199"/>
      <c r="BFI4" s="199"/>
      <c r="BFJ4" s="199"/>
      <c r="BFK4" s="199"/>
      <c r="BFL4" s="199"/>
      <c r="BFM4" s="199"/>
      <c r="BFN4" s="199"/>
      <c r="BFO4" s="199"/>
      <c r="BFP4" s="199"/>
      <c r="BFQ4" s="199"/>
      <c r="BFR4" s="199"/>
      <c r="BFS4" s="199"/>
      <c r="BFT4" s="199"/>
      <c r="BFU4" s="199"/>
      <c r="BFV4" s="199"/>
      <c r="BFW4" s="199"/>
      <c r="BFX4" s="199"/>
      <c r="BFY4" s="199"/>
      <c r="BFZ4" s="199"/>
      <c r="BGA4" s="199"/>
      <c r="BGB4" s="199"/>
      <c r="BGC4" s="199"/>
      <c r="BGD4" s="199"/>
      <c r="BGE4" s="199"/>
      <c r="BGF4" s="199"/>
      <c r="BGG4" s="199"/>
      <c r="BGH4" s="199"/>
      <c r="BGI4" s="199"/>
      <c r="BGJ4" s="199"/>
      <c r="BGK4" s="199"/>
      <c r="BGL4" s="199"/>
      <c r="BGM4" s="199"/>
      <c r="BGN4" s="199"/>
      <c r="BGO4" s="199"/>
      <c r="BGP4" s="199"/>
      <c r="BGQ4" s="199"/>
      <c r="BGR4" s="199"/>
      <c r="BGS4" s="199"/>
      <c r="BGT4" s="199"/>
      <c r="BGU4" s="199"/>
      <c r="BGV4" s="199"/>
      <c r="BGW4" s="199"/>
      <c r="BGX4" s="199"/>
      <c r="BGY4" s="199"/>
      <c r="BGZ4" s="199"/>
      <c r="BHA4" s="199"/>
      <c r="BHB4" s="199"/>
      <c r="BHC4" s="199"/>
      <c r="BHD4" s="199"/>
      <c r="BHE4" s="199"/>
      <c r="BHF4" s="199"/>
      <c r="BHG4" s="199"/>
      <c r="BHH4" s="199"/>
      <c r="BHI4" s="199"/>
      <c r="BHJ4" s="199"/>
      <c r="BHK4" s="199"/>
      <c r="BHL4" s="199"/>
      <c r="BHM4" s="199"/>
      <c r="BHN4" s="199"/>
      <c r="BHO4" s="199"/>
      <c r="BHP4" s="199"/>
      <c r="BHQ4" s="199"/>
      <c r="BHR4" s="199"/>
      <c r="BHS4" s="199"/>
      <c r="BHT4" s="199"/>
      <c r="BHU4" s="199"/>
      <c r="BHV4" s="199"/>
      <c r="BHW4" s="199"/>
      <c r="BHX4" s="199"/>
      <c r="BHY4" s="199"/>
      <c r="BHZ4" s="199"/>
      <c r="BIA4" s="199"/>
      <c r="BIB4" s="199"/>
      <c r="BIC4" s="199"/>
      <c r="BID4" s="199"/>
      <c r="BIE4" s="199"/>
      <c r="BIF4" s="199"/>
      <c r="BIG4" s="199"/>
      <c r="BIH4" s="199"/>
      <c r="BII4" s="199"/>
      <c r="BIJ4" s="199"/>
      <c r="BIK4" s="199"/>
      <c r="BIL4" s="199"/>
      <c r="BIM4" s="199"/>
      <c r="BIN4" s="199"/>
      <c r="BIO4" s="199"/>
      <c r="BIP4" s="199"/>
      <c r="BIQ4" s="199"/>
      <c r="BIR4" s="199"/>
      <c r="BIS4" s="199"/>
      <c r="BIT4" s="199"/>
      <c r="BIU4" s="199"/>
      <c r="BIV4" s="199"/>
      <c r="BIW4" s="199"/>
      <c r="BIX4" s="199"/>
      <c r="BIY4" s="199"/>
      <c r="BIZ4" s="199"/>
      <c r="BJA4" s="199"/>
      <c r="BJB4" s="199"/>
      <c r="BJC4" s="199"/>
      <c r="BJD4" s="199"/>
      <c r="BJE4" s="199"/>
      <c r="BJF4" s="199"/>
      <c r="BJG4" s="199"/>
      <c r="BJH4" s="199"/>
      <c r="BJI4" s="199"/>
      <c r="BJJ4" s="199"/>
      <c r="BJK4" s="199"/>
      <c r="BJL4" s="199"/>
      <c r="BJM4" s="199"/>
      <c r="BJN4" s="199"/>
      <c r="BJO4" s="199"/>
      <c r="BJP4" s="199"/>
      <c r="BJQ4" s="199"/>
      <c r="BJR4" s="199"/>
      <c r="BJS4" s="199"/>
      <c r="BJT4" s="199"/>
      <c r="BJU4" s="199"/>
      <c r="BJV4" s="199"/>
      <c r="BJW4" s="199"/>
      <c r="BJX4" s="199"/>
      <c r="BJY4" s="199"/>
      <c r="BJZ4" s="199"/>
      <c r="BKA4" s="199"/>
      <c r="BKB4" s="199"/>
      <c r="BKC4" s="199"/>
      <c r="BKD4" s="199"/>
      <c r="BKE4" s="199"/>
      <c r="BKF4" s="199"/>
      <c r="BKG4" s="199"/>
      <c r="BKH4" s="199"/>
      <c r="BKI4" s="199"/>
      <c r="BKJ4" s="199"/>
      <c r="BKK4" s="199"/>
      <c r="BKL4" s="199"/>
      <c r="BKM4" s="199"/>
      <c r="BKN4" s="199"/>
      <c r="BKO4" s="199"/>
      <c r="BKP4" s="199"/>
      <c r="BKQ4" s="199"/>
      <c r="BKR4" s="199"/>
      <c r="BKS4" s="199"/>
      <c r="BKT4" s="199"/>
      <c r="BKU4" s="199"/>
      <c r="BKV4" s="199"/>
      <c r="BKW4" s="199"/>
      <c r="BKX4" s="199"/>
      <c r="BKY4" s="199"/>
      <c r="BKZ4" s="199"/>
      <c r="BLA4" s="199"/>
      <c r="BLB4" s="199"/>
      <c r="BLC4" s="199"/>
      <c r="BLD4" s="199"/>
      <c r="BLE4" s="199"/>
      <c r="BLF4" s="199"/>
      <c r="BLG4" s="199"/>
      <c r="BLH4" s="199"/>
      <c r="BLI4" s="199"/>
      <c r="BLJ4" s="199"/>
      <c r="BLK4" s="199"/>
      <c r="BLL4" s="199"/>
      <c r="BLM4" s="199"/>
      <c r="BLN4" s="199"/>
      <c r="BLO4" s="199"/>
      <c r="BLP4" s="199"/>
      <c r="BLQ4" s="199"/>
      <c r="BLR4" s="199"/>
      <c r="BLS4" s="199"/>
      <c r="BLT4" s="199"/>
      <c r="BLU4" s="199"/>
      <c r="BLV4" s="199"/>
      <c r="BLW4" s="199"/>
      <c r="BLX4" s="199"/>
      <c r="BLY4" s="199"/>
      <c r="BLZ4" s="199"/>
      <c r="BMA4" s="199"/>
      <c r="BMB4" s="199"/>
      <c r="BMC4" s="199"/>
      <c r="BMD4" s="199"/>
      <c r="BME4" s="199"/>
      <c r="BMF4" s="199"/>
      <c r="BMG4" s="199"/>
      <c r="BMH4" s="199"/>
      <c r="BMI4" s="199"/>
      <c r="BMJ4" s="199"/>
      <c r="BMK4" s="199"/>
      <c r="BML4" s="199"/>
      <c r="BMM4" s="199"/>
      <c r="BMN4" s="199"/>
      <c r="BMO4" s="199"/>
      <c r="BMP4" s="199"/>
      <c r="BMQ4" s="199"/>
      <c r="BMR4" s="199"/>
      <c r="BMS4" s="199"/>
      <c r="BMT4" s="199"/>
      <c r="BMU4" s="199"/>
      <c r="BMV4" s="199"/>
      <c r="BMW4" s="199"/>
      <c r="BMX4" s="199"/>
      <c r="BMY4" s="199"/>
      <c r="BMZ4" s="199"/>
      <c r="BNA4" s="199"/>
      <c r="BNB4" s="199"/>
      <c r="BNC4" s="199"/>
      <c r="BND4" s="199"/>
      <c r="BNE4" s="199"/>
      <c r="BNF4" s="199"/>
      <c r="BNG4" s="199"/>
      <c r="BNH4" s="199"/>
      <c r="BNI4" s="199"/>
      <c r="BNJ4" s="199"/>
      <c r="BNK4" s="199"/>
      <c r="BNL4" s="199"/>
      <c r="BNM4" s="199"/>
      <c r="BNN4" s="199"/>
      <c r="BNO4" s="199"/>
      <c r="BNP4" s="199"/>
      <c r="BNQ4" s="199"/>
      <c r="BNR4" s="199"/>
      <c r="BNS4" s="199"/>
      <c r="BNT4" s="199"/>
      <c r="BNU4" s="199"/>
      <c r="BNV4" s="199"/>
      <c r="BNW4" s="199"/>
      <c r="BNX4" s="199"/>
      <c r="BNY4" s="199"/>
      <c r="BNZ4" s="199"/>
      <c r="BOA4" s="199"/>
      <c r="BOB4" s="199"/>
      <c r="BOC4" s="199"/>
      <c r="BOD4" s="199"/>
      <c r="BOE4" s="199"/>
      <c r="BOF4" s="199"/>
      <c r="BOG4" s="199"/>
      <c r="BOH4" s="199"/>
      <c r="BOI4" s="199"/>
      <c r="BOJ4" s="199"/>
      <c r="BOK4" s="199"/>
      <c r="BOL4" s="199"/>
      <c r="BOM4" s="199"/>
      <c r="BON4" s="199"/>
      <c r="BOO4" s="199"/>
      <c r="BOP4" s="199"/>
      <c r="BOQ4" s="199"/>
      <c r="BOR4" s="199"/>
      <c r="BOS4" s="199"/>
      <c r="BOT4" s="199"/>
      <c r="BOU4" s="199"/>
    </row>
    <row r="5" spans="1:1763" ht="15" thickBot="1">
      <c r="A5" s="1407"/>
      <c r="B5" s="1408"/>
      <c r="C5" s="1409"/>
      <c r="D5" s="1404" t="s">
        <v>306</v>
      </c>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c r="AD5" s="1390"/>
      <c r="AE5" s="1390"/>
      <c r="AF5" s="1390"/>
      <c r="AG5" s="1390"/>
      <c r="AH5" s="1390"/>
      <c r="AI5" s="1390"/>
      <c r="AJ5" s="1390"/>
      <c r="AK5" s="1390"/>
      <c r="AL5" s="1390"/>
      <c r="AM5" s="1390"/>
      <c r="AN5" s="1390"/>
      <c r="AO5" s="1390"/>
      <c r="AP5" s="1390"/>
      <c r="AQ5" s="1390"/>
      <c r="AR5" s="1390"/>
      <c r="AS5" s="1390"/>
      <c r="AT5" s="1390"/>
      <c r="AU5" s="1390"/>
      <c r="AV5" s="1390"/>
      <c r="AW5" s="1390"/>
      <c r="AX5" s="1390"/>
      <c r="AY5" s="1390"/>
      <c r="AZ5" s="1390"/>
      <c r="BA5" s="1390"/>
      <c r="BB5" s="1390"/>
      <c r="BC5" s="1390"/>
      <c r="BD5" s="1390"/>
      <c r="BE5" s="1390"/>
      <c r="BF5" s="1390"/>
      <c r="BG5" s="1390"/>
      <c r="BH5" s="1390"/>
      <c r="BI5" s="1390"/>
      <c r="BJ5" s="1390"/>
      <c r="BK5" s="1390"/>
      <c r="BL5" s="1390"/>
      <c r="BM5" s="1390"/>
      <c r="BN5" s="1390"/>
      <c r="BO5" s="1390"/>
      <c r="BP5" s="1390"/>
      <c r="BQ5" s="1390"/>
      <c r="BR5" s="1390"/>
      <c r="BS5" s="1390"/>
      <c r="BT5" s="1390"/>
      <c r="BU5" s="1390"/>
      <c r="BV5" s="1390"/>
      <c r="BW5" s="1390"/>
      <c r="BX5" s="1390"/>
      <c r="BY5" s="1390"/>
      <c r="BZ5" s="1390"/>
      <c r="CA5" s="1390"/>
      <c r="CB5" s="1390"/>
      <c r="CC5" s="1390"/>
      <c r="CD5" s="1390"/>
      <c r="CE5" s="1390"/>
      <c r="CF5" s="1390"/>
      <c r="CG5" s="1390"/>
      <c r="CH5" s="1390"/>
      <c r="CI5" s="1390"/>
      <c r="CJ5" s="1390"/>
      <c r="CK5" s="1390"/>
      <c r="CL5" s="1390"/>
      <c r="CM5" s="1390"/>
      <c r="CN5" s="1390"/>
      <c r="CO5" s="1390"/>
      <c r="CP5" s="1390"/>
      <c r="CQ5" s="1390"/>
      <c r="CR5" s="1390"/>
      <c r="CS5" s="1390"/>
      <c r="CT5" s="1390"/>
      <c r="CU5" s="1390"/>
      <c r="CV5" s="1390"/>
      <c r="CW5" s="1390"/>
      <c r="CX5" s="1390"/>
      <c r="CY5" s="1390"/>
      <c r="CZ5" s="1390"/>
      <c r="DA5" s="1390"/>
      <c r="DB5" s="1390"/>
      <c r="DC5" s="1390"/>
      <c r="DD5" s="1390"/>
      <c r="DE5" s="1390"/>
      <c r="DF5" s="1390"/>
      <c r="DG5" s="1390"/>
      <c r="DH5" s="1390"/>
      <c r="DI5" s="1390"/>
      <c r="DJ5" s="1390"/>
      <c r="DK5" s="1390"/>
      <c r="DL5" s="1390"/>
      <c r="DM5" s="1390"/>
      <c r="DN5" s="1390"/>
      <c r="DO5" s="1390"/>
      <c r="DP5" s="1390"/>
      <c r="DQ5" s="1390"/>
      <c r="DR5" s="1390"/>
      <c r="DS5" s="1390"/>
      <c r="DT5" s="1390"/>
      <c r="DU5" s="1390"/>
      <c r="DV5" s="1390"/>
      <c r="DW5" s="1390"/>
      <c r="DX5" s="1390"/>
      <c r="DY5" s="1390"/>
      <c r="DZ5" s="1390"/>
      <c r="EA5" s="1390"/>
      <c r="EB5" s="1390"/>
      <c r="EC5" s="1390"/>
      <c r="ED5" s="1390"/>
      <c r="EE5" s="1390"/>
      <c r="EF5" s="1390"/>
      <c r="EG5" s="1390"/>
      <c r="EH5" s="1390"/>
      <c r="EI5" s="1390"/>
      <c r="EJ5" s="1390"/>
      <c r="EK5" s="1390"/>
      <c r="EL5" s="1390"/>
      <c r="EM5" s="1390"/>
      <c r="EN5" s="1390"/>
      <c r="EO5" s="1390"/>
      <c r="EP5" s="1390"/>
      <c r="EQ5" s="1390"/>
      <c r="ER5" s="1390"/>
      <c r="ES5" s="1390"/>
      <c r="ET5" s="1390"/>
      <c r="EU5" s="1390"/>
      <c r="EV5" s="1390"/>
      <c r="EW5" s="1390"/>
      <c r="EX5" s="1390"/>
      <c r="EY5" s="1390"/>
      <c r="EZ5" s="1390"/>
      <c r="FA5" s="1390"/>
      <c r="FB5" s="1390"/>
      <c r="FC5" s="1390"/>
      <c r="FD5" s="1390"/>
      <c r="FE5" s="1390"/>
      <c r="FF5" s="1390"/>
      <c r="FG5" s="1390"/>
      <c r="FH5" s="1390"/>
      <c r="FI5" s="1390"/>
      <c r="FJ5" s="1390"/>
      <c r="FK5" s="1390"/>
      <c r="FL5" s="1390"/>
      <c r="FM5" s="1390"/>
      <c r="FN5" s="1390"/>
      <c r="FO5" s="1390"/>
      <c r="FP5" s="1390"/>
      <c r="FQ5" s="1390"/>
      <c r="FR5" s="1390"/>
      <c r="FS5" s="1390"/>
      <c r="FT5" s="1390"/>
      <c r="FU5" s="1390"/>
      <c r="FV5" s="1390"/>
      <c r="FW5" s="1390"/>
      <c r="FX5" s="1392"/>
      <c r="FY5" s="1392"/>
      <c r="FZ5" s="1392"/>
      <c r="GA5" s="1392"/>
      <c r="GB5" s="1392"/>
      <c r="GC5" s="1392"/>
      <c r="GD5" s="1392"/>
      <c r="GE5" s="1392"/>
      <c r="GF5" s="1392"/>
      <c r="GG5" s="1392"/>
      <c r="GH5" s="1392"/>
      <c r="GI5" s="1392"/>
      <c r="GJ5" s="1392"/>
      <c r="GK5" s="1392"/>
      <c r="GL5" s="1392"/>
      <c r="GM5" s="1392"/>
      <c r="GN5" s="1392"/>
      <c r="GO5" s="1392"/>
      <c r="GP5" s="1392"/>
      <c r="GQ5" s="1392"/>
      <c r="GR5" s="1392"/>
      <c r="GS5" s="1392"/>
      <c r="GT5" s="1392"/>
      <c r="GU5" s="1392"/>
      <c r="GV5" s="1392"/>
      <c r="GW5" s="1392"/>
      <c r="GX5" s="1392"/>
      <c r="GY5" s="1392"/>
      <c r="GZ5" s="1392"/>
      <c r="HA5" s="1392"/>
      <c r="HB5" s="1392"/>
      <c r="HC5" s="1392"/>
      <c r="HD5" s="1392"/>
      <c r="HE5" s="1392"/>
      <c r="HF5" s="1392"/>
      <c r="HG5" s="1392"/>
      <c r="HH5" s="1392"/>
      <c r="HI5" s="1392"/>
      <c r="HJ5" s="1392"/>
      <c r="HK5" s="1392"/>
      <c r="HL5" s="1392"/>
      <c r="HM5" s="1392"/>
      <c r="HN5" s="1392"/>
      <c r="HO5" s="1393"/>
      <c r="HP5" s="199"/>
      <c r="HQ5" s="199"/>
      <c r="HR5" s="199"/>
      <c r="HS5" s="199"/>
      <c r="HT5" s="199"/>
      <c r="HU5" s="199"/>
      <c r="HV5" s="199"/>
      <c r="HW5" s="199"/>
      <c r="HX5" s="199"/>
      <c r="HY5" s="199"/>
      <c r="HZ5" s="199"/>
      <c r="IA5" s="199"/>
      <c r="IB5" s="199"/>
      <c r="IC5" s="199"/>
      <c r="ID5" s="199"/>
      <c r="IE5" s="199"/>
      <c r="IF5" s="199"/>
      <c r="IG5" s="199"/>
      <c r="IH5" s="199"/>
      <c r="II5" s="199"/>
      <c r="IJ5" s="199"/>
      <c r="IK5" s="199"/>
      <c r="IL5" s="199"/>
      <c r="IM5" s="199"/>
      <c r="IN5" s="199"/>
      <c r="IO5" s="199"/>
      <c r="IP5" s="199"/>
      <c r="IQ5" s="199"/>
      <c r="IR5" s="199"/>
      <c r="IS5" s="199"/>
      <c r="IT5" s="199"/>
      <c r="IU5" s="199"/>
      <c r="IV5" s="199"/>
      <c r="IW5" s="199"/>
      <c r="IX5" s="199"/>
      <c r="IY5" s="199"/>
      <c r="IZ5" s="199"/>
      <c r="JA5" s="199"/>
      <c r="JB5" s="199"/>
      <c r="JC5" s="199"/>
      <c r="JD5" s="199"/>
      <c r="JE5" s="199"/>
      <c r="JF5" s="199"/>
      <c r="JG5" s="199"/>
      <c r="JH5" s="199"/>
      <c r="JI5" s="199"/>
      <c r="JJ5" s="199"/>
      <c r="JK5" s="199"/>
      <c r="JL5" s="199"/>
      <c r="JM5" s="199"/>
      <c r="JN5" s="199"/>
      <c r="JO5" s="199"/>
      <c r="JP5" s="199"/>
      <c r="JQ5" s="199"/>
      <c r="JR5" s="199"/>
      <c r="JS5" s="199"/>
      <c r="JT5" s="199"/>
      <c r="JU5" s="199"/>
      <c r="JV5" s="199"/>
      <c r="JW5" s="199"/>
      <c r="JX5" s="199"/>
      <c r="JY5" s="199"/>
      <c r="JZ5" s="199"/>
      <c r="KA5" s="199"/>
      <c r="KB5" s="199"/>
      <c r="KC5" s="199"/>
      <c r="KD5" s="199"/>
      <c r="KE5" s="199"/>
      <c r="KF5" s="199"/>
      <c r="KG5" s="199"/>
      <c r="KH5" s="199"/>
      <c r="KI5" s="199"/>
      <c r="KJ5" s="199"/>
      <c r="KK5" s="199"/>
      <c r="KL5" s="199"/>
      <c r="KM5" s="199"/>
      <c r="KN5" s="199"/>
      <c r="KO5" s="199"/>
      <c r="KP5" s="199"/>
      <c r="KQ5" s="199"/>
      <c r="KR5" s="199"/>
      <c r="KS5" s="199"/>
      <c r="KT5" s="199"/>
      <c r="KU5" s="199"/>
      <c r="KV5" s="199"/>
      <c r="KW5" s="199"/>
      <c r="KX5" s="199"/>
      <c r="KY5" s="199"/>
      <c r="KZ5" s="199"/>
      <c r="LA5" s="199"/>
      <c r="LB5" s="199"/>
      <c r="LC5" s="199"/>
      <c r="LD5" s="199"/>
      <c r="LE5" s="199"/>
      <c r="LF5" s="199"/>
      <c r="LG5" s="199"/>
      <c r="LH5" s="199"/>
      <c r="LI5" s="199"/>
      <c r="LJ5" s="199"/>
      <c r="LK5" s="199"/>
      <c r="LL5" s="199"/>
      <c r="LM5" s="199"/>
      <c r="LN5" s="199"/>
      <c r="LO5" s="199"/>
      <c r="LP5" s="199"/>
      <c r="LQ5" s="199"/>
      <c r="LR5" s="199"/>
      <c r="LS5" s="199"/>
      <c r="LT5" s="199"/>
      <c r="LU5" s="199"/>
      <c r="LV5" s="199"/>
      <c r="LW5" s="199"/>
      <c r="LX5" s="199"/>
      <c r="LY5" s="199"/>
      <c r="LZ5" s="199"/>
      <c r="MA5" s="199"/>
      <c r="MB5" s="199"/>
      <c r="MC5" s="199"/>
      <c r="MD5" s="199"/>
      <c r="ME5" s="199"/>
      <c r="MF5" s="199"/>
      <c r="MG5" s="199"/>
      <c r="MH5" s="199"/>
      <c r="MI5" s="199"/>
      <c r="MJ5" s="199"/>
      <c r="MK5" s="199"/>
      <c r="ML5" s="199"/>
      <c r="MM5" s="199"/>
      <c r="MN5" s="199"/>
      <c r="MO5" s="199"/>
      <c r="MP5" s="199"/>
      <c r="MQ5" s="199"/>
      <c r="MR5" s="199"/>
      <c r="MS5" s="199"/>
      <c r="MT5" s="199"/>
      <c r="MU5" s="199"/>
      <c r="MV5" s="199"/>
      <c r="MW5" s="199"/>
      <c r="MX5" s="199"/>
      <c r="MY5" s="199"/>
      <c r="MZ5" s="199"/>
      <c r="NA5" s="199"/>
      <c r="NB5" s="199"/>
      <c r="NC5" s="199"/>
      <c r="ND5" s="199"/>
      <c r="NE5" s="199"/>
      <c r="NF5" s="199"/>
      <c r="NG5" s="199"/>
      <c r="NH5" s="199"/>
      <c r="NI5" s="199"/>
      <c r="NJ5" s="199"/>
      <c r="NK5" s="199"/>
      <c r="NL5" s="199"/>
      <c r="NM5" s="199"/>
      <c r="NN5" s="199"/>
      <c r="NO5" s="199"/>
      <c r="NP5" s="199"/>
      <c r="NQ5" s="199"/>
      <c r="NR5" s="199"/>
      <c r="NS5" s="199"/>
      <c r="NT5" s="199"/>
      <c r="NU5" s="199"/>
      <c r="NV5" s="199"/>
      <c r="NW5" s="199"/>
      <c r="NX5" s="199"/>
      <c r="NY5" s="199"/>
      <c r="NZ5" s="199"/>
      <c r="OA5" s="199"/>
      <c r="OB5" s="199"/>
      <c r="OC5" s="199"/>
      <c r="OD5" s="199"/>
      <c r="OE5" s="199"/>
      <c r="OF5" s="199"/>
      <c r="OG5" s="199"/>
      <c r="OH5" s="199"/>
      <c r="OI5" s="199"/>
      <c r="OJ5" s="199"/>
      <c r="OK5" s="199"/>
      <c r="OL5" s="199"/>
      <c r="OM5" s="199"/>
      <c r="ON5" s="199"/>
      <c r="OO5" s="199"/>
      <c r="OP5" s="199"/>
      <c r="OQ5" s="199"/>
      <c r="OR5" s="199"/>
      <c r="OS5" s="199"/>
      <c r="OT5" s="199"/>
      <c r="OU5" s="199"/>
      <c r="OV5" s="199"/>
      <c r="OW5" s="199"/>
      <c r="OX5" s="199"/>
      <c r="OY5" s="199"/>
      <c r="OZ5" s="199"/>
      <c r="PA5" s="199"/>
      <c r="PB5" s="199"/>
      <c r="PC5" s="199"/>
      <c r="PD5" s="199"/>
      <c r="PE5" s="199"/>
      <c r="PF5" s="199"/>
      <c r="PG5" s="199"/>
      <c r="PH5" s="199"/>
      <c r="PI5" s="199"/>
      <c r="PJ5" s="199"/>
      <c r="PK5" s="199"/>
      <c r="PL5" s="199"/>
      <c r="PM5" s="199"/>
      <c r="PN5" s="199"/>
      <c r="PO5" s="199"/>
      <c r="PP5" s="199"/>
      <c r="PQ5" s="199"/>
      <c r="PR5" s="199"/>
      <c r="PS5" s="199"/>
      <c r="PT5" s="199"/>
      <c r="PU5" s="199"/>
      <c r="PV5" s="199"/>
      <c r="PW5" s="199"/>
      <c r="PX5" s="199"/>
      <c r="PY5" s="199"/>
      <c r="PZ5" s="199"/>
      <c r="QA5" s="199"/>
      <c r="QB5" s="199"/>
      <c r="QC5" s="199"/>
      <c r="QD5" s="199"/>
      <c r="QE5" s="199"/>
      <c r="QF5" s="199"/>
      <c r="QG5" s="199"/>
      <c r="QH5" s="199"/>
      <c r="QI5" s="199"/>
      <c r="QJ5" s="199"/>
      <c r="QK5" s="199"/>
      <c r="QL5" s="199"/>
      <c r="QM5" s="199"/>
      <c r="QN5" s="199"/>
      <c r="QO5" s="199"/>
      <c r="QP5" s="199"/>
      <c r="QQ5" s="199"/>
      <c r="QR5" s="199"/>
      <c r="QS5" s="199"/>
      <c r="QT5" s="199"/>
      <c r="QU5" s="199"/>
      <c r="QV5" s="199"/>
      <c r="QW5" s="199"/>
      <c r="QX5" s="199"/>
      <c r="QY5" s="199"/>
      <c r="QZ5" s="199"/>
      <c r="RA5" s="199"/>
      <c r="RB5" s="199"/>
      <c r="RC5" s="199"/>
      <c r="RD5" s="199"/>
      <c r="RE5" s="199"/>
      <c r="RF5" s="199"/>
      <c r="RG5" s="199"/>
      <c r="RH5" s="199"/>
      <c r="RI5" s="199"/>
      <c r="RJ5" s="199"/>
      <c r="RK5" s="199"/>
      <c r="RL5" s="199"/>
      <c r="RM5" s="199"/>
      <c r="RN5" s="199"/>
      <c r="RO5" s="199"/>
      <c r="RP5" s="199"/>
      <c r="RQ5" s="199"/>
      <c r="RR5" s="199"/>
      <c r="RS5" s="199"/>
      <c r="RT5" s="199"/>
      <c r="RU5" s="199"/>
      <c r="RV5" s="199"/>
      <c r="RW5" s="199"/>
      <c r="RX5" s="199"/>
      <c r="RY5" s="199"/>
      <c r="RZ5" s="199"/>
      <c r="SA5" s="199"/>
      <c r="SB5" s="199"/>
      <c r="SC5" s="199"/>
      <c r="SD5" s="199"/>
      <c r="SE5" s="199"/>
      <c r="SF5" s="199"/>
      <c r="SG5" s="199"/>
      <c r="SH5" s="199"/>
      <c r="SI5" s="199"/>
      <c r="SJ5" s="199"/>
      <c r="SK5" s="199"/>
      <c r="SL5" s="199"/>
      <c r="SM5" s="199"/>
      <c r="SN5" s="199"/>
      <c r="SO5" s="199"/>
      <c r="SP5" s="199"/>
      <c r="SQ5" s="199"/>
      <c r="SR5" s="199"/>
      <c r="SS5" s="199"/>
      <c r="ST5" s="199"/>
      <c r="SU5" s="199"/>
      <c r="SV5" s="199"/>
      <c r="SW5" s="199"/>
      <c r="SX5" s="199"/>
      <c r="SY5" s="199"/>
      <c r="SZ5" s="199"/>
      <c r="TA5" s="199"/>
      <c r="TB5" s="199"/>
      <c r="TC5" s="199"/>
      <c r="TD5" s="199"/>
      <c r="TE5" s="199"/>
      <c r="TF5" s="199"/>
      <c r="TG5" s="199"/>
      <c r="TH5" s="199"/>
      <c r="TI5" s="199"/>
      <c r="TJ5" s="199"/>
      <c r="TK5" s="199"/>
      <c r="TL5" s="199"/>
      <c r="TM5" s="199"/>
      <c r="TN5" s="199"/>
      <c r="TO5" s="199"/>
      <c r="TP5" s="199"/>
      <c r="TQ5" s="199"/>
      <c r="TR5" s="199"/>
      <c r="TS5" s="199"/>
      <c r="TT5" s="199"/>
      <c r="TU5" s="199"/>
      <c r="TV5" s="199"/>
      <c r="TW5" s="199"/>
      <c r="TX5" s="199"/>
      <c r="TY5" s="199"/>
      <c r="TZ5" s="199"/>
      <c r="UA5" s="199"/>
      <c r="UB5" s="199"/>
      <c r="UC5" s="199"/>
      <c r="UD5" s="199"/>
      <c r="UE5" s="199"/>
      <c r="UF5" s="199"/>
      <c r="UG5" s="199"/>
      <c r="UH5" s="199"/>
      <c r="UI5" s="199"/>
      <c r="UJ5" s="199"/>
      <c r="UK5" s="199"/>
      <c r="UL5" s="199"/>
      <c r="UM5" s="199"/>
      <c r="UN5" s="199"/>
      <c r="UO5" s="199"/>
      <c r="UP5" s="199"/>
      <c r="UQ5" s="199"/>
      <c r="UR5" s="199"/>
      <c r="US5" s="199"/>
      <c r="UT5" s="199"/>
      <c r="UU5" s="199"/>
      <c r="UV5" s="199"/>
      <c r="UW5" s="199"/>
      <c r="UX5" s="199"/>
      <c r="UY5" s="199"/>
      <c r="UZ5" s="199"/>
      <c r="VA5" s="199"/>
      <c r="VB5" s="199"/>
      <c r="VC5" s="199"/>
      <c r="VD5" s="199"/>
      <c r="VE5" s="199"/>
      <c r="VF5" s="199"/>
      <c r="VG5" s="199"/>
      <c r="VH5" s="199"/>
      <c r="VI5" s="199"/>
      <c r="VJ5" s="199"/>
      <c r="VK5" s="199"/>
      <c r="VL5" s="199"/>
      <c r="VM5" s="199"/>
      <c r="VN5" s="199"/>
      <c r="VO5" s="199"/>
      <c r="VP5" s="199"/>
      <c r="VQ5" s="199"/>
      <c r="VR5" s="199"/>
      <c r="VS5" s="199"/>
      <c r="VT5" s="199"/>
      <c r="VU5" s="199"/>
      <c r="VV5" s="199"/>
      <c r="VW5" s="199"/>
      <c r="VX5" s="199"/>
      <c r="VY5" s="199"/>
      <c r="VZ5" s="199"/>
      <c r="WA5" s="199"/>
      <c r="WB5" s="199"/>
      <c r="WC5" s="199"/>
      <c r="WD5" s="199"/>
      <c r="WE5" s="199"/>
      <c r="WF5" s="199"/>
      <c r="WG5" s="199"/>
      <c r="WH5" s="199"/>
      <c r="WI5" s="199"/>
      <c r="WJ5" s="199"/>
      <c r="WK5" s="199"/>
      <c r="WL5" s="199"/>
      <c r="WM5" s="199"/>
      <c r="WN5" s="199"/>
      <c r="WO5" s="199"/>
      <c r="WP5" s="199"/>
      <c r="WQ5" s="199"/>
      <c r="WR5" s="199"/>
      <c r="WS5" s="199"/>
      <c r="WT5" s="199"/>
      <c r="WU5" s="199"/>
      <c r="WV5" s="199"/>
      <c r="WW5" s="199"/>
      <c r="WX5" s="199"/>
      <c r="WY5" s="199"/>
      <c r="WZ5" s="199"/>
      <c r="XA5" s="199"/>
      <c r="XB5" s="199"/>
      <c r="XC5" s="199"/>
      <c r="XD5" s="199"/>
      <c r="XE5" s="199"/>
      <c r="XF5" s="199"/>
      <c r="XG5" s="199"/>
      <c r="XH5" s="199"/>
      <c r="XI5" s="199"/>
      <c r="XJ5" s="199"/>
      <c r="XK5" s="199"/>
      <c r="XL5" s="199"/>
      <c r="XM5" s="199"/>
      <c r="XN5" s="199"/>
      <c r="XO5" s="199"/>
      <c r="XP5" s="199"/>
      <c r="XQ5" s="199"/>
      <c r="XR5" s="199"/>
      <c r="XS5" s="199"/>
      <c r="XT5" s="199"/>
      <c r="XU5" s="199"/>
      <c r="XV5" s="199"/>
      <c r="XW5" s="199"/>
      <c r="XX5" s="199"/>
      <c r="XY5" s="199"/>
      <c r="XZ5" s="199"/>
      <c r="YA5" s="199"/>
      <c r="YB5" s="199"/>
      <c r="YC5" s="199"/>
      <c r="YD5" s="199"/>
      <c r="YE5" s="199"/>
      <c r="YF5" s="199"/>
      <c r="YG5" s="199"/>
      <c r="YH5" s="199"/>
      <c r="YI5" s="199"/>
      <c r="YJ5" s="199"/>
      <c r="YK5" s="199"/>
      <c r="YL5" s="199"/>
      <c r="YM5" s="199"/>
      <c r="YN5" s="199"/>
      <c r="YO5" s="199"/>
      <c r="YP5" s="199"/>
      <c r="YQ5" s="199"/>
      <c r="YR5" s="199"/>
      <c r="YS5" s="199"/>
      <c r="YT5" s="199"/>
      <c r="YU5" s="199"/>
      <c r="YV5" s="199"/>
      <c r="YW5" s="199"/>
      <c r="YX5" s="199"/>
      <c r="YY5" s="199"/>
      <c r="YZ5" s="199"/>
      <c r="ZA5" s="199"/>
      <c r="ZB5" s="199"/>
      <c r="ZC5" s="199"/>
      <c r="ZD5" s="199"/>
      <c r="ZE5" s="199"/>
      <c r="ZF5" s="199"/>
      <c r="ZG5" s="199"/>
      <c r="ZH5" s="199"/>
      <c r="ZI5" s="199"/>
      <c r="ZJ5" s="199"/>
      <c r="ZK5" s="199"/>
      <c r="ZL5" s="199"/>
      <c r="ZM5" s="199"/>
      <c r="ZN5" s="199"/>
      <c r="ZO5" s="199"/>
      <c r="ZP5" s="199"/>
      <c r="ZQ5" s="199"/>
      <c r="ZR5" s="199"/>
      <c r="ZS5" s="199"/>
      <c r="ZT5" s="199"/>
      <c r="ZU5" s="199"/>
      <c r="ZV5" s="199"/>
      <c r="ZW5" s="199"/>
      <c r="ZX5" s="199"/>
      <c r="ZY5" s="199"/>
      <c r="ZZ5" s="199"/>
      <c r="AAA5" s="199"/>
      <c r="AAB5" s="199"/>
      <c r="AAC5" s="199"/>
      <c r="AAD5" s="199"/>
      <c r="AAE5" s="199"/>
      <c r="AAF5" s="199"/>
      <c r="AAG5" s="199"/>
      <c r="AAH5" s="199"/>
      <c r="AAI5" s="199"/>
      <c r="AAJ5" s="199"/>
      <c r="AAK5" s="199"/>
      <c r="AAL5" s="199"/>
      <c r="AAM5" s="199"/>
      <c r="AAN5" s="199"/>
      <c r="AAO5" s="199"/>
      <c r="AAP5" s="199"/>
      <c r="AAQ5" s="199"/>
      <c r="AAR5" s="199"/>
      <c r="AAS5" s="199"/>
      <c r="AAT5" s="199"/>
      <c r="AAU5" s="199"/>
      <c r="AAV5" s="199"/>
      <c r="AAW5" s="199"/>
      <c r="AAX5" s="199"/>
      <c r="AAY5" s="199"/>
      <c r="AAZ5" s="199"/>
      <c r="ABA5" s="199"/>
      <c r="ABB5" s="199"/>
      <c r="ABC5" s="199"/>
      <c r="ABD5" s="199"/>
      <c r="ABE5" s="199"/>
      <c r="ABF5" s="199"/>
      <c r="ABG5" s="199"/>
      <c r="ABH5" s="199"/>
      <c r="ABI5" s="199"/>
      <c r="ABJ5" s="199"/>
      <c r="ABK5" s="199"/>
      <c r="ABL5" s="199"/>
      <c r="ABM5" s="199"/>
      <c r="ABN5" s="199"/>
      <c r="ABO5" s="199"/>
      <c r="ABP5" s="199"/>
      <c r="ABQ5" s="199"/>
      <c r="ABR5" s="199"/>
      <c r="ABS5" s="199"/>
      <c r="ABT5" s="199"/>
      <c r="ABU5" s="199"/>
      <c r="ABV5" s="199"/>
      <c r="ABW5" s="199"/>
      <c r="ABX5" s="199"/>
      <c r="ABY5" s="199"/>
      <c r="ABZ5" s="199"/>
      <c r="ACA5" s="199"/>
      <c r="ACB5" s="199"/>
      <c r="ACC5" s="199"/>
      <c r="ACD5" s="199"/>
      <c r="ACE5" s="199"/>
      <c r="ACF5" s="199"/>
      <c r="ACG5" s="199"/>
      <c r="ACH5" s="199"/>
      <c r="ACI5" s="199"/>
      <c r="ACJ5" s="199"/>
      <c r="ACK5" s="199"/>
      <c r="ACL5" s="199"/>
      <c r="ACM5" s="199"/>
      <c r="ACN5" s="199"/>
      <c r="ACO5" s="199"/>
      <c r="ACP5" s="199"/>
      <c r="ACQ5" s="199"/>
      <c r="ACR5" s="199"/>
      <c r="ACS5" s="199"/>
      <c r="ACT5" s="199"/>
      <c r="ACU5" s="199"/>
      <c r="ACV5" s="199"/>
      <c r="ACW5" s="199"/>
      <c r="ACX5" s="199"/>
      <c r="ACY5" s="199"/>
      <c r="ACZ5" s="199"/>
      <c r="ADA5" s="199"/>
      <c r="ADB5" s="199"/>
      <c r="ADC5" s="199"/>
      <c r="ADD5" s="199"/>
      <c r="ADE5" s="199"/>
      <c r="ADF5" s="199"/>
      <c r="ADG5" s="199"/>
      <c r="ADH5" s="199"/>
      <c r="ADI5" s="199"/>
      <c r="ADJ5" s="199"/>
      <c r="ADK5" s="199"/>
      <c r="ADL5" s="199"/>
      <c r="ADM5" s="199"/>
      <c r="ADN5" s="199"/>
      <c r="ADO5" s="199"/>
      <c r="ADP5" s="199"/>
      <c r="ADQ5" s="199"/>
      <c r="ADR5" s="199"/>
      <c r="ADS5" s="199"/>
      <c r="ADT5" s="199"/>
      <c r="ADU5" s="199"/>
      <c r="ADV5" s="199"/>
      <c r="ADW5" s="199"/>
      <c r="ADX5" s="199"/>
      <c r="ADY5" s="199"/>
      <c r="ADZ5" s="199"/>
      <c r="AEA5" s="199"/>
      <c r="AEB5" s="199"/>
      <c r="AEC5" s="199"/>
      <c r="AED5" s="199"/>
      <c r="AEE5" s="199"/>
      <c r="AEF5" s="199"/>
      <c r="AEG5" s="199"/>
      <c r="AEH5" s="199"/>
      <c r="AEI5" s="199"/>
      <c r="AEJ5" s="199"/>
      <c r="AEK5" s="199"/>
      <c r="AEL5" s="199"/>
      <c r="AEM5" s="199"/>
      <c r="AEN5" s="199"/>
      <c r="AEO5" s="199"/>
      <c r="AEP5" s="199"/>
      <c r="AEQ5" s="199"/>
      <c r="AER5" s="199"/>
      <c r="AES5" s="199"/>
      <c r="AET5" s="199"/>
      <c r="AEU5" s="199"/>
      <c r="AEV5" s="199"/>
      <c r="AEW5" s="199"/>
      <c r="AEX5" s="199"/>
      <c r="AEY5" s="199"/>
      <c r="AEZ5" s="199"/>
      <c r="AFA5" s="199"/>
      <c r="AFB5" s="199"/>
      <c r="AFC5" s="199"/>
      <c r="AFD5" s="199"/>
      <c r="AFE5" s="199"/>
      <c r="AFF5" s="199"/>
      <c r="AFG5" s="199"/>
      <c r="AFH5" s="199"/>
      <c r="AFI5" s="199"/>
      <c r="AFJ5" s="199"/>
      <c r="AFK5" s="199"/>
      <c r="AFL5" s="199"/>
      <c r="AFM5" s="199"/>
      <c r="AFN5" s="199"/>
      <c r="AFO5" s="199"/>
      <c r="AFP5" s="199"/>
      <c r="AFQ5" s="199"/>
      <c r="AFR5" s="199"/>
      <c r="AFS5" s="199"/>
      <c r="AFT5" s="199"/>
      <c r="AFU5" s="199"/>
      <c r="AFV5" s="199"/>
      <c r="AFW5" s="199"/>
      <c r="AFX5" s="199"/>
      <c r="AFY5" s="199"/>
      <c r="AFZ5" s="199"/>
      <c r="AGA5" s="199"/>
      <c r="AGB5" s="199"/>
      <c r="AGC5" s="199"/>
      <c r="AGD5" s="199"/>
      <c r="AGE5" s="199"/>
      <c r="AGF5" s="199"/>
      <c r="AGG5" s="199"/>
      <c r="AGH5" s="199"/>
      <c r="AGI5" s="199"/>
      <c r="AGJ5" s="199"/>
      <c r="AGK5" s="199"/>
      <c r="AGL5" s="199"/>
      <c r="AGM5" s="199"/>
      <c r="AGN5" s="199"/>
      <c r="AGO5" s="199"/>
      <c r="AGP5" s="199"/>
      <c r="AGQ5" s="199"/>
      <c r="AGR5" s="199"/>
      <c r="AGS5" s="199"/>
      <c r="AGT5" s="199"/>
      <c r="AGU5" s="199"/>
      <c r="AGV5" s="199"/>
      <c r="AGW5" s="199"/>
      <c r="AGX5" s="199"/>
      <c r="AGY5" s="199"/>
      <c r="AGZ5" s="199"/>
      <c r="AHA5" s="199"/>
      <c r="AHB5" s="199"/>
      <c r="AHC5" s="199"/>
      <c r="AHD5" s="199"/>
      <c r="AHE5" s="199"/>
      <c r="AHF5" s="199"/>
      <c r="AHG5" s="199"/>
      <c r="AHH5" s="199"/>
      <c r="AHI5" s="199"/>
      <c r="AHJ5" s="199"/>
      <c r="AHK5" s="199"/>
      <c r="AHL5" s="199"/>
      <c r="AHM5" s="199"/>
      <c r="AHN5" s="199"/>
      <c r="AHO5" s="199"/>
      <c r="AHP5" s="199"/>
      <c r="AHQ5" s="199"/>
      <c r="AHR5" s="199"/>
      <c r="AHS5" s="199"/>
      <c r="AHT5" s="199"/>
      <c r="AHU5" s="199"/>
      <c r="AHV5" s="199"/>
      <c r="AHW5" s="199"/>
      <c r="AHX5" s="199"/>
      <c r="AHY5" s="199"/>
      <c r="AHZ5" s="199"/>
      <c r="AIA5" s="199"/>
      <c r="AIB5" s="199"/>
      <c r="AIC5" s="199"/>
      <c r="AID5" s="199"/>
      <c r="AIE5" s="199"/>
      <c r="AIF5" s="199"/>
      <c r="AIG5" s="199"/>
      <c r="AIH5" s="199"/>
      <c r="AII5" s="199"/>
      <c r="AIJ5" s="199"/>
      <c r="AIK5" s="199"/>
      <c r="AIL5" s="199"/>
      <c r="AIM5" s="199"/>
      <c r="AIN5" s="199"/>
      <c r="AIO5" s="199"/>
      <c r="AIP5" s="199"/>
      <c r="AIQ5" s="199"/>
      <c r="AIR5" s="199"/>
      <c r="AIS5" s="199"/>
      <c r="AIT5" s="199"/>
      <c r="AIU5" s="199"/>
      <c r="AIV5" s="199"/>
      <c r="AIW5" s="199"/>
      <c r="AIX5" s="199"/>
      <c r="AIY5" s="199"/>
      <c r="AIZ5" s="199"/>
      <c r="AJA5" s="199"/>
      <c r="AJB5" s="199"/>
      <c r="AJC5" s="199"/>
      <c r="AJD5" s="199"/>
      <c r="AJE5" s="199"/>
      <c r="AJF5" s="199"/>
      <c r="AJG5" s="199"/>
      <c r="AJH5" s="199"/>
      <c r="AJI5" s="199"/>
      <c r="AJJ5" s="199"/>
      <c r="AJK5" s="199"/>
      <c r="AJL5" s="199"/>
      <c r="AJM5" s="199"/>
      <c r="AJN5" s="199"/>
      <c r="AJO5" s="199"/>
      <c r="AJP5" s="199"/>
      <c r="AJQ5" s="199"/>
      <c r="AJR5" s="199"/>
      <c r="AJS5" s="199"/>
      <c r="AJT5" s="199"/>
      <c r="AJU5" s="199"/>
      <c r="AJV5" s="199"/>
      <c r="AJW5" s="199"/>
      <c r="AJX5" s="199"/>
      <c r="AJY5" s="199"/>
      <c r="AJZ5" s="199"/>
      <c r="AKA5" s="199"/>
      <c r="AKB5" s="199"/>
      <c r="AKC5" s="199"/>
      <c r="AKD5" s="199"/>
      <c r="AKE5" s="199"/>
      <c r="AKF5" s="199"/>
      <c r="AKG5" s="199"/>
      <c r="AKH5" s="199"/>
      <c r="AKI5" s="199"/>
      <c r="AKJ5" s="199"/>
      <c r="AKK5" s="199"/>
      <c r="AKL5" s="199"/>
      <c r="AKM5" s="199"/>
      <c r="AKN5" s="199"/>
      <c r="AKO5" s="199"/>
      <c r="AKP5" s="199"/>
      <c r="AKQ5" s="199"/>
      <c r="AKR5" s="199"/>
      <c r="AKS5" s="199"/>
      <c r="AKT5" s="199"/>
      <c r="AKU5" s="199"/>
      <c r="AKV5" s="199"/>
      <c r="AKW5" s="199"/>
      <c r="AKX5" s="199"/>
      <c r="AKY5" s="199"/>
      <c r="AKZ5" s="199"/>
      <c r="ALA5" s="199"/>
      <c r="ALB5" s="199"/>
      <c r="ALC5" s="199"/>
      <c r="ALD5" s="199"/>
      <c r="ALE5" s="199"/>
      <c r="ALF5" s="199"/>
      <c r="ALG5" s="199"/>
      <c r="ALH5" s="199"/>
      <c r="ALI5" s="199"/>
      <c r="ALJ5" s="199"/>
      <c r="ALK5" s="199"/>
      <c r="ALL5" s="199"/>
      <c r="ALM5" s="199"/>
      <c r="ALN5" s="199"/>
      <c r="ALO5" s="199"/>
      <c r="ALP5" s="199"/>
      <c r="ALQ5" s="199"/>
      <c r="ALR5" s="199"/>
      <c r="ALS5" s="199"/>
      <c r="ALT5" s="199"/>
      <c r="ALU5" s="199"/>
      <c r="ALV5" s="199"/>
      <c r="ALW5" s="199"/>
      <c r="ALX5" s="199"/>
      <c r="ALY5" s="199"/>
      <c r="ALZ5" s="199"/>
      <c r="AMA5" s="199"/>
      <c r="AMB5" s="199"/>
      <c r="AMC5" s="199"/>
      <c r="AMD5" s="199"/>
      <c r="AME5" s="199"/>
      <c r="AMF5" s="199"/>
      <c r="AMG5" s="199"/>
      <c r="AMH5" s="199"/>
      <c r="AMI5" s="199"/>
      <c r="AMJ5" s="199"/>
      <c r="AMK5" s="199"/>
      <c r="AML5" s="199"/>
      <c r="AMM5" s="199"/>
      <c r="AMN5" s="199"/>
      <c r="AMO5" s="199"/>
      <c r="AMP5" s="199"/>
      <c r="AMQ5" s="199"/>
      <c r="AMR5" s="199"/>
      <c r="AMS5" s="199"/>
      <c r="AMT5" s="199"/>
      <c r="AMU5" s="199"/>
      <c r="AMV5" s="199"/>
      <c r="AMW5" s="199"/>
      <c r="AMX5" s="199"/>
      <c r="AMY5" s="199"/>
      <c r="AMZ5" s="199"/>
      <c r="ANA5" s="199"/>
      <c r="ANB5" s="199"/>
      <c r="ANC5" s="199"/>
      <c r="AND5" s="199"/>
      <c r="ANE5" s="199"/>
      <c r="ANF5" s="199"/>
      <c r="ANG5" s="199"/>
      <c r="ANH5" s="199"/>
      <c r="ANI5" s="199"/>
      <c r="ANJ5" s="199"/>
      <c r="ANK5" s="199"/>
      <c r="ANL5" s="199"/>
      <c r="ANM5" s="199"/>
      <c r="ANN5" s="199"/>
      <c r="ANO5" s="199"/>
      <c r="ANP5" s="199"/>
      <c r="ANQ5" s="199"/>
      <c r="ANR5" s="199"/>
      <c r="ANS5" s="199"/>
      <c r="ANT5" s="199"/>
      <c r="ANU5" s="199"/>
      <c r="ANV5" s="199"/>
      <c r="ANW5" s="199"/>
      <c r="ANX5" s="199"/>
      <c r="ANY5" s="199"/>
      <c r="ANZ5" s="199"/>
      <c r="AOA5" s="199"/>
      <c r="AOB5" s="199"/>
      <c r="AOC5" s="199"/>
      <c r="AOD5" s="199"/>
      <c r="AOE5" s="199"/>
      <c r="AOF5" s="199"/>
      <c r="AOG5" s="199"/>
      <c r="AOH5" s="199"/>
      <c r="AOI5" s="199"/>
      <c r="AOJ5" s="199"/>
      <c r="AOK5" s="199"/>
      <c r="AOL5" s="199"/>
      <c r="AOM5" s="199"/>
      <c r="AON5" s="199"/>
      <c r="AOO5" s="199"/>
      <c r="AOP5" s="199"/>
      <c r="AOQ5" s="199"/>
      <c r="AOR5" s="199"/>
      <c r="AOS5" s="199"/>
      <c r="AOT5" s="199"/>
      <c r="AOU5" s="199"/>
      <c r="AOV5" s="199"/>
      <c r="AOW5" s="199"/>
      <c r="AOX5" s="199"/>
      <c r="AOY5" s="199"/>
      <c r="AOZ5" s="199"/>
      <c r="APA5" s="199"/>
      <c r="APB5" s="199"/>
      <c r="APC5" s="199"/>
      <c r="APD5" s="199"/>
      <c r="APE5" s="199"/>
      <c r="APF5" s="199"/>
      <c r="APG5" s="199"/>
      <c r="APH5" s="199"/>
      <c r="API5" s="199"/>
      <c r="APJ5" s="199"/>
      <c r="APK5" s="199"/>
      <c r="APL5" s="199"/>
      <c r="APM5" s="199"/>
      <c r="APN5" s="199"/>
      <c r="APO5" s="199"/>
      <c r="APP5" s="199"/>
      <c r="APQ5" s="199"/>
      <c r="APR5" s="199"/>
      <c r="APS5" s="199"/>
      <c r="APT5" s="199"/>
      <c r="APU5" s="199"/>
      <c r="APV5" s="199"/>
      <c r="APW5" s="199"/>
      <c r="APX5" s="199"/>
      <c r="APY5" s="199"/>
      <c r="APZ5" s="199"/>
      <c r="AQA5" s="199"/>
      <c r="AQB5" s="199"/>
      <c r="AQC5" s="199"/>
      <c r="AQD5" s="199"/>
      <c r="AQE5" s="199"/>
      <c r="AQF5" s="199"/>
      <c r="AQG5" s="199"/>
      <c r="AQH5" s="199"/>
      <c r="AQI5" s="199"/>
      <c r="AQJ5" s="199"/>
      <c r="AQK5" s="199"/>
      <c r="AQL5" s="199"/>
      <c r="AQM5" s="199"/>
      <c r="AQN5" s="199"/>
      <c r="AQO5" s="199"/>
      <c r="AQP5" s="199"/>
      <c r="AQQ5" s="199"/>
      <c r="AQR5" s="199"/>
      <c r="AQS5" s="199"/>
      <c r="AQT5" s="199"/>
      <c r="AQU5" s="199"/>
      <c r="AQV5" s="199"/>
      <c r="AQW5" s="199"/>
      <c r="AQX5" s="199"/>
      <c r="AQY5" s="199"/>
      <c r="AQZ5" s="199"/>
      <c r="ARA5" s="199"/>
      <c r="ARB5" s="199"/>
      <c r="ARC5" s="199"/>
      <c r="ARD5" s="199"/>
      <c r="ARE5" s="199"/>
      <c r="ARF5" s="199"/>
      <c r="ARG5" s="199"/>
      <c r="ARH5" s="199"/>
      <c r="ARI5" s="199"/>
      <c r="ARJ5" s="199"/>
      <c r="ARK5" s="199"/>
      <c r="ARL5" s="199"/>
      <c r="ARM5" s="199"/>
      <c r="ARN5" s="199"/>
      <c r="ARO5" s="199"/>
      <c r="ARP5" s="199"/>
      <c r="ARQ5" s="199"/>
      <c r="ARR5" s="199"/>
      <c r="ARS5" s="199"/>
      <c r="ART5" s="199"/>
      <c r="ARU5" s="199"/>
      <c r="ARV5" s="199"/>
      <c r="ARW5" s="199"/>
      <c r="ARX5" s="199"/>
      <c r="ARY5" s="199"/>
      <c r="ARZ5" s="199"/>
      <c r="ASA5" s="199"/>
      <c r="ASB5" s="199"/>
      <c r="ASC5" s="199"/>
      <c r="ASD5" s="199"/>
      <c r="ASE5" s="199"/>
      <c r="ASF5" s="199"/>
      <c r="ASG5" s="199"/>
      <c r="ASH5" s="199"/>
      <c r="ASI5" s="199"/>
      <c r="ASJ5" s="199"/>
      <c r="ASK5" s="199"/>
      <c r="ASL5" s="199"/>
      <c r="ASM5" s="199"/>
      <c r="ASN5" s="199"/>
      <c r="ASO5" s="199"/>
      <c r="ASP5" s="199"/>
      <c r="ASQ5" s="199"/>
      <c r="ASR5" s="199"/>
      <c r="ASS5" s="199"/>
      <c r="AST5" s="199"/>
      <c r="ASU5" s="199"/>
      <c r="ASV5" s="199"/>
      <c r="ASW5" s="199"/>
      <c r="ASX5" s="199"/>
      <c r="ASY5" s="199"/>
      <c r="ASZ5" s="199"/>
      <c r="ATA5" s="199"/>
      <c r="ATB5" s="199"/>
      <c r="ATC5" s="199"/>
      <c r="ATD5" s="199"/>
      <c r="ATE5" s="199"/>
      <c r="ATF5" s="199"/>
      <c r="ATG5" s="199"/>
      <c r="ATH5" s="199"/>
      <c r="ATI5" s="199"/>
      <c r="ATJ5" s="199"/>
      <c r="ATK5" s="199"/>
      <c r="ATL5" s="199"/>
      <c r="ATM5" s="199"/>
      <c r="ATN5" s="199"/>
      <c r="ATO5" s="199"/>
      <c r="ATP5" s="199"/>
      <c r="ATQ5" s="199"/>
      <c r="ATR5" s="199"/>
      <c r="ATS5" s="199"/>
      <c r="ATT5" s="199"/>
      <c r="ATU5" s="199"/>
      <c r="ATV5" s="199"/>
      <c r="ATW5" s="199"/>
      <c r="ATX5" s="199"/>
      <c r="ATY5" s="199"/>
      <c r="ATZ5" s="199"/>
      <c r="AUA5" s="199"/>
      <c r="AUB5" s="199"/>
      <c r="AUC5" s="199"/>
      <c r="AUD5" s="199"/>
      <c r="AUE5" s="199"/>
      <c r="AUF5" s="199"/>
      <c r="AUG5" s="199"/>
      <c r="AUH5" s="199"/>
      <c r="AUI5" s="199"/>
      <c r="AUJ5" s="199"/>
      <c r="AUK5" s="199"/>
      <c r="AUL5" s="199"/>
      <c r="AUM5" s="199"/>
      <c r="AUN5" s="199"/>
      <c r="AUO5" s="199"/>
      <c r="AUP5" s="199"/>
      <c r="AUQ5" s="199"/>
      <c r="AUR5" s="199"/>
      <c r="AUS5" s="199"/>
      <c r="AUT5" s="199"/>
      <c r="AUU5" s="199"/>
      <c r="AUV5" s="199"/>
      <c r="AUW5" s="199"/>
      <c r="AUX5" s="199"/>
      <c r="AUY5" s="199"/>
      <c r="AUZ5" s="199"/>
      <c r="AVA5" s="199"/>
      <c r="AVB5" s="199"/>
      <c r="AVC5" s="199"/>
      <c r="AVD5" s="199"/>
      <c r="AVE5" s="199"/>
      <c r="AVF5" s="199"/>
      <c r="AVG5" s="199"/>
      <c r="AVH5" s="199"/>
      <c r="AVI5" s="199"/>
      <c r="AVJ5" s="199"/>
      <c r="AVK5" s="199"/>
      <c r="AVL5" s="199"/>
      <c r="AVM5" s="199"/>
      <c r="AVN5" s="199"/>
      <c r="AVO5" s="199"/>
      <c r="AVP5" s="199"/>
      <c r="AVQ5" s="199"/>
      <c r="AVR5" s="199"/>
      <c r="AVS5" s="199"/>
      <c r="AVT5" s="199"/>
      <c r="AVU5" s="199"/>
      <c r="AVV5" s="199"/>
      <c r="AVW5" s="199"/>
      <c r="AVX5" s="199"/>
      <c r="AVY5" s="199"/>
      <c r="AVZ5" s="199"/>
      <c r="AWA5" s="199"/>
      <c r="AWB5" s="199"/>
      <c r="AWC5" s="199"/>
      <c r="AWD5" s="199"/>
      <c r="AWE5" s="199"/>
      <c r="AWF5" s="199"/>
      <c r="AWG5" s="199"/>
      <c r="AWH5" s="199"/>
      <c r="AWI5" s="199"/>
      <c r="AWJ5" s="199"/>
      <c r="AWK5" s="199"/>
      <c r="AWL5" s="199"/>
      <c r="AWM5" s="199"/>
      <c r="AWN5" s="199"/>
      <c r="AWO5" s="199"/>
      <c r="AWP5" s="199"/>
      <c r="AWQ5" s="199"/>
      <c r="AWR5" s="199"/>
      <c r="AWS5" s="199"/>
      <c r="AWT5" s="199"/>
      <c r="AWU5" s="199"/>
      <c r="AWV5" s="199"/>
      <c r="AWW5" s="199"/>
      <c r="AWX5" s="199"/>
      <c r="AWY5" s="199"/>
      <c r="AWZ5" s="199"/>
      <c r="AXA5" s="199"/>
      <c r="AXB5" s="199"/>
      <c r="AXC5" s="199"/>
      <c r="AXD5" s="199"/>
      <c r="AXE5" s="199"/>
      <c r="AXF5" s="199"/>
      <c r="AXG5" s="199"/>
      <c r="AXH5" s="199"/>
      <c r="AXI5" s="199"/>
      <c r="AXJ5" s="199"/>
      <c r="AXK5" s="199"/>
      <c r="AXL5" s="199"/>
      <c r="AXM5" s="199"/>
      <c r="AXN5" s="199"/>
      <c r="AXO5" s="199"/>
      <c r="AXP5" s="199"/>
      <c r="AXQ5" s="199"/>
      <c r="AXR5" s="199"/>
      <c r="AXS5" s="199"/>
      <c r="AXT5" s="199"/>
      <c r="AXU5" s="199"/>
      <c r="AXV5" s="199"/>
      <c r="AXW5" s="199"/>
      <c r="AXX5" s="199"/>
      <c r="AXY5" s="199"/>
      <c r="AXZ5" s="199"/>
      <c r="AYA5" s="199"/>
      <c r="AYB5" s="199"/>
      <c r="AYC5" s="199"/>
      <c r="AYD5" s="199"/>
      <c r="AYE5" s="199"/>
      <c r="AYF5" s="199"/>
      <c r="AYG5" s="199"/>
      <c r="AYH5" s="199"/>
      <c r="AYI5" s="199"/>
      <c r="AYJ5" s="199"/>
      <c r="AYK5" s="199"/>
      <c r="AYL5" s="199"/>
      <c r="AYM5" s="199"/>
      <c r="AYN5" s="199"/>
      <c r="AYO5" s="199"/>
      <c r="AYP5" s="199"/>
      <c r="AYQ5" s="199"/>
      <c r="AYR5" s="199"/>
      <c r="AYS5" s="199"/>
      <c r="AYT5" s="199"/>
      <c r="AYU5" s="199"/>
      <c r="AYV5" s="199"/>
      <c r="AYW5" s="199"/>
      <c r="AYX5" s="199"/>
      <c r="AYY5" s="199"/>
      <c r="AYZ5" s="199"/>
      <c r="AZA5" s="199"/>
      <c r="AZB5" s="199"/>
      <c r="AZC5" s="199"/>
      <c r="AZD5" s="199"/>
      <c r="AZE5" s="199"/>
      <c r="AZF5" s="199"/>
      <c r="AZG5" s="199"/>
      <c r="AZH5" s="199"/>
      <c r="AZI5" s="199"/>
      <c r="AZJ5" s="199"/>
      <c r="AZK5" s="199"/>
      <c r="AZL5" s="199"/>
      <c r="AZM5" s="199"/>
      <c r="AZN5" s="199"/>
      <c r="AZO5" s="199"/>
      <c r="AZP5" s="199"/>
      <c r="AZQ5" s="199"/>
      <c r="AZR5" s="199"/>
      <c r="AZS5" s="199"/>
      <c r="AZT5" s="199"/>
      <c r="AZU5" s="199"/>
      <c r="AZV5" s="199"/>
      <c r="AZW5" s="199"/>
      <c r="AZX5" s="199"/>
      <c r="AZY5" s="199"/>
      <c r="AZZ5" s="199"/>
      <c r="BAA5" s="199"/>
      <c r="BAB5" s="199"/>
      <c r="BAC5" s="199"/>
      <c r="BAD5" s="199"/>
      <c r="BAE5" s="199"/>
      <c r="BAF5" s="199"/>
      <c r="BAG5" s="199"/>
      <c r="BAH5" s="199"/>
      <c r="BAI5" s="199"/>
      <c r="BAJ5" s="199"/>
      <c r="BAK5" s="199"/>
      <c r="BAL5" s="199"/>
      <c r="BAM5" s="199"/>
      <c r="BAN5" s="199"/>
      <c r="BAO5" s="199"/>
      <c r="BAP5" s="199"/>
      <c r="BAQ5" s="199"/>
      <c r="BAR5" s="199"/>
      <c r="BAS5" s="199"/>
      <c r="BAT5" s="199"/>
      <c r="BAU5" s="199"/>
      <c r="BAV5" s="199"/>
      <c r="BAW5" s="199"/>
      <c r="BAX5" s="199"/>
      <c r="BAY5" s="199"/>
      <c r="BAZ5" s="199"/>
      <c r="BBA5" s="199"/>
      <c r="BBB5" s="199"/>
      <c r="BBC5" s="199"/>
      <c r="BBD5" s="199"/>
      <c r="BBE5" s="199"/>
      <c r="BBF5" s="199"/>
      <c r="BBG5" s="199"/>
      <c r="BBH5" s="199"/>
      <c r="BBI5" s="199"/>
      <c r="BBJ5" s="199"/>
      <c r="BBK5" s="199"/>
      <c r="BBL5" s="199"/>
      <c r="BBM5" s="199"/>
      <c r="BBN5" s="199"/>
      <c r="BBO5" s="199"/>
      <c r="BBP5" s="199"/>
      <c r="BBQ5" s="199"/>
      <c r="BBR5" s="199"/>
      <c r="BBS5" s="199"/>
      <c r="BBT5" s="199"/>
      <c r="BBU5" s="199"/>
      <c r="BBV5" s="199"/>
      <c r="BBW5" s="199"/>
      <c r="BBX5" s="199"/>
      <c r="BBY5" s="199"/>
      <c r="BBZ5" s="199"/>
      <c r="BCA5" s="199"/>
      <c r="BCB5" s="199"/>
      <c r="BCC5" s="199"/>
      <c r="BCD5" s="199"/>
      <c r="BCE5" s="199"/>
      <c r="BCF5" s="199"/>
      <c r="BCG5" s="199"/>
      <c r="BCH5" s="199"/>
      <c r="BCI5" s="199"/>
      <c r="BCJ5" s="199"/>
      <c r="BCK5" s="199"/>
      <c r="BCL5" s="199"/>
      <c r="BCM5" s="199"/>
      <c r="BCN5" s="199"/>
      <c r="BCO5" s="199"/>
      <c r="BCP5" s="199"/>
      <c r="BCQ5" s="199"/>
      <c r="BCR5" s="199"/>
      <c r="BCS5" s="199"/>
      <c r="BCT5" s="199"/>
      <c r="BCU5" s="199"/>
      <c r="BCV5" s="199"/>
      <c r="BCW5" s="199"/>
      <c r="BCX5" s="199"/>
      <c r="BCY5" s="199"/>
      <c r="BCZ5" s="199"/>
      <c r="BDA5" s="199"/>
      <c r="BDB5" s="199"/>
      <c r="BDC5" s="199"/>
      <c r="BDD5" s="199"/>
      <c r="BDE5" s="199"/>
      <c r="BDF5" s="199"/>
      <c r="BDG5" s="199"/>
      <c r="BDH5" s="199"/>
      <c r="BDI5" s="199"/>
      <c r="BDJ5" s="199"/>
      <c r="BDK5" s="199"/>
      <c r="BDL5" s="199"/>
      <c r="BDM5" s="199"/>
      <c r="BDN5" s="199"/>
      <c r="BDO5" s="199"/>
      <c r="BDP5" s="199"/>
      <c r="BDQ5" s="199"/>
      <c r="BDR5" s="199"/>
      <c r="BDS5" s="199"/>
      <c r="BDT5" s="199"/>
      <c r="BDU5" s="199"/>
      <c r="BDV5" s="199"/>
      <c r="BDW5" s="199"/>
      <c r="BDX5" s="199"/>
      <c r="BDY5" s="199"/>
      <c r="BDZ5" s="199"/>
      <c r="BEA5" s="199"/>
      <c r="BEB5" s="199"/>
      <c r="BEC5" s="199"/>
      <c r="BED5" s="199"/>
      <c r="BEE5" s="199"/>
      <c r="BEF5" s="199"/>
      <c r="BEG5" s="199"/>
      <c r="BEH5" s="199"/>
      <c r="BEI5" s="199"/>
      <c r="BEJ5" s="199"/>
      <c r="BEK5" s="199"/>
      <c r="BEL5" s="199"/>
      <c r="BEM5" s="199"/>
      <c r="BEN5" s="199"/>
      <c r="BEO5" s="199"/>
      <c r="BEP5" s="199"/>
      <c r="BEQ5" s="199"/>
      <c r="BER5" s="199"/>
      <c r="BES5" s="199"/>
      <c r="BET5" s="199"/>
      <c r="BEU5" s="199"/>
      <c r="BEV5" s="199"/>
      <c r="BEW5" s="199"/>
      <c r="BEX5" s="199"/>
      <c r="BEY5" s="199"/>
      <c r="BEZ5" s="199"/>
      <c r="BFA5" s="199"/>
      <c r="BFB5" s="199"/>
      <c r="BFC5" s="199"/>
      <c r="BFD5" s="199"/>
      <c r="BFE5" s="199"/>
      <c r="BFF5" s="199"/>
      <c r="BFG5" s="199"/>
      <c r="BFH5" s="199"/>
      <c r="BFI5" s="199"/>
      <c r="BFJ5" s="199"/>
      <c r="BFK5" s="199"/>
      <c r="BFL5" s="199"/>
      <c r="BFM5" s="199"/>
      <c r="BFN5" s="199"/>
      <c r="BFO5" s="199"/>
      <c r="BFP5" s="199"/>
      <c r="BFQ5" s="199"/>
      <c r="BFR5" s="199"/>
      <c r="BFS5" s="199"/>
      <c r="BFT5" s="199"/>
      <c r="BFU5" s="199"/>
      <c r="BFV5" s="199"/>
      <c r="BFW5" s="199"/>
      <c r="BFX5" s="199"/>
      <c r="BFY5" s="199"/>
      <c r="BFZ5" s="199"/>
      <c r="BGA5" s="199"/>
      <c r="BGB5" s="199"/>
      <c r="BGC5" s="199"/>
      <c r="BGD5" s="199"/>
      <c r="BGE5" s="199"/>
      <c r="BGF5" s="199"/>
      <c r="BGG5" s="199"/>
      <c r="BGH5" s="199"/>
      <c r="BGI5" s="199"/>
      <c r="BGJ5" s="199"/>
      <c r="BGK5" s="199"/>
      <c r="BGL5" s="199"/>
      <c r="BGM5" s="199"/>
      <c r="BGN5" s="199"/>
      <c r="BGO5" s="199"/>
      <c r="BGP5" s="199"/>
      <c r="BGQ5" s="199"/>
      <c r="BGR5" s="199"/>
      <c r="BGS5" s="199"/>
      <c r="BGT5" s="199"/>
      <c r="BGU5" s="199"/>
      <c r="BGV5" s="199"/>
      <c r="BGW5" s="199"/>
      <c r="BGX5" s="199"/>
      <c r="BGY5" s="199"/>
      <c r="BGZ5" s="199"/>
      <c r="BHA5" s="199"/>
      <c r="BHB5" s="199"/>
      <c r="BHC5" s="199"/>
      <c r="BHD5" s="199"/>
      <c r="BHE5" s="199"/>
      <c r="BHF5" s="199"/>
      <c r="BHG5" s="199"/>
      <c r="BHH5" s="199"/>
      <c r="BHI5" s="199"/>
      <c r="BHJ5" s="199"/>
      <c r="BHK5" s="199"/>
      <c r="BHL5" s="199"/>
      <c r="BHM5" s="199"/>
      <c r="BHN5" s="199"/>
      <c r="BHO5" s="199"/>
      <c r="BHP5" s="199"/>
      <c r="BHQ5" s="199"/>
      <c r="BHR5" s="199"/>
      <c r="BHS5" s="199"/>
      <c r="BHT5" s="199"/>
      <c r="BHU5" s="199"/>
      <c r="BHV5" s="199"/>
      <c r="BHW5" s="199"/>
      <c r="BHX5" s="199"/>
      <c r="BHY5" s="199"/>
      <c r="BHZ5" s="199"/>
      <c r="BIA5" s="199"/>
      <c r="BIB5" s="199"/>
      <c r="BIC5" s="199"/>
      <c r="BID5" s="199"/>
      <c r="BIE5" s="199"/>
      <c r="BIF5" s="199"/>
      <c r="BIG5" s="199"/>
      <c r="BIH5" s="199"/>
      <c r="BII5" s="199"/>
      <c r="BIJ5" s="199"/>
      <c r="BIK5" s="199"/>
      <c r="BIL5" s="199"/>
      <c r="BIM5" s="199"/>
      <c r="BIN5" s="199"/>
      <c r="BIO5" s="199"/>
      <c r="BIP5" s="199"/>
      <c r="BIQ5" s="199"/>
      <c r="BIR5" s="199"/>
      <c r="BIS5" s="199"/>
      <c r="BIT5" s="199"/>
      <c r="BIU5" s="199"/>
      <c r="BIV5" s="199"/>
      <c r="BIW5" s="199"/>
      <c r="BIX5" s="199"/>
      <c r="BIY5" s="199"/>
      <c r="BIZ5" s="199"/>
      <c r="BJA5" s="199"/>
      <c r="BJB5" s="199"/>
      <c r="BJC5" s="199"/>
      <c r="BJD5" s="199"/>
      <c r="BJE5" s="199"/>
      <c r="BJF5" s="199"/>
      <c r="BJG5" s="199"/>
      <c r="BJH5" s="199"/>
      <c r="BJI5" s="199"/>
      <c r="BJJ5" s="199"/>
      <c r="BJK5" s="199"/>
      <c r="BJL5" s="199"/>
      <c r="BJM5" s="199"/>
      <c r="BJN5" s="199"/>
      <c r="BJO5" s="199"/>
      <c r="BJP5" s="199"/>
      <c r="BJQ5" s="199"/>
      <c r="BJR5" s="199"/>
      <c r="BJS5" s="199"/>
      <c r="BJT5" s="199"/>
      <c r="BJU5" s="199"/>
      <c r="BJV5" s="199"/>
      <c r="BJW5" s="199"/>
      <c r="BJX5" s="199"/>
      <c r="BJY5" s="199"/>
      <c r="BJZ5" s="199"/>
      <c r="BKA5" s="199"/>
      <c r="BKB5" s="199"/>
      <c r="BKC5" s="199"/>
      <c r="BKD5" s="199"/>
      <c r="BKE5" s="199"/>
      <c r="BKF5" s="199"/>
      <c r="BKG5" s="199"/>
      <c r="BKH5" s="199"/>
      <c r="BKI5" s="199"/>
      <c r="BKJ5" s="199"/>
      <c r="BKK5" s="199"/>
      <c r="BKL5" s="199"/>
      <c r="BKM5" s="199"/>
      <c r="BKN5" s="199"/>
      <c r="BKO5" s="199"/>
      <c r="BKP5" s="199"/>
      <c r="BKQ5" s="199"/>
      <c r="BKR5" s="199"/>
      <c r="BKS5" s="199"/>
      <c r="BKT5" s="199"/>
      <c r="BKU5" s="199"/>
      <c r="BKV5" s="199"/>
      <c r="BKW5" s="199"/>
      <c r="BKX5" s="199"/>
      <c r="BKY5" s="199"/>
      <c r="BKZ5" s="199"/>
      <c r="BLA5" s="199"/>
      <c r="BLB5" s="199"/>
      <c r="BLC5" s="199"/>
      <c r="BLD5" s="199"/>
      <c r="BLE5" s="199"/>
      <c r="BLF5" s="199"/>
      <c r="BLG5" s="199"/>
      <c r="BLH5" s="199"/>
      <c r="BLI5" s="199"/>
      <c r="BLJ5" s="199"/>
      <c r="BLK5" s="199"/>
      <c r="BLL5" s="199"/>
      <c r="BLM5" s="199"/>
      <c r="BLN5" s="199"/>
      <c r="BLO5" s="199"/>
      <c r="BLP5" s="199"/>
      <c r="BLQ5" s="199"/>
      <c r="BLR5" s="199"/>
      <c r="BLS5" s="199"/>
      <c r="BLT5" s="199"/>
      <c r="BLU5" s="199"/>
      <c r="BLV5" s="199"/>
      <c r="BLW5" s="199"/>
      <c r="BLX5" s="199"/>
      <c r="BLY5" s="199"/>
      <c r="BLZ5" s="199"/>
      <c r="BMA5" s="199"/>
      <c r="BMB5" s="199"/>
      <c r="BMC5" s="199"/>
      <c r="BMD5" s="199"/>
      <c r="BME5" s="199"/>
      <c r="BMF5" s="199"/>
      <c r="BMG5" s="199"/>
      <c r="BMH5" s="199"/>
      <c r="BMI5" s="199"/>
      <c r="BMJ5" s="199"/>
      <c r="BMK5" s="199"/>
      <c r="BML5" s="199"/>
      <c r="BMM5" s="199"/>
      <c r="BMN5" s="199"/>
      <c r="BMO5" s="199"/>
      <c r="BMP5" s="199"/>
      <c r="BMQ5" s="199"/>
      <c r="BMR5" s="199"/>
      <c r="BMS5" s="199"/>
      <c r="BMT5" s="199"/>
      <c r="BMU5" s="199"/>
      <c r="BMV5" s="199"/>
      <c r="BMW5" s="199"/>
      <c r="BMX5" s="199"/>
      <c r="BMY5" s="199"/>
      <c r="BMZ5" s="199"/>
      <c r="BNA5" s="199"/>
      <c r="BNB5" s="199"/>
      <c r="BNC5" s="199"/>
      <c r="BND5" s="199"/>
      <c r="BNE5" s="199"/>
      <c r="BNF5" s="199"/>
      <c r="BNG5" s="199"/>
      <c r="BNH5" s="199"/>
      <c r="BNI5" s="199"/>
      <c r="BNJ5" s="199"/>
      <c r="BNK5" s="199"/>
      <c r="BNL5" s="199"/>
      <c r="BNM5" s="199"/>
      <c r="BNN5" s="199"/>
      <c r="BNO5" s="199"/>
      <c r="BNP5" s="199"/>
      <c r="BNQ5" s="199"/>
      <c r="BNR5" s="199"/>
      <c r="BNS5" s="199"/>
      <c r="BNT5" s="199"/>
      <c r="BNU5" s="199"/>
      <c r="BNV5" s="199"/>
      <c r="BNW5" s="199"/>
      <c r="BNX5" s="199"/>
      <c r="BNY5" s="199"/>
      <c r="BNZ5" s="199"/>
      <c r="BOA5" s="199"/>
      <c r="BOB5" s="199"/>
      <c r="BOC5" s="199"/>
      <c r="BOD5" s="199"/>
      <c r="BOE5" s="199"/>
      <c r="BOF5" s="199"/>
      <c r="BOG5" s="199"/>
      <c r="BOH5" s="199"/>
      <c r="BOI5" s="199"/>
      <c r="BOJ5" s="199"/>
      <c r="BOK5" s="199"/>
      <c r="BOL5" s="199"/>
      <c r="BOM5" s="199"/>
      <c r="BON5" s="199"/>
      <c r="BOO5" s="199"/>
      <c r="BOP5" s="199"/>
      <c r="BOQ5" s="199"/>
      <c r="BOR5" s="199"/>
      <c r="BOS5" s="199"/>
      <c r="BOT5" s="199"/>
      <c r="BOU5" s="199"/>
    </row>
    <row r="6" spans="1:1763" ht="15" thickBot="1">
      <c r="A6" s="1410"/>
      <c r="B6" s="1411"/>
      <c r="C6" s="1412"/>
      <c r="D6" s="1404" t="s">
        <v>307</v>
      </c>
      <c r="E6" s="1390"/>
      <c r="F6" s="1390"/>
      <c r="G6" s="1390"/>
      <c r="H6" s="1390"/>
      <c r="I6" s="1390"/>
      <c r="J6" s="1390"/>
      <c r="K6" s="1390"/>
      <c r="L6" s="1390"/>
      <c r="M6" s="1390"/>
      <c r="N6" s="1390"/>
      <c r="O6" s="1390"/>
      <c r="P6" s="1390"/>
      <c r="Q6" s="1390"/>
      <c r="R6" s="1390"/>
      <c r="S6" s="1390"/>
      <c r="T6" s="1390"/>
      <c r="U6" s="1390"/>
      <c r="V6" s="1390"/>
      <c r="W6" s="1390"/>
      <c r="X6" s="1390"/>
      <c r="Y6" s="1390"/>
      <c r="Z6" s="1390"/>
      <c r="AA6" s="1390"/>
      <c r="AB6" s="1390"/>
      <c r="AC6" s="1390"/>
      <c r="AD6" s="1390"/>
      <c r="AE6" s="1390"/>
      <c r="AF6" s="1390"/>
      <c r="AG6" s="1390"/>
      <c r="AH6" s="1390"/>
      <c r="AI6" s="1390"/>
      <c r="AJ6" s="1390"/>
      <c r="AK6" s="1390"/>
      <c r="AL6" s="1390"/>
      <c r="AM6" s="1390"/>
      <c r="AN6" s="1390"/>
      <c r="AO6" s="1390"/>
      <c r="AP6" s="1390"/>
      <c r="AQ6" s="1390"/>
      <c r="AR6" s="1390"/>
      <c r="AS6" s="1390"/>
      <c r="AT6" s="1390"/>
      <c r="AU6" s="1390"/>
      <c r="AV6" s="1390"/>
      <c r="AW6" s="1390"/>
      <c r="AX6" s="1390"/>
      <c r="AY6" s="1390"/>
      <c r="AZ6" s="1390"/>
      <c r="BA6" s="1390"/>
      <c r="BB6" s="1390"/>
      <c r="BC6" s="1390"/>
      <c r="BD6" s="1390"/>
      <c r="BE6" s="1390"/>
      <c r="BF6" s="1390"/>
      <c r="BG6" s="1390"/>
      <c r="BH6" s="1390"/>
      <c r="BI6" s="1390"/>
      <c r="BJ6" s="1390"/>
      <c r="BK6" s="1390"/>
      <c r="BL6" s="1390"/>
      <c r="BM6" s="1390"/>
      <c r="BN6" s="1390"/>
      <c r="BO6" s="1390"/>
      <c r="BP6" s="1390"/>
      <c r="BQ6" s="1390"/>
      <c r="BR6" s="1390"/>
      <c r="BS6" s="1390"/>
      <c r="BT6" s="1390"/>
      <c r="BU6" s="1390"/>
      <c r="BV6" s="1390"/>
      <c r="BW6" s="1390"/>
      <c r="BX6" s="1390"/>
      <c r="BY6" s="1390"/>
      <c r="BZ6" s="1390"/>
      <c r="CA6" s="1390"/>
      <c r="CB6" s="1390"/>
      <c r="CC6" s="1390"/>
      <c r="CD6" s="1390"/>
      <c r="CE6" s="1390"/>
      <c r="CF6" s="1390"/>
      <c r="CG6" s="1390"/>
      <c r="CH6" s="1390"/>
      <c r="CI6" s="1390"/>
      <c r="CJ6" s="1390"/>
      <c r="CK6" s="1390"/>
      <c r="CL6" s="1390"/>
      <c r="CM6" s="1390"/>
      <c r="CN6" s="1392"/>
      <c r="CO6" s="1392"/>
      <c r="CP6" s="1392"/>
      <c r="CQ6" s="1392"/>
      <c r="CR6" s="1392"/>
      <c r="CS6" s="1392"/>
      <c r="CT6" s="1392"/>
      <c r="CU6" s="1392"/>
      <c r="CV6" s="1392"/>
      <c r="CW6" s="1392"/>
      <c r="CX6" s="1392"/>
      <c r="CY6" s="1392"/>
      <c r="CZ6" s="1392"/>
      <c r="DA6" s="1392"/>
      <c r="DB6" s="1392"/>
      <c r="DC6" s="1392"/>
      <c r="DD6" s="1392"/>
      <c r="DE6" s="1392"/>
      <c r="DF6" s="1392"/>
      <c r="DG6" s="1392"/>
      <c r="DH6" s="1392"/>
      <c r="DI6" s="1392"/>
      <c r="DJ6" s="1392"/>
      <c r="DK6" s="1392"/>
      <c r="DL6" s="1392"/>
      <c r="DM6" s="1392"/>
      <c r="DN6" s="1392"/>
      <c r="DO6" s="1392"/>
      <c r="DP6" s="1392"/>
      <c r="DQ6" s="1392"/>
      <c r="DR6" s="1392"/>
      <c r="DS6" s="1392"/>
      <c r="DT6" s="1392"/>
      <c r="DU6" s="1392"/>
      <c r="DV6" s="1392"/>
      <c r="DW6" s="1392"/>
      <c r="DX6" s="1392"/>
      <c r="DY6" s="1392"/>
      <c r="DZ6" s="1392"/>
      <c r="EA6" s="1392"/>
      <c r="EB6" s="1392"/>
      <c r="EC6" s="1392"/>
      <c r="ED6" s="1392"/>
      <c r="EE6" s="1393"/>
      <c r="EF6" s="1397" t="s">
        <v>1541</v>
      </c>
      <c r="EG6" s="1398"/>
      <c r="EH6" s="1398"/>
      <c r="EI6" s="1398"/>
      <c r="EJ6" s="1398"/>
      <c r="EK6" s="1398"/>
      <c r="EL6" s="1398"/>
      <c r="EM6" s="1398"/>
      <c r="EN6" s="1398"/>
      <c r="EO6" s="1398"/>
      <c r="EP6" s="1398"/>
      <c r="EQ6" s="1398"/>
      <c r="ER6" s="1398"/>
      <c r="ES6" s="1398"/>
      <c r="ET6" s="1398"/>
      <c r="EU6" s="1398"/>
      <c r="EV6" s="1398"/>
      <c r="EW6" s="1398"/>
      <c r="EX6" s="1398"/>
      <c r="EY6" s="1398"/>
      <c r="EZ6" s="1398"/>
      <c r="FA6" s="1398"/>
      <c r="FB6" s="1398"/>
      <c r="FC6" s="1398"/>
      <c r="FD6" s="1398"/>
      <c r="FE6" s="1398"/>
      <c r="FF6" s="1398"/>
      <c r="FG6" s="1398"/>
      <c r="FH6" s="1398"/>
      <c r="FI6" s="1398"/>
      <c r="FJ6" s="1398"/>
      <c r="FK6" s="1398"/>
      <c r="FL6" s="1398"/>
      <c r="FM6" s="1398"/>
      <c r="FN6" s="1398"/>
      <c r="FO6" s="1398"/>
      <c r="FP6" s="1398"/>
      <c r="FQ6" s="1398"/>
      <c r="FR6" s="1398"/>
      <c r="FS6" s="1398"/>
      <c r="FT6" s="1398"/>
      <c r="FU6" s="1398"/>
      <c r="FV6" s="1398"/>
      <c r="FW6" s="1399"/>
      <c r="FX6" s="1405"/>
      <c r="FY6" s="1405"/>
      <c r="FZ6" s="1405"/>
      <c r="GA6" s="1405"/>
      <c r="GB6" s="1405"/>
      <c r="GC6" s="1405"/>
      <c r="GD6" s="1405"/>
      <c r="GE6" s="1405"/>
      <c r="GF6" s="1405"/>
      <c r="GG6" s="1405"/>
      <c r="GH6" s="1405"/>
      <c r="GI6" s="1405"/>
      <c r="GJ6" s="1405"/>
      <c r="GK6" s="1405"/>
      <c r="GL6" s="1405"/>
      <c r="GM6" s="1405"/>
      <c r="GN6" s="1405"/>
      <c r="GO6" s="1405"/>
      <c r="GP6" s="1405"/>
      <c r="GQ6" s="1405"/>
      <c r="GR6" s="1405"/>
      <c r="GS6" s="1405"/>
      <c r="GT6" s="1405"/>
      <c r="GU6" s="1405"/>
      <c r="GV6" s="1405"/>
      <c r="GW6" s="1405"/>
      <c r="GX6" s="1405"/>
      <c r="GY6" s="1405"/>
      <c r="GZ6" s="1405"/>
      <c r="HA6" s="1405"/>
      <c r="HB6" s="1405"/>
      <c r="HC6" s="1405"/>
      <c r="HD6" s="1405"/>
      <c r="HE6" s="1405"/>
      <c r="HF6" s="1405"/>
      <c r="HG6" s="1405"/>
      <c r="HH6" s="1405"/>
      <c r="HI6" s="1405"/>
      <c r="HJ6" s="1405"/>
      <c r="HK6" s="1405"/>
      <c r="HL6" s="1405"/>
      <c r="HM6" s="1405"/>
      <c r="HN6" s="1405"/>
      <c r="HO6" s="1406"/>
      <c r="HP6" s="199"/>
      <c r="HQ6" s="199"/>
      <c r="HR6" s="199"/>
      <c r="HS6" s="199"/>
      <c r="HT6" s="199"/>
      <c r="HU6" s="199"/>
      <c r="HV6" s="199"/>
      <c r="HW6" s="199"/>
      <c r="HX6" s="199"/>
      <c r="HY6" s="199"/>
      <c r="HZ6" s="199"/>
      <c r="IA6" s="199"/>
      <c r="IB6" s="199"/>
      <c r="IC6" s="199"/>
      <c r="ID6" s="199"/>
      <c r="IE6" s="199"/>
      <c r="IF6" s="199"/>
      <c r="IG6" s="199"/>
      <c r="IH6" s="199"/>
      <c r="II6" s="199"/>
      <c r="IJ6" s="199"/>
      <c r="IK6" s="199"/>
      <c r="IL6" s="199"/>
      <c r="IM6" s="199"/>
      <c r="IN6" s="199"/>
      <c r="IO6" s="199"/>
      <c r="IP6" s="199"/>
      <c r="IQ6" s="199"/>
      <c r="IR6" s="199"/>
      <c r="IS6" s="199"/>
      <c r="IT6" s="199"/>
      <c r="IU6" s="199"/>
      <c r="IV6" s="199"/>
      <c r="IW6" s="199"/>
      <c r="IX6" s="199"/>
      <c r="IY6" s="199"/>
      <c r="IZ6" s="199"/>
      <c r="JA6" s="199"/>
      <c r="JB6" s="199"/>
      <c r="JC6" s="199"/>
      <c r="JD6" s="199"/>
      <c r="JE6" s="199"/>
      <c r="JF6" s="199"/>
      <c r="JG6" s="199"/>
      <c r="JH6" s="199"/>
      <c r="JI6" s="199"/>
      <c r="JJ6" s="199"/>
      <c r="JK6" s="199"/>
      <c r="JL6" s="199"/>
      <c r="JM6" s="199"/>
      <c r="JN6" s="199"/>
      <c r="JO6" s="199"/>
      <c r="JP6" s="199"/>
      <c r="JQ6" s="199"/>
      <c r="JR6" s="199"/>
      <c r="JS6" s="199"/>
      <c r="JT6" s="199"/>
      <c r="JU6" s="199"/>
      <c r="JV6" s="199"/>
      <c r="JW6" s="199"/>
      <c r="JX6" s="199"/>
      <c r="JY6" s="199"/>
      <c r="JZ6" s="199"/>
      <c r="KA6" s="199"/>
      <c r="KB6" s="199"/>
      <c r="KC6" s="199"/>
      <c r="KD6" s="199"/>
      <c r="KE6" s="199"/>
      <c r="KF6" s="199"/>
      <c r="KG6" s="199"/>
      <c r="KH6" s="199"/>
      <c r="KI6" s="199"/>
      <c r="KJ6" s="199"/>
      <c r="KK6" s="199"/>
      <c r="KL6" s="199"/>
      <c r="KM6" s="199"/>
      <c r="KN6" s="199"/>
      <c r="KO6" s="199"/>
      <c r="KP6" s="199"/>
      <c r="KQ6" s="199"/>
      <c r="KR6" s="199"/>
      <c r="KS6" s="199"/>
      <c r="KT6" s="199"/>
      <c r="KU6" s="199"/>
      <c r="KV6" s="199"/>
      <c r="KW6" s="199"/>
      <c r="KX6" s="199"/>
      <c r="KY6" s="199"/>
      <c r="KZ6" s="199"/>
      <c r="LA6" s="199"/>
      <c r="LB6" s="199"/>
      <c r="LC6" s="199"/>
      <c r="LD6" s="199"/>
      <c r="LE6" s="199"/>
      <c r="LF6" s="199"/>
      <c r="LG6" s="199"/>
      <c r="LH6" s="199"/>
      <c r="LI6" s="199"/>
      <c r="LJ6" s="199"/>
      <c r="LK6" s="199"/>
      <c r="LL6" s="199"/>
      <c r="LM6" s="199"/>
      <c r="LN6" s="199"/>
      <c r="LO6" s="199"/>
      <c r="LP6" s="199"/>
      <c r="LQ6" s="199"/>
      <c r="LR6" s="199"/>
      <c r="LS6" s="199"/>
      <c r="LT6" s="199"/>
      <c r="LU6" s="199"/>
      <c r="LV6" s="199"/>
      <c r="LW6" s="199"/>
      <c r="LX6" s="199"/>
      <c r="LY6" s="199"/>
      <c r="LZ6" s="199"/>
      <c r="MA6" s="199"/>
      <c r="MB6" s="199"/>
      <c r="MC6" s="199"/>
      <c r="MD6" s="199"/>
      <c r="ME6" s="199"/>
      <c r="MF6" s="199"/>
      <c r="MG6" s="199"/>
      <c r="MH6" s="199"/>
      <c r="MI6" s="199"/>
      <c r="MJ6" s="199"/>
      <c r="MK6" s="199"/>
      <c r="ML6" s="199"/>
      <c r="MM6" s="199"/>
      <c r="MN6" s="199"/>
      <c r="MO6" s="199"/>
      <c r="MP6" s="199"/>
      <c r="MQ6" s="199"/>
      <c r="MR6" s="199"/>
      <c r="MS6" s="199"/>
      <c r="MT6" s="199"/>
      <c r="MU6" s="199"/>
      <c r="MV6" s="199"/>
      <c r="MW6" s="199"/>
      <c r="MX6" s="199"/>
      <c r="MY6" s="199"/>
      <c r="MZ6" s="199"/>
      <c r="NA6" s="199"/>
      <c r="NB6" s="199"/>
      <c r="NC6" s="199"/>
      <c r="ND6" s="199"/>
      <c r="NE6" s="199"/>
      <c r="NF6" s="199"/>
      <c r="NG6" s="199"/>
      <c r="NH6" s="199"/>
      <c r="NI6" s="199"/>
      <c r="NJ6" s="199"/>
      <c r="NK6" s="199"/>
      <c r="NL6" s="199"/>
      <c r="NM6" s="199"/>
      <c r="NN6" s="199"/>
      <c r="NO6" s="199"/>
      <c r="NP6" s="199"/>
      <c r="NQ6" s="199"/>
      <c r="NR6" s="199"/>
      <c r="NS6" s="199"/>
      <c r="NT6" s="199"/>
      <c r="NU6" s="199"/>
      <c r="NV6" s="199"/>
      <c r="NW6" s="199"/>
      <c r="NX6" s="199"/>
      <c r="NY6" s="199"/>
      <c r="NZ6" s="199"/>
      <c r="OA6" s="199"/>
      <c r="OB6" s="199"/>
      <c r="OC6" s="199"/>
      <c r="OD6" s="199"/>
      <c r="OE6" s="199"/>
      <c r="OF6" s="199"/>
      <c r="OG6" s="199"/>
      <c r="OH6" s="199"/>
      <c r="OI6" s="199"/>
      <c r="OJ6" s="199"/>
      <c r="OK6" s="199"/>
      <c r="OL6" s="199"/>
      <c r="OM6" s="199"/>
      <c r="ON6" s="199"/>
      <c r="OO6" s="199"/>
      <c r="OP6" s="199"/>
      <c r="OQ6" s="199"/>
      <c r="OR6" s="199"/>
      <c r="OS6" s="199"/>
      <c r="OT6" s="199"/>
      <c r="OU6" s="199"/>
      <c r="OV6" s="199"/>
      <c r="OW6" s="199"/>
      <c r="OX6" s="199"/>
      <c r="OY6" s="199"/>
      <c r="OZ6" s="199"/>
      <c r="PA6" s="199"/>
      <c r="PB6" s="199"/>
      <c r="PC6" s="199"/>
      <c r="PD6" s="199"/>
      <c r="PE6" s="199"/>
      <c r="PF6" s="199"/>
      <c r="PG6" s="199"/>
      <c r="PH6" s="199"/>
      <c r="PI6" s="199"/>
      <c r="PJ6" s="199"/>
      <c r="PK6" s="199"/>
      <c r="PL6" s="199"/>
      <c r="PM6" s="199"/>
      <c r="PN6" s="199"/>
      <c r="PO6" s="199"/>
      <c r="PP6" s="199"/>
      <c r="PQ6" s="199"/>
      <c r="PR6" s="199"/>
      <c r="PS6" s="199"/>
      <c r="PT6" s="199"/>
      <c r="PU6" s="199"/>
      <c r="PV6" s="199"/>
      <c r="PW6" s="199"/>
      <c r="PX6" s="199"/>
      <c r="PY6" s="199"/>
      <c r="PZ6" s="199"/>
      <c r="QA6" s="199"/>
      <c r="QB6" s="199"/>
      <c r="QC6" s="199"/>
      <c r="QD6" s="199"/>
      <c r="QE6" s="199"/>
      <c r="QF6" s="199"/>
      <c r="QG6" s="199"/>
      <c r="QH6" s="199"/>
      <c r="QI6" s="199"/>
      <c r="QJ6" s="199"/>
      <c r="QK6" s="199"/>
      <c r="QL6" s="199"/>
      <c r="QM6" s="199"/>
      <c r="QN6" s="199"/>
      <c r="QO6" s="199"/>
      <c r="QP6" s="199"/>
      <c r="QQ6" s="199"/>
      <c r="QR6" s="199"/>
      <c r="QS6" s="199"/>
      <c r="QT6" s="199"/>
      <c r="QU6" s="199"/>
      <c r="QV6" s="199"/>
      <c r="QW6" s="199"/>
      <c r="QX6" s="199"/>
      <c r="QY6" s="199"/>
      <c r="QZ6" s="199"/>
      <c r="RA6" s="199"/>
      <c r="RB6" s="199"/>
      <c r="RC6" s="199"/>
      <c r="RD6" s="199"/>
      <c r="RE6" s="199"/>
      <c r="RF6" s="199"/>
      <c r="RG6" s="199"/>
      <c r="RH6" s="199"/>
      <c r="RI6" s="199"/>
      <c r="RJ6" s="199"/>
      <c r="RK6" s="199"/>
      <c r="RL6" s="199"/>
      <c r="RM6" s="199"/>
      <c r="RN6" s="199"/>
      <c r="RO6" s="199"/>
      <c r="RP6" s="199"/>
      <c r="RQ6" s="199"/>
      <c r="RR6" s="199"/>
      <c r="RS6" s="199"/>
      <c r="RT6" s="199"/>
      <c r="RU6" s="199"/>
      <c r="RV6" s="199"/>
      <c r="RW6" s="199"/>
      <c r="RX6" s="199"/>
      <c r="RY6" s="199"/>
      <c r="RZ6" s="199"/>
      <c r="SA6" s="199"/>
      <c r="SB6" s="199"/>
      <c r="SC6" s="199"/>
      <c r="SD6" s="199"/>
      <c r="SE6" s="199"/>
      <c r="SF6" s="199"/>
      <c r="SG6" s="199"/>
      <c r="SH6" s="199"/>
      <c r="SI6" s="199"/>
      <c r="SJ6" s="199"/>
      <c r="SK6" s="199"/>
      <c r="SL6" s="199"/>
      <c r="SM6" s="199"/>
      <c r="SN6" s="199"/>
      <c r="SO6" s="199"/>
      <c r="SP6" s="199"/>
      <c r="SQ6" s="199"/>
      <c r="SR6" s="199"/>
      <c r="SS6" s="199"/>
      <c r="ST6" s="199"/>
      <c r="SU6" s="199"/>
      <c r="SV6" s="199"/>
      <c r="SW6" s="199"/>
      <c r="SX6" s="199"/>
      <c r="SY6" s="199"/>
      <c r="SZ6" s="199"/>
      <c r="TA6" s="199"/>
      <c r="TB6" s="199"/>
      <c r="TC6" s="199"/>
      <c r="TD6" s="199"/>
      <c r="TE6" s="199"/>
      <c r="TF6" s="199"/>
      <c r="TG6" s="199"/>
      <c r="TH6" s="199"/>
      <c r="TI6" s="199"/>
      <c r="TJ6" s="199"/>
      <c r="TK6" s="199"/>
      <c r="TL6" s="199"/>
      <c r="TM6" s="199"/>
      <c r="TN6" s="199"/>
      <c r="TO6" s="199"/>
      <c r="TP6" s="199"/>
      <c r="TQ6" s="199"/>
      <c r="TR6" s="199"/>
      <c r="TS6" s="199"/>
      <c r="TT6" s="199"/>
      <c r="TU6" s="199"/>
      <c r="TV6" s="199"/>
      <c r="TW6" s="199"/>
      <c r="TX6" s="199"/>
      <c r="TY6" s="199"/>
      <c r="TZ6" s="199"/>
      <c r="UA6" s="199"/>
      <c r="UB6" s="199"/>
      <c r="UC6" s="199"/>
      <c r="UD6" s="199"/>
      <c r="UE6" s="199"/>
      <c r="UF6" s="199"/>
      <c r="UG6" s="199"/>
      <c r="UH6" s="199"/>
      <c r="UI6" s="199"/>
      <c r="UJ6" s="199"/>
      <c r="UK6" s="199"/>
      <c r="UL6" s="199"/>
      <c r="UM6" s="199"/>
      <c r="UN6" s="199"/>
      <c r="UO6" s="199"/>
      <c r="UP6" s="199"/>
      <c r="UQ6" s="199"/>
      <c r="UR6" s="199"/>
      <c r="US6" s="199"/>
      <c r="UT6" s="199"/>
      <c r="UU6" s="199"/>
      <c r="UV6" s="199"/>
      <c r="UW6" s="199"/>
      <c r="UX6" s="199"/>
      <c r="UY6" s="199"/>
      <c r="UZ6" s="199"/>
      <c r="VA6" s="199"/>
      <c r="VB6" s="199"/>
      <c r="VC6" s="199"/>
      <c r="VD6" s="199"/>
      <c r="VE6" s="199"/>
      <c r="VF6" s="199"/>
      <c r="VG6" s="199"/>
      <c r="VH6" s="199"/>
      <c r="VI6" s="199"/>
      <c r="VJ6" s="199"/>
      <c r="VK6" s="199"/>
      <c r="VL6" s="199"/>
      <c r="VM6" s="199"/>
      <c r="VN6" s="199"/>
      <c r="VO6" s="199"/>
      <c r="VP6" s="199"/>
      <c r="VQ6" s="199"/>
      <c r="VR6" s="199"/>
      <c r="VS6" s="199"/>
      <c r="VT6" s="199"/>
      <c r="VU6" s="199"/>
      <c r="VV6" s="199"/>
      <c r="VW6" s="199"/>
      <c r="VX6" s="199"/>
      <c r="VY6" s="199"/>
      <c r="VZ6" s="199"/>
      <c r="WA6" s="199"/>
      <c r="WB6" s="199"/>
      <c r="WC6" s="199"/>
      <c r="WD6" s="199"/>
      <c r="WE6" s="199"/>
      <c r="WF6" s="199"/>
      <c r="WG6" s="199"/>
      <c r="WH6" s="199"/>
      <c r="WI6" s="199"/>
      <c r="WJ6" s="199"/>
      <c r="WK6" s="199"/>
      <c r="WL6" s="199"/>
      <c r="WM6" s="199"/>
      <c r="WN6" s="199"/>
      <c r="WO6" s="199"/>
      <c r="WP6" s="199"/>
      <c r="WQ6" s="199"/>
      <c r="WR6" s="199"/>
      <c r="WS6" s="199"/>
      <c r="WT6" s="199"/>
      <c r="WU6" s="199"/>
      <c r="WV6" s="199"/>
      <c r="WW6" s="199"/>
      <c r="WX6" s="199"/>
      <c r="WY6" s="199"/>
      <c r="WZ6" s="199"/>
      <c r="XA6" s="199"/>
      <c r="XB6" s="199"/>
      <c r="XC6" s="199"/>
      <c r="XD6" s="199"/>
      <c r="XE6" s="199"/>
      <c r="XF6" s="199"/>
      <c r="XG6" s="199"/>
      <c r="XH6" s="199"/>
      <c r="XI6" s="199"/>
      <c r="XJ6" s="199"/>
      <c r="XK6" s="199"/>
      <c r="XL6" s="199"/>
      <c r="XM6" s="199"/>
      <c r="XN6" s="199"/>
      <c r="XO6" s="199"/>
      <c r="XP6" s="199"/>
      <c r="XQ6" s="199"/>
      <c r="XR6" s="199"/>
      <c r="XS6" s="199"/>
      <c r="XT6" s="199"/>
      <c r="XU6" s="199"/>
      <c r="XV6" s="199"/>
      <c r="XW6" s="199"/>
      <c r="XX6" s="199"/>
      <c r="XY6" s="199"/>
      <c r="XZ6" s="199"/>
      <c r="YA6" s="199"/>
      <c r="YB6" s="199"/>
      <c r="YC6" s="199"/>
      <c r="YD6" s="199"/>
      <c r="YE6" s="199"/>
      <c r="YF6" s="199"/>
      <c r="YG6" s="199"/>
      <c r="YH6" s="199"/>
      <c r="YI6" s="199"/>
      <c r="YJ6" s="199"/>
      <c r="YK6" s="199"/>
      <c r="YL6" s="199"/>
      <c r="YM6" s="199"/>
      <c r="YN6" s="199"/>
      <c r="YO6" s="199"/>
      <c r="YP6" s="199"/>
      <c r="YQ6" s="199"/>
      <c r="YR6" s="199"/>
      <c r="YS6" s="199"/>
      <c r="YT6" s="199"/>
      <c r="YU6" s="199"/>
      <c r="YV6" s="199"/>
      <c r="YW6" s="199"/>
      <c r="YX6" s="199"/>
      <c r="YY6" s="199"/>
      <c r="YZ6" s="199"/>
      <c r="ZA6" s="199"/>
      <c r="ZB6" s="199"/>
      <c r="ZC6" s="199"/>
      <c r="ZD6" s="199"/>
      <c r="ZE6" s="199"/>
      <c r="ZF6" s="199"/>
      <c r="ZG6" s="199"/>
      <c r="ZH6" s="199"/>
      <c r="ZI6" s="199"/>
      <c r="ZJ6" s="199"/>
      <c r="ZK6" s="199"/>
      <c r="ZL6" s="199"/>
      <c r="ZM6" s="199"/>
      <c r="ZN6" s="199"/>
      <c r="ZO6" s="199"/>
      <c r="ZP6" s="199"/>
      <c r="ZQ6" s="199"/>
      <c r="ZR6" s="199"/>
      <c r="ZS6" s="199"/>
      <c r="ZT6" s="199"/>
      <c r="ZU6" s="199"/>
      <c r="ZV6" s="199"/>
      <c r="ZW6" s="199"/>
      <c r="ZX6" s="199"/>
      <c r="ZY6" s="199"/>
      <c r="ZZ6" s="199"/>
      <c r="AAA6" s="199"/>
      <c r="AAB6" s="199"/>
      <c r="AAC6" s="199"/>
      <c r="AAD6" s="199"/>
      <c r="AAE6" s="199"/>
      <c r="AAF6" s="199"/>
      <c r="AAG6" s="199"/>
      <c r="AAH6" s="199"/>
      <c r="AAI6" s="199"/>
      <c r="AAJ6" s="199"/>
      <c r="AAK6" s="199"/>
      <c r="AAL6" s="199"/>
      <c r="AAM6" s="199"/>
      <c r="AAN6" s="199"/>
      <c r="AAO6" s="199"/>
      <c r="AAP6" s="199"/>
      <c r="AAQ6" s="199"/>
      <c r="AAR6" s="199"/>
      <c r="AAS6" s="199"/>
      <c r="AAT6" s="199"/>
      <c r="AAU6" s="199"/>
      <c r="AAV6" s="199"/>
      <c r="AAW6" s="199"/>
      <c r="AAX6" s="199"/>
      <c r="AAY6" s="199"/>
      <c r="AAZ6" s="199"/>
      <c r="ABA6" s="199"/>
      <c r="ABB6" s="199"/>
      <c r="ABC6" s="199"/>
      <c r="ABD6" s="199"/>
      <c r="ABE6" s="199"/>
      <c r="ABF6" s="199"/>
      <c r="ABG6" s="199"/>
      <c r="ABH6" s="199"/>
      <c r="ABI6" s="199"/>
      <c r="ABJ6" s="199"/>
      <c r="ABK6" s="199"/>
      <c r="ABL6" s="199"/>
      <c r="ABM6" s="199"/>
      <c r="ABN6" s="199"/>
      <c r="ABO6" s="199"/>
      <c r="ABP6" s="199"/>
      <c r="ABQ6" s="199"/>
      <c r="ABR6" s="199"/>
      <c r="ABS6" s="199"/>
      <c r="ABT6" s="199"/>
      <c r="ABU6" s="199"/>
      <c r="ABV6" s="199"/>
      <c r="ABW6" s="199"/>
      <c r="ABX6" s="199"/>
      <c r="ABY6" s="199"/>
      <c r="ABZ6" s="199"/>
      <c r="ACA6" s="199"/>
      <c r="ACB6" s="199"/>
      <c r="ACC6" s="199"/>
      <c r="ACD6" s="199"/>
      <c r="ACE6" s="199"/>
      <c r="ACF6" s="199"/>
      <c r="ACG6" s="199"/>
      <c r="ACH6" s="199"/>
      <c r="ACI6" s="199"/>
      <c r="ACJ6" s="199"/>
      <c r="ACK6" s="199"/>
      <c r="ACL6" s="199"/>
      <c r="ACM6" s="199"/>
      <c r="ACN6" s="199"/>
      <c r="ACO6" s="199"/>
      <c r="ACP6" s="199"/>
      <c r="ACQ6" s="199"/>
      <c r="ACR6" s="199"/>
      <c r="ACS6" s="199"/>
      <c r="ACT6" s="199"/>
      <c r="ACU6" s="199"/>
      <c r="ACV6" s="199"/>
      <c r="ACW6" s="199"/>
      <c r="ACX6" s="199"/>
      <c r="ACY6" s="199"/>
      <c r="ACZ6" s="199"/>
      <c r="ADA6" s="199"/>
      <c r="ADB6" s="199"/>
      <c r="ADC6" s="199"/>
      <c r="ADD6" s="199"/>
      <c r="ADE6" s="199"/>
      <c r="ADF6" s="199"/>
      <c r="ADG6" s="199"/>
      <c r="ADH6" s="199"/>
      <c r="ADI6" s="199"/>
      <c r="ADJ6" s="199"/>
      <c r="ADK6" s="199"/>
      <c r="ADL6" s="199"/>
      <c r="ADM6" s="199"/>
      <c r="ADN6" s="199"/>
      <c r="ADO6" s="199"/>
      <c r="ADP6" s="199"/>
      <c r="ADQ6" s="199"/>
      <c r="ADR6" s="199"/>
      <c r="ADS6" s="199"/>
      <c r="ADT6" s="199"/>
      <c r="ADU6" s="199"/>
      <c r="ADV6" s="199"/>
      <c r="ADW6" s="199"/>
      <c r="ADX6" s="199"/>
      <c r="ADY6" s="199"/>
      <c r="ADZ6" s="199"/>
      <c r="AEA6" s="199"/>
      <c r="AEB6" s="199"/>
      <c r="AEC6" s="199"/>
      <c r="AED6" s="199"/>
      <c r="AEE6" s="199"/>
      <c r="AEF6" s="199"/>
      <c r="AEG6" s="199"/>
      <c r="AEH6" s="199"/>
      <c r="AEI6" s="199"/>
      <c r="AEJ6" s="199"/>
      <c r="AEK6" s="199"/>
      <c r="AEL6" s="199"/>
      <c r="AEM6" s="199"/>
      <c r="AEN6" s="199"/>
      <c r="AEO6" s="199"/>
      <c r="AEP6" s="199"/>
      <c r="AEQ6" s="199"/>
      <c r="AER6" s="199"/>
      <c r="AES6" s="199"/>
      <c r="AET6" s="199"/>
      <c r="AEU6" s="199"/>
      <c r="AEV6" s="199"/>
      <c r="AEW6" s="199"/>
      <c r="AEX6" s="199"/>
      <c r="AEY6" s="199"/>
      <c r="AEZ6" s="199"/>
      <c r="AFA6" s="199"/>
      <c r="AFB6" s="199"/>
      <c r="AFC6" s="199"/>
      <c r="AFD6" s="199"/>
      <c r="AFE6" s="199"/>
      <c r="AFF6" s="199"/>
      <c r="AFG6" s="199"/>
      <c r="AFH6" s="199"/>
      <c r="AFI6" s="199"/>
      <c r="AFJ6" s="199"/>
      <c r="AFK6" s="199"/>
      <c r="AFL6" s="199"/>
      <c r="AFM6" s="199"/>
      <c r="AFN6" s="199"/>
      <c r="AFO6" s="199"/>
      <c r="AFP6" s="199"/>
      <c r="AFQ6" s="199"/>
      <c r="AFR6" s="199"/>
      <c r="AFS6" s="199"/>
      <c r="AFT6" s="199"/>
      <c r="AFU6" s="199"/>
      <c r="AFV6" s="199"/>
      <c r="AFW6" s="199"/>
      <c r="AFX6" s="199"/>
      <c r="AFY6" s="199"/>
      <c r="AFZ6" s="199"/>
      <c r="AGA6" s="199"/>
      <c r="AGB6" s="199"/>
      <c r="AGC6" s="199"/>
      <c r="AGD6" s="199"/>
      <c r="AGE6" s="199"/>
      <c r="AGF6" s="199"/>
      <c r="AGG6" s="199"/>
      <c r="AGH6" s="199"/>
      <c r="AGI6" s="199"/>
      <c r="AGJ6" s="199"/>
      <c r="AGK6" s="199"/>
      <c r="AGL6" s="199"/>
      <c r="AGM6" s="199"/>
      <c r="AGN6" s="199"/>
      <c r="AGO6" s="199"/>
      <c r="AGP6" s="199"/>
      <c r="AGQ6" s="199"/>
      <c r="AGR6" s="199"/>
      <c r="AGS6" s="199"/>
      <c r="AGT6" s="199"/>
      <c r="AGU6" s="199"/>
      <c r="AGV6" s="199"/>
      <c r="AGW6" s="199"/>
      <c r="AGX6" s="199"/>
      <c r="AGY6" s="199"/>
      <c r="AGZ6" s="199"/>
      <c r="AHA6" s="199"/>
      <c r="AHB6" s="199"/>
      <c r="AHC6" s="199"/>
      <c r="AHD6" s="199"/>
      <c r="AHE6" s="199"/>
      <c r="AHF6" s="199"/>
      <c r="AHG6" s="199"/>
      <c r="AHH6" s="199"/>
      <c r="AHI6" s="199"/>
      <c r="AHJ6" s="199"/>
      <c r="AHK6" s="199"/>
      <c r="AHL6" s="199"/>
      <c r="AHM6" s="199"/>
      <c r="AHN6" s="199"/>
      <c r="AHO6" s="199"/>
      <c r="AHP6" s="199"/>
      <c r="AHQ6" s="199"/>
      <c r="AHR6" s="199"/>
      <c r="AHS6" s="199"/>
      <c r="AHT6" s="199"/>
      <c r="AHU6" s="199"/>
      <c r="AHV6" s="199"/>
      <c r="AHW6" s="199"/>
      <c r="AHX6" s="199"/>
      <c r="AHY6" s="199"/>
      <c r="AHZ6" s="199"/>
      <c r="AIA6" s="199"/>
      <c r="AIB6" s="199"/>
      <c r="AIC6" s="199"/>
      <c r="AID6" s="199"/>
      <c r="AIE6" s="199"/>
      <c r="AIF6" s="199"/>
      <c r="AIG6" s="199"/>
      <c r="AIH6" s="199"/>
      <c r="AII6" s="199"/>
      <c r="AIJ6" s="199"/>
      <c r="AIK6" s="199"/>
      <c r="AIL6" s="199"/>
      <c r="AIM6" s="199"/>
      <c r="AIN6" s="199"/>
      <c r="AIO6" s="199"/>
      <c r="AIP6" s="199"/>
      <c r="AIQ6" s="199"/>
      <c r="AIR6" s="199"/>
      <c r="AIS6" s="199"/>
      <c r="AIT6" s="199"/>
      <c r="AIU6" s="199"/>
      <c r="AIV6" s="199"/>
      <c r="AIW6" s="199"/>
      <c r="AIX6" s="199"/>
      <c r="AIY6" s="199"/>
      <c r="AIZ6" s="199"/>
      <c r="AJA6" s="199"/>
      <c r="AJB6" s="199"/>
      <c r="AJC6" s="199"/>
      <c r="AJD6" s="199"/>
      <c r="AJE6" s="199"/>
      <c r="AJF6" s="199"/>
      <c r="AJG6" s="199"/>
      <c r="AJH6" s="199"/>
      <c r="AJI6" s="199"/>
      <c r="AJJ6" s="199"/>
      <c r="AJK6" s="199"/>
      <c r="AJL6" s="199"/>
      <c r="AJM6" s="199"/>
      <c r="AJN6" s="199"/>
      <c r="AJO6" s="199"/>
      <c r="AJP6" s="199"/>
      <c r="AJQ6" s="199"/>
      <c r="AJR6" s="199"/>
      <c r="AJS6" s="199"/>
      <c r="AJT6" s="199"/>
      <c r="AJU6" s="199"/>
      <c r="AJV6" s="199"/>
      <c r="AJW6" s="199"/>
      <c r="AJX6" s="199"/>
      <c r="AJY6" s="199"/>
      <c r="AJZ6" s="199"/>
      <c r="AKA6" s="199"/>
      <c r="AKB6" s="199"/>
      <c r="AKC6" s="199"/>
      <c r="AKD6" s="199"/>
      <c r="AKE6" s="199"/>
      <c r="AKF6" s="199"/>
      <c r="AKG6" s="199"/>
      <c r="AKH6" s="199"/>
      <c r="AKI6" s="199"/>
      <c r="AKJ6" s="199"/>
      <c r="AKK6" s="199"/>
      <c r="AKL6" s="199"/>
      <c r="AKM6" s="199"/>
      <c r="AKN6" s="199"/>
      <c r="AKO6" s="199"/>
      <c r="AKP6" s="199"/>
      <c r="AKQ6" s="199"/>
      <c r="AKR6" s="199"/>
      <c r="AKS6" s="199"/>
      <c r="AKT6" s="199"/>
      <c r="AKU6" s="199"/>
      <c r="AKV6" s="199"/>
      <c r="AKW6" s="199"/>
      <c r="AKX6" s="199"/>
      <c r="AKY6" s="199"/>
      <c r="AKZ6" s="199"/>
      <c r="ALA6" s="199"/>
      <c r="ALB6" s="199"/>
      <c r="ALC6" s="199"/>
      <c r="ALD6" s="199"/>
      <c r="ALE6" s="199"/>
      <c r="ALF6" s="199"/>
      <c r="ALG6" s="199"/>
      <c r="ALH6" s="199"/>
      <c r="ALI6" s="199"/>
      <c r="ALJ6" s="199"/>
      <c r="ALK6" s="199"/>
      <c r="ALL6" s="199"/>
      <c r="ALM6" s="199"/>
      <c r="ALN6" s="199"/>
      <c r="ALO6" s="199"/>
      <c r="ALP6" s="199"/>
      <c r="ALQ6" s="199"/>
      <c r="ALR6" s="199"/>
      <c r="ALS6" s="199"/>
      <c r="ALT6" s="199"/>
      <c r="ALU6" s="199"/>
      <c r="ALV6" s="199"/>
      <c r="ALW6" s="199"/>
      <c r="ALX6" s="199"/>
      <c r="ALY6" s="199"/>
      <c r="ALZ6" s="199"/>
      <c r="AMA6" s="199"/>
      <c r="AMB6" s="199"/>
      <c r="AMC6" s="199"/>
      <c r="AMD6" s="199"/>
      <c r="AME6" s="199"/>
      <c r="AMF6" s="199"/>
      <c r="AMG6" s="199"/>
      <c r="AMH6" s="199"/>
      <c r="AMI6" s="199"/>
      <c r="AMJ6" s="199"/>
      <c r="AMK6" s="199"/>
      <c r="AML6" s="199"/>
      <c r="AMM6" s="199"/>
      <c r="AMN6" s="199"/>
      <c r="AMO6" s="199"/>
      <c r="AMP6" s="199"/>
      <c r="AMQ6" s="199"/>
      <c r="AMR6" s="199"/>
      <c r="AMS6" s="199"/>
      <c r="AMT6" s="199"/>
      <c r="AMU6" s="199"/>
      <c r="AMV6" s="199"/>
      <c r="AMW6" s="199"/>
      <c r="AMX6" s="199"/>
      <c r="AMY6" s="199"/>
      <c r="AMZ6" s="199"/>
      <c r="ANA6" s="199"/>
      <c r="ANB6" s="199"/>
      <c r="ANC6" s="199"/>
      <c r="AND6" s="199"/>
      <c r="ANE6" s="199"/>
      <c r="ANF6" s="199"/>
      <c r="ANG6" s="199"/>
      <c r="ANH6" s="199"/>
      <c r="ANI6" s="199"/>
      <c r="ANJ6" s="199"/>
      <c r="ANK6" s="199"/>
      <c r="ANL6" s="199"/>
      <c r="ANM6" s="199"/>
      <c r="ANN6" s="199"/>
      <c r="ANO6" s="199"/>
      <c r="ANP6" s="199"/>
      <c r="ANQ6" s="199"/>
      <c r="ANR6" s="199"/>
      <c r="ANS6" s="199"/>
      <c r="ANT6" s="199"/>
      <c r="ANU6" s="199"/>
      <c r="ANV6" s="199"/>
      <c r="ANW6" s="199"/>
      <c r="ANX6" s="199"/>
      <c r="ANY6" s="199"/>
      <c r="ANZ6" s="199"/>
      <c r="AOA6" s="199"/>
      <c r="AOB6" s="199"/>
      <c r="AOC6" s="199"/>
      <c r="AOD6" s="199"/>
      <c r="AOE6" s="199"/>
      <c r="AOF6" s="199"/>
      <c r="AOG6" s="199"/>
      <c r="AOH6" s="199"/>
      <c r="AOI6" s="199"/>
      <c r="AOJ6" s="199"/>
      <c r="AOK6" s="199"/>
      <c r="AOL6" s="199"/>
      <c r="AOM6" s="199"/>
      <c r="AON6" s="199"/>
      <c r="AOO6" s="199"/>
      <c r="AOP6" s="199"/>
      <c r="AOQ6" s="199"/>
      <c r="AOR6" s="199"/>
      <c r="AOS6" s="199"/>
      <c r="AOT6" s="199"/>
      <c r="AOU6" s="199"/>
      <c r="AOV6" s="199"/>
      <c r="AOW6" s="199"/>
      <c r="AOX6" s="199"/>
      <c r="AOY6" s="199"/>
      <c r="AOZ6" s="199"/>
      <c r="APA6" s="199"/>
      <c r="APB6" s="199"/>
      <c r="APC6" s="199"/>
      <c r="APD6" s="199"/>
      <c r="APE6" s="199"/>
      <c r="APF6" s="199"/>
      <c r="APG6" s="199"/>
      <c r="APH6" s="199"/>
      <c r="API6" s="199"/>
      <c r="APJ6" s="199"/>
      <c r="APK6" s="199"/>
      <c r="APL6" s="199"/>
      <c r="APM6" s="199"/>
      <c r="APN6" s="199"/>
      <c r="APO6" s="199"/>
      <c r="APP6" s="199"/>
      <c r="APQ6" s="199"/>
      <c r="APR6" s="199"/>
      <c r="APS6" s="199"/>
      <c r="APT6" s="199"/>
      <c r="APU6" s="199"/>
      <c r="APV6" s="199"/>
      <c r="APW6" s="199"/>
      <c r="APX6" s="199"/>
      <c r="APY6" s="199"/>
      <c r="APZ6" s="199"/>
      <c r="AQA6" s="199"/>
      <c r="AQB6" s="199"/>
      <c r="AQC6" s="199"/>
      <c r="AQD6" s="199"/>
      <c r="AQE6" s="199"/>
      <c r="AQF6" s="199"/>
      <c r="AQG6" s="199"/>
      <c r="AQH6" s="199"/>
      <c r="AQI6" s="199"/>
      <c r="AQJ6" s="199"/>
      <c r="AQK6" s="199"/>
      <c r="AQL6" s="199"/>
      <c r="AQM6" s="199"/>
      <c r="AQN6" s="199"/>
      <c r="AQO6" s="199"/>
      <c r="AQP6" s="199"/>
      <c r="AQQ6" s="199"/>
      <c r="AQR6" s="199"/>
      <c r="AQS6" s="199"/>
      <c r="AQT6" s="199"/>
      <c r="AQU6" s="199"/>
      <c r="AQV6" s="199"/>
      <c r="AQW6" s="199"/>
      <c r="AQX6" s="199"/>
      <c r="AQY6" s="199"/>
      <c r="AQZ6" s="199"/>
      <c r="ARA6" s="199"/>
      <c r="ARB6" s="199"/>
      <c r="ARC6" s="199"/>
      <c r="ARD6" s="199"/>
      <c r="ARE6" s="199"/>
      <c r="ARF6" s="199"/>
      <c r="ARG6" s="199"/>
      <c r="ARH6" s="199"/>
      <c r="ARI6" s="199"/>
      <c r="ARJ6" s="199"/>
      <c r="ARK6" s="199"/>
      <c r="ARL6" s="199"/>
      <c r="ARM6" s="199"/>
      <c r="ARN6" s="199"/>
      <c r="ARO6" s="199"/>
      <c r="ARP6" s="199"/>
      <c r="ARQ6" s="199"/>
      <c r="ARR6" s="199"/>
      <c r="ARS6" s="199"/>
      <c r="ART6" s="199"/>
      <c r="ARU6" s="199"/>
      <c r="ARV6" s="199"/>
      <c r="ARW6" s="199"/>
      <c r="ARX6" s="199"/>
      <c r="ARY6" s="199"/>
      <c r="ARZ6" s="199"/>
      <c r="ASA6" s="199"/>
      <c r="ASB6" s="199"/>
      <c r="ASC6" s="199"/>
      <c r="ASD6" s="199"/>
      <c r="ASE6" s="199"/>
      <c r="ASF6" s="199"/>
      <c r="ASG6" s="199"/>
      <c r="ASH6" s="199"/>
      <c r="ASI6" s="199"/>
      <c r="ASJ6" s="199"/>
      <c r="ASK6" s="199"/>
      <c r="ASL6" s="199"/>
      <c r="ASM6" s="199"/>
      <c r="ASN6" s="199"/>
      <c r="ASO6" s="199"/>
      <c r="ASP6" s="199"/>
      <c r="ASQ6" s="199"/>
      <c r="ASR6" s="199"/>
      <c r="ASS6" s="199"/>
      <c r="AST6" s="199"/>
      <c r="ASU6" s="199"/>
      <c r="ASV6" s="199"/>
      <c r="ASW6" s="199"/>
      <c r="ASX6" s="199"/>
      <c r="ASY6" s="199"/>
      <c r="ASZ6" s="199"/>
      <c r="ATA6" s="199"/>
      <c r="ATB6" s="199"/>
      <c r="ATC6" s="199"/>
      <c r="ATD6" s="199"/>
      <c r="ATE6" s="199"/>
      <c r="ATF6" s="199"/>
      <c r="ATG6" s="199"/>
      <c r="ATH6" s="199"/>
      <c r="ATI6" s="199"/>
      <c r="ATJ6" s="199"/>
      <c r="ATK6" s="199"/>
      <c r="ATL6" s="199"/>
      <c r="ATM6" s="199"/>
      <c r="ATN6" s="199"/>
      <c r="ATO6" s="199"/>
      <c r="ATP6" s="199"/>
      <c r="ATQ6" s="199"/>
      <c r="ATR6" s="199"/>
      <c r="ATS6" s="199"/>
      <c r="ATT6" s="199"/>
      <c r="ATU6" s="199"/>
      <c r="ATV6" s="199"/>
      <c r="ATW6" s="199"/>
      <c r="ATX6" s="199"/>
      <c r="ATY6" s="199"/>
      <c r="ATZ6" s="199"/>
      <c r="AUA6" s="199"/>
      <c r="AUB6" s="199"/>
      <c r="AUC6" s="199"/>
      <c r="AUD6" s="199"/>
      <c r="AUE6" s="199"/>
      <c r="AUF6" s="199"/>
      <c r="AUG6" s="199"/>
      <c r="AUH6" s="199"/>
      <c r="AUI6" s="199"/>
      <c r="AUJ6" s="199"/>
      <c r="AUK6" s="199"/>
      <c r="AUL6" s="199"/>
      <c r="AUM6" s="199"/>
      <c r="AUN6" s="199"/>
      <c r="AUO6" s="199"/>
      <c r="AUP6" s="199"/>
      <c r="AUQ6" s="199"/>
      <c r="AUR6" s="199"/>
      <c r="AUS6" s="199"/>
      <c r="AUT6" s="199"/>
      <c r="AUU6" s="199"/>
      <c r="AUV6" s="199"/>
      <c r="AUW6" s="199"/>
      <c r="AUX6" s="199"/>
      <c r="AUY6" s="199"/>
      <c r="AUZ6" s="199"/>
      <c r="AVA6" s="199"/>
      <c r="AVB6" s="199"/>
      <c r="AVC6" s="199"/>
      <c r="AVD6" s="199"/>
      <c r="AVE6" s="199"/>
      <c r="AVF6" s="199"/>
      <c r="AVG6" s="199"/>
      <c r="AVH6" s="199"/>
      <c r="AVI6" s="199"/>
      <c r="AVJ6" s="199"/>
      <c r="AVK6" s="199"/>
      <c r="AVL6" s="199"/>
      <c r="AVM6" s="199"/>
      <c r="AVN6" s="199"/>
      <c r="AVO6" s="199"/>
      <c r="AVP6" s="199"/>
      <c r="AVQ6" s="199"/>
      <c r="AVR6" s="199"/>
      <c r="AVS6" s="199"/>
      <c r="AVT6" s="199"/>
      <c r="AVU6" s="199"/>
      <c r="AVV6" s="199"/>
      <c r="AVW6" s="199"/>
      <c r="AVX6" s="199"/>
      <c r="AVY6" s="199"/>
      <c r="AVZ6" s="199"/>
      <c r="AWA6" s="199"/>
      <c r="AWB6" s="199"/>
      <c r="AWC6" s="199"/>
      <c r="AWD6" s="199"/>
      <c r="AWE6" s="199"/>
      <c r="AWF6" s="199"/>
      <c r="AWG6" s="199"/>
      <c r="AWH6" s="199"/>
      <c r="AWI6" s="199"/>
      <c r="AWJ6" s="199"/>
      <c r="AWK6" s="199"/>
      <c r="AWL6" s="199"/>
      <c r="AWM6" s="199"/>
      <c r="AWN6" s="199"/>
      <c r="AWO6" s="199"/>
      <c r="AWP6" s="199"/>
      <c r="AWQ6" s="199"/>
      <c r="AWR6" s="199"/>
      <c r="AWS6" s="199"/>
      <c r="AWT6" s="199"/>
      <c r="AWU6" s="199"/>
      <c r="AWV6" s="199"/>
      <c r="AWW6" s="199"/>
      <c r="AWX6" s="199"/>
      <c r="AWY6" s="199"/>
      <c r="AWZ6" s="199"/>
      <c r="AXA6" s="199"/>
      <c r="AXB6" s="199"/>
      <c r="AXC6" s="199"/>
      <c r="AXD6" s="199"/>
      <c r="AXE6" s="199"/>
      <c r="AXF6" s="199"/>
      <c r="AXG6" s="199"/>
      <c r="AXH6" s="199"/>
      <c r="AXI6" s="199"/>
      <c r="AXJ6" s="199"/>
      <c r="AXK6" s="199"/>
      <c r="AXL6" s="199"/>
      <c r="AXM6" s="199"/>
      <c r="AXN6" s="199"/>
      <c r="AXO6" s="199"/>
      <c r="AXP6" s="199"/>
      <c r="AXQ6" s="199"/>
      <c r="AXR6" s="199"/>
      <c r="AXS6" s="199"/>
      <c r="AXT6" s="199"/>
      <c r="AXU6" s="199"/>
      <c r="AXV6" s="199"/>
      <c r="AXW6" s="199"/>
      <c r="AXX6" s="199"/>
      <c r="AXY6" s="199"/>
      <c r="AXZ6" s="199"/>
      <c r="AYA6" s="199"/>
      <c r="AYB6" s="199"/>
      <c r="AYC6" s="199"/>
      <c r="AYD6" s="199"/>
      <c r="AYE6" s="199"/>
      <c r="AYF6" s="199"/>
      <c r="AYG6" s="199"/>
      <c r="AYH6" s="199"/>
      <c r="AYI6" s="199"/>
      <c r="AYJ6" s="199"/>
      <c r="AYK6" s="199"/>
      <c r="AYL6" s="199"/>
      <c r="AYM6" s="199"/>
      <c r="AYN6" s="199"/>
      <c r="AYO6" s="199"/>
      <c r="AYP6" s="199"/>
      <c r="AYQ6" s="199"/>
      <c r="AYR6" s="199"/>
      <c r="AYS6" s="199"/>
      <c r="AYT6" s="199"/>
      <c r="AYU6" s="199"/>
      <c r="AYV6" s="199"/>
      <c r="AYW6" s="199"/>
      <c r="AYX6" s="199"/>
      <c r="AYY6" s="199"/>
      <c r="AYZ6" s="199"/>
      <c r="AZA6" s="199"/>
      <c r="AZB6" s="199"/>
      <c r="AZC6" s="199"/>
      <c r="AZD6" s="199"/>
      <c r="AZE6" s="199"/>
      <c r="AZF6" s="199"/>
      <c r="AZG6" s="199"/>
      <c r="AZH6" s="199"/>
      <c r="AZI6" s="199"/>
      <c r="AZJ6" s="199"/>
      <c r="AZK6" s="199"/>
      <c r="AZL6" s="199"/>
      <c r="AZM6" s="199"/>
      <c r="AZN6" s="199"/>
      <c r="AZO6" s="199"/>
      <c r="AZP6" s="199"/>
      <c r="AZQ6" s="199"/>
      <c r="AZR6" s="199"/>
      <c r="AZS6" s="199"/>
      <c r="AZT6" s="199"/>
      <c r="AZU6" s="199"/>
      <c r="AZV6" s="199"/>
      <c r="AZW6" s="199"/>
      <c r="AZX6" s="199"/>
      <c r="AZY6" s="199"/>
      <c r="AZZ6" s="199"/>
      <c r="BAA6" s="199"/>
      <c r="BAB6" s="199"/>
      <c r="BAC6" s="199"/>
      <c r="BAD6" s="199"/>
      <c r="BAE6" s="199"/>
      <c r="BAF6" s="199"/>
      <c r="BAG6" s="199"/>
      <c r="BAH6" s="199"/>
      <c r="BAI6" s="199"/>
      <c r="BAJ6" s="199"/>
      <c r="BAK6" s="199"/>
      <c r="BAL6" s="199"/>
      <c r="BAM6" s="199"/>
      <c r="BAN6" s="199"/>
      <c r="BAO6" s="199"/>
      <c r="BAP6" s="199"/>
      <c r="BAQ6" s="199"/>
      <c r="BAR6" s="199"/>
      <c r="BAS6" s="199"/>
      <c r="BAT6" s="199"/>
      <c r="BAU6" s="199"/>
      <c r="BAV6" s="199"/>
      <c r="BAW6" s="199"/>
      <c r="BAX6" s="199"/>
      <c r="BAY6" s="199"/>
      <c r="BAZ6" s="199"/>
      <c r="BBA6" s="199"/>
      <c r="BBB6" s="199"/>
      <c r="BBC6" s="199"/>
      <c r="BBD6" s="199"/>
      <c r="BBE6" s="199"/>
      <c r="BBF6" s="199"/>
      <c r="BBG6" s="199"/>
      <c r="BBH6" s="199"/>
      <c r="BBI6" s="199"/>
      <c r="BBJ6" s="199"/>
      <c r="BBK6" s="199"/>
      <c r="BBL6" s="199"/>
      <c r="BBM6" s="199"/>
      <c r="BBN6" s="199"/>
      <c r="BBO6" s="199"/>
      <c r="BBP6" s="199"/>
      <c r="BBQ6" s="199"/>
      <c r="BBR6" s="199"/>
      <c r="BBS6" s="199"/>
      <c r="BBT6" s="199"/>
      <c r="BBU6" s="199"/>
      <c r="BBV6" s="199"/>
      <c r="BBW6" s="199"/>
      <c r="BBX6" s="199"/>
      <c r="BBY6" s="199"/>
      <c r="BBZ6" s="199"/>
      <c r="BCA6" s="199"/>
      <c r="BCB6" s="199"/>
      <c r="BCC6" s="199"/>
      <c r="BCD6" s="199"/>
      <c r="BCE6" s="199"/>
      <c r="BCF6" s="199"/>
      <c r="BCG6" s="199"/>
      <c r="BCH6" s="199"/>
      <c r="BCI6" s="199"/>
      <c r="BCJ6" s="199"/>
      <c r="BCK6" s="199"/>
      <c r="BCL6" s="199"/>
      <c r="BCM6" s="199"/>
      <c r="BCN6" s="199"/>
      <c r="BCO6" s="199"/>
      <c r="BCP6" s="199"/>
      <c r="BCQ6" s="199"/>
      <c r="BCR6" s="199"/>
      <c r="BCS6" s="199"/>
      <c r="BCT6" s="199"/>
      <c r="BCU6" s="199"/>
      <c r="BCV6" s="199"/>
      <c r="BCW6" s="199"/>
      <c r="BCX6" s="199"/>
      <c r="BCY6" s="199"/>
      <c r="BCZ6" s="199"/>
      <c r="BDA6" s="199"/>
      <c r="BDB6" s="199"/>
      <c r="BDC6" s="199"/>
      <c r="BDD6" s="199"/>
      <c r="BDE6" s="199"/>
      <c r="BDF6" s="199"/>
      <c r="BDG6" s="199"/>
      <c r="BDH6" s="199"/>
      <c r="BDI6" s="199"/>
      <c r="BDJ6" s="199"/>
      <c r="BDK6" s="199"/>
      <c r="BDL6" s="199"/>
      <c r="BDM6" s="199"/>
      <c r="BDN6" s="199"/>
      <c r="BDO6" s="199"/>
      <c r="BDP6" s="199"/>
      <c r="BDQ6" s="199"/>
      <c r="BDR6" s="199"/>
      <c r="BDS6" s="199"/>
      <c r="BDT6" s="199"/>
      <c r="BDU6" s="199"/>
      <c r="BDV6" s="199"/>
      <c r="BDW6" s="199"/>
      <c r="BDX6" s="199"/>
      <c r="BDY6" s="199"/>
      <c r="BDZ6" s="199"/>
      <c r="BEA6" s="199"/>
      <c r="BEB6" s="199"/>
      <c r="BEC6" s="199"/>
      <c r="BED6" s="199"/>
      <c r="BEE6" s="199"/>
      <c r="BEF6" s="199"/>
      <c r="BEG6" s="199"/>
      <c r="BEH6" s="199"/>
      <c r="BEI6" s="199"/>
      <c r="BEJ6" s="199"/>
      <c r="BEK6" s="199"/>
      <c r="BEL6" s="199"/>
      <c r="BEM6" s="199"/>
      <c r="BEN6" s="199"/>
      <c r="BEO6" s="199"/>
      <c r="BEP6" s="199"/>
      <c r="BEQ6" s="199"/>
      <c r="BER6" s="199"/>
      <c r="BES6" s="199"/>
      <c r="BET6" s="199"/>
      <c r="BEU6" s="199"/>
      <c r="BEV6" s="199"/>
      <c r="BEW6" s="199"/>
      <c r="BEX6" s="199"/>
      <c r="BEY6" s="199"/>
      <c r="BEZ6" s="199"/>
      <c r="BFA6" s="199"/>
      <c r="BFB6" s="199"/>
      <c r="BFC6" s="199"/>
      <c r="BFD6" s="199"/>
      <c r="BFE6" s="199"/>
      <c r="BFF6" s="199"/>
      <c r="BFG6" s="199"/>
      <c r="BFH6" s="199"/>
      <c r="BFI6" s="199"/>
      <c r="BFJ6" s="199"/>
      <c r="BFK6" s="199"/>
      <c r="BFL6" s="199"/>
      <c r="BFM6" s="199"/>
      <c r="BFN6" s="199"/>
      <c r="BFO6" s="199"/>
      <c r="BFP6" s="199"/>
      <c r="BFQ6" s="199"/>
      <c r="BFR6" s="199"/>
      <c r="BFS6" s="199"/>
      <c r="BFT6" s="199"/>
      <c r="BFU6" s="199"/>
      <c r="BFV6" s="199"/>
      <c r="BFW6" s="199"/>
      <c r="BFX6" s="199"/>
      <c r="BFY6" s="199"/>
      <c r="BFZ6" s="199"/>
      <c r="BGA6" s="199"/>
      <c r="BGB6" s="199"/>
      <c r="BGC6" s="199"/>
      <c r="BGD6" s="199"/>
      <c r="BGE6" s="199"/>
      <c r="BGF6" s="199"/>
      <c r="BGG6" s="199"/>
      <c r="BGH6" s="199"/>
      <c r="BGI6" s="199"/>
      <c r="BGJ6" s="199"/>
      <c r="BGK6" s="199"/>
      <c r="BGL6" s="199"/>
      <c r="BGM6" s="199"/>
      <c r="BGN6" s="199"/>
      <c r="BGO6" s="199"/>
      <c r="BGP6" s="199"/>
      <c r="BGQ6" s="199"/>
      <c r="BGR6" s="199"/>
      <c r="BGS6" s="199"/>
      <c r="BGT6" s="199"/>
      <c r="BGU6" s="199"/>
      <c r="BGV6" s="199"/>
      <c r="BGW6" s="199"/>
      <c r="BGX6" s="199"/>
      <c r="BGY6" s="199"/>
      <c r="BGZ6" s="199"/>
      <c r="BHA6" s="199"/>
      <c r="BHB6" s="199"/>
      <c r="BHC6" s="199"/>
      <c r="BHD6" s="199"/>
      <c r="BHE6" s="199"/>
      <c r="BHF6" s="199"/>
      <c r="BHG6" s="199"/>
      <c r="BHH6" s="199"/>
      <c r="BHI6" s="199"/>
      <c r="BHJ6" s="199"/>
      <c r="BHK6" s="199"/>
      <c r="BHL6" s="199"/>
      <c r="BHM6" s="199"/>
      <c r="BHN6" s="199"/>
      <c r="BHO6" s="199"/>
      <c r="BHP6" s="199"/>
      <c r="BHQ6" s="199"/>
      <c r="BHR6" s="199"/>
      <c r="BHS6" s="199"/>
      <c r="BHT6" s="199"/>
      <c r="BHU6" s="199"/>
      <c r="BHV6" s="199"/>
      <c r="BHW6" s="199"/>
      <c r="BHX6" s="199"/>
      <c r="BHY6" s="199"/>
      <c r="BHZ6" s="199"/>
      <c r="BIA6" s="199"/>
      <c r="BIB6" s="199"/>
      <c r="BIC6" s="199"/>
      <c r="BID6" s="199"/>
      <c r="BIE6" s="199"/>
      <c r="BIF6" s="199"/>
      <c r="BIG6" s="199"/>
      <c r="BIH6" s="199"/>
      <c r="BII6" s="199"/>
      <c r="BIJ6" s="199"/>
      <c r="BIK6" s="199"/>
      <c r="BIL6" s="199"/>
      <c r="BIM6" s="199"/>
      <c r="BIN6" s="199"/>
      <c r="BIO6" s="199"/>
      <c r="BIP6" s="199"/>
      <c r="BIQ6" s="199"/>
      <c r="BIR6" s="199"/>
      <c r="BIS6" s="199"/>
      <c r="BIT6" s="199"/>
      <c r="BIU6" s="199"/>
      <c r="BIV6" s="199"/>
      <c r="BIW6" s="199"/>
      <c r="BIX6" s="199"/>
      <c r="BIY6" s="199"/>
      <c r="BIZ6" s="199"/>
      <c r="BJA6" s="199"/>
      <c r="BJB6" s="199"/>
      <c r="BJC6" s="199"/>
      <c r="BJD6" s="199"/>
      <c r="BJE6" s="199"/>
      <c r="BJF6" s="199"/>
      <c r="BJG6" s="199"/>
      <c r="BJH6" s="199"/>
      <c r="BJI6" s="199"/>
      <c r="BJJ6" s="199"/>
      <c r="BJK6" s="199"/>
      <c r="BJL6" s="199"/>
      <c r="BJM6" s="199"/>
      <c r="BJN6" s="199"/>
      <c r="BJO6" s="199"/>
      <c r="BJP6" s="199"/>
      <c r="BJQ6" s="199"/>
      <c r="BJR6" s="199"/>
      <c r="BJS6" s="199"/>
      <c r="BJT6" s="199"/>
      <c r="BJU6" s="199"/>
      <c r="BJV6" s="199"/>
      <c r="BJW6" s="199"/>
      <c r="BJX6" s="199"/>
      <c r="BJY6" s="199"/>
      <c r="BJZ6" s="199"/>
      <c r="BKA6" s="199"/>
      <c r="BKB6" s="199"/>
      <c r="BKC6" s="199"/>
      <c r="BKD6" s="199"/>
      <c r="BKE6" s="199"/>
      <c r="BKF6" s="199"/>
      <c r="BKG6" s="199"/>
      <c r="BKH6" s="199"/>
      <c r="BKI6" s="199"/>
      <c r="BKJ6" s="199"/>
      <c r="BKK6" s="199"/>
      <c r="BKL6" s="199"/>
      <c r="BKM6" s="199"/>
      <c r="BKN6" s="199"/>
      <c r="BKO6" s="199"/>
      <c r="BKP6" s="199"/>
      <c r="BKQ6" s="199"/>
      <c r="BKR6" s="199"/>
      <c r="BKS6" s="199"/>
      <c r="BKT6" s="199"/>
      <c r="BKU6" s="199"/>
      <c r="BKV6" s="199"/>
      <c r="BKW6" s="199"/>
      <c r="BKX6" s="199"/>
      <c r="BKY6" s="199"/>
      <c r="BKZ6" s="199"/>
      <c r="BLA6" s="199"/>
      <c r="BLB6" s="199"/>
      <c r="BLC6" s="199"/>
      <c r="BLD6" s="199"/>
      <c r="BLE6" s="199"/>
      <c r="BLF6" s="199"/>
      <c r="BLG6" s="199"/>
      <c r="BLH6" s="199"/>
      <c r="BLI6" s="199"/>
      <c r="BLJ6" s="199"/>
      <c r="BLK6" s="199"/>
      <c r="BLL6" s="199"/>
      <c r="BLM6" s="199"/>
      <c r="BLN6" s="199"/>
      <c r="BLO6" s="199"/>
      <c r="BLP6" s="199"/>
      <c r="BLQ6" s="199"/>
      <c r="BLR6" s="199"/>
      <c r="BLS6" s="199"/>
      <c r="BLT6" s="199"/>
      <c r="BLU6" s="199"/>
      <c r="BLV6" s="199"/>
      <c r="BLW6" s="199"/>
      <c r="BLX6" s="199"/>
      <c r="BLY6" s="199"/>
      <c r="BLZ6" s="199"/>
      <c r="BMA6" s="199"/>
      <c r="BMB6" s="199"/>
      <c r="BMC6" s="199"/>
      <c r="BMD6" s="199"/>
      <c r="BME6" s="199"/>
      <c r="BMF6" s="199"/>
      <c r="BMG6" s="199"/>
      <c r="BMH6" s="199"/>
      <c r="BMI6" s="199"/>
      <c r="BMJ6" s="199"/>
      <c r="BMK6" s="199"/>
      <c r="BML6" s="199"/>
      <c r="BMM6" s="199"/>
      <c r="BMN6" s="199"/>
      <c r="BMO6" s="199"/>
      <c r="BMP6" s="199"/>
      <c r="BMQ6" s="199"/>
      <c r="BMR6" s="199"/>
      <c r="BMS6" s="199"/>
      <c r="BMT6" s="199"/>
      <c r="BMU6" s="199"/>
      <c r="BMV6" s="199"/>
      <c r="BMW6" s="199"/>
      <c r="BMX6" s="199"/>
      <c r="BMY6" s="199"/>
      <c r="BMZ6" s="199"/>
      <c r="BNA6" s="199"/>
      <c r="BNB6" s="199"/>
      <c r="BNC6" s="199"/>
      <c r="BND6" s="199"/>
      <c r="BNE6" s="199"/>
      <c r="BNF6" s="199"/>
      <c r="BNG6" s="199"/>
      <c r="BNH6" s="199"/>
      <c r="BNI6" s="199"/>
      <c r="BNJ6" s="199"/>
      <c r="BNK6" s="199"/>
      <c r="BNL6" s="199"/>
      <c r="BNM6" s="199"/>
      <c r="BNN6" s="199"/>
      <c r="BNO6" s="199"/>
      <c r="BNP6" s="199"/>
      <c r="BNQ6" s="199"/>
      <c r="BNR6" s="199"/>
      <c r="BNS6" s="199"/>
      <c r="BNT6" s="199"/>
      <c r="BNU6" s="199"/>
      <c r="BNV6" s="199"/>
      <c r="BNW6" s="199"/>
      <c r="BNX6" s="199"/>
      <c r="BNY6" s="199"/>
      <c r="BNZ6" s="199"/>
      <c r="BOA6" s="199"/>
      <c r="BOB6" s="199"/>
      <c r="BOC6" s="199"/>
      <c r="BOD6" s="199"/>
      <c r="BOE6" s="199"/>
      <c r="BOF6" s="199"/>
      <c r="BOG6" s="199"/>
      <c r="BOH6" s="199"/>
      <c r="BOI6" s="199"/>
      <c r="BOJ6" s="199"/>
      <c r="BOK6" s="199"/>
      <c r="BOL6" s="199"/>
      <c r="BOM6" s="199"/>
      <c r="BON6" s="199"/>
      <c r="BOO6" s="199"/>
      <c r="BOP6" s="199"/>
      <c r="BOQ6" s="199"/>
      <c r="BOR6" s="199"/>
      <c r="BOS6" s="199"/>
      <c r="BOT6" s="199"/>
      <c r="BOU6" s="199"/>
    </row>
    <row r="7" spans="1:1763" ht="15" thickBot="1">
      <c r="A7" s="1410"/>
      <c r="B7" s="1411"/>
      <c r="C7" s="1412"/>
      <c r="D7" s="1404" t="s">
        <v>1542</v>
      </c>
      <c r="E7" s="1390"/>
      <c r="F7" s="1390"/>
      <c r="G7" s="1390"/>
      <c r="H7" s="1390"/>
      <c r="I7" s="1390"/>
      <c r="J7" s="1390"/>
      <c r="K7" s="1390"/>
      <c r="L7" s="1390"/>
      <c r="M7" s="1390"/>
      <c r="N7" s="1390"/>
      <c r="O7" s="1390"/>
      <c r="P7" s="1390"/>
      <c r="Q7" s="1390"/>
      <c r="R7" s="1390"/>
      <c r="S7" s="1390"/>
      <c r="T7" s="1390"/>
      <c r="U7" s="1390"/>
      <c r="V7" s="1390"/>
      <c r="W7" s="1390"/>
      <c r="X7" s="1390"/>
      <c r="Y7" s="1390"/>
      <c r="Z7" s="1390"/>
      <c r="AA7" s="1390"/>
      <c r="AB7" s="1390"/>
      <c r="AC7" s="1390"/>
      <c r="AD7" s="1390"/>
      <c r="AE7" s="1390"/>
      <c r="AF7" s="1390"/>
      <c r="AG7" s="1390"/>
      <c r="AH7" s="1390"/>
      <c r="AI7" s="1390"/>
      <c r="AJ7" s="1390"/>
      <c r="AK7" s="1390"/>
      <c r="AL7" s="1390"/>
      <c r="AM7" s="1390"/>
      <c r="AN7" s="1390"/>
      <c r="AO7" s="1390"/>
      <c r="AP7" s="1390"/>
      <c r="AQ7" s="1390"/>
      <c r="AR7" s="1390"/>
      <c r="AS7" s="1390"/>
      <c r="AT7" s="1390"/>
      <c r="AU7" s="1391"/>
      <c r="AV7" s="1389" t="s">
        <v>1543</v>
      </c>
      <c r="AW7" s="1390"/>
      <c r="AX7" s="1390"/>
      <c r="AY7" s="1390"/>
      <c r="AZ7" s="1390"/>
      <c r="BA7" s="1390"/>
      <c r="BB7" s="1390"/>
      <c r="BC7" s="1390"/>
      <c r="BD7" s="1390"/>
      <c r="BE7" s="1390"/>
      <c r="BF7" s="1390"/>
      <c r="BG7" s="1390"/>
      <c r="BH7" s="1390"/>
      <c r="BI7" s="1390"/>
      <c r="BJ7" s="1390"/>
      <c r="BK7" s="1390"/>
      <c r="BL7" s="1390"/>
      <c r="BM7" s="1390"/>
      <c r="BN7" s="1390"/>
      <c r="BO7" s="1390"/>
      <c r="BP7" s="1390"/>
      <c r="BQ7" s="1390"/>
      <c r="BR7" s="1390"/>
      <c r="BS7" s="1390"/>
      <c r="BT7" s="1390"/>
      <c r="BU7" s="1390"/>
      <c r="BV7" s="1390"/>
      <c r="BW7" s="1390"/>
      <c r="BX7" s="1390"/>
      <c r="BY7" s="1390"/>
      <c r="BZ7" s="1390"/>
      <c r="CA7" s="1390"/>
      <c r="CB7" s="1390"/>
      <c r="CC7" s="1390"/>
      <c r="CD7" s="1390"/>
      <c r="CE7" s="1390"/>
      <c r="CF7" s="1390"/>
      <c r="CG7" s="1390"/>
      <c r="CH7" s="1390"/>
      <c r="CI7" s="1390"/>
      <c r="CJ7" s="1390"/>
      <c r="CK7" s="1390"/>
      <c r="CL7" s="1390"/>
      <c r="CM7" s="1391"/>
      <c r="CN7" s="1394"/>
      <c r="CO7" s="1394"/>
      <c r="CP7" s="1394"/>
      <c r="CQ7" s="1394"/>
      <c r="CR7" s="1394"/>
      <c r="CS7" s="1394"/>
      <c r="CT7" s="1394"/>
      <c r="CU7" s="1394"/>
      <c r="CV7" s="1394"/>
      <c r="CW7" s="1394"/>
      <c r="CX7" s="1394"/>
      <c r="CY7" s="1394"/>
      <c r="CZ7" s="1394"/>
      <c r="DA7" s="1394"/>
      <c r="DB7" s="1394"/>
      <c r="DC7" s="1394"/>
      <c r="DD7" s="1394"/>
      <c r="DE7" s="1394"/>
      <c r="DF7" s="1394"/>
      <c r="DG7" s="1394"/>
      <c r="DH7" s="1394"/>
      <c r="DI7" s="1394"/>
      <c r="DJ7" s="1394"/>
      <c r="DK7" s="1394"/>
      <c r="DL7" s="1394"/>
      <c r="DM7" s="1394"/>
      <c r="DN7" s="1394"/>
      <c r="DO7" s="1394"/>
      <c r="DP7" s="1394"/>
      <c r="DQ7" s="1394"/>
      <c r="DR7" s="1394"/>
      <c r="DS7" s="1394"/>
      <c r="DT7" s="1394"/>
      <c r="DU7" s="1394"/>
      <c r="DV7" s="1394"/>
      <c r="DW7" s="1394"/>
      <c r="DX7" s="1394"/>
      <c r="DY7" s="1394"/>
      <c r="DZ7" s="1394"/>
      <c r="EA7" s="1394"/>
      <c r="EB7" s="1394"/>
      <c r="EC7" s="1394"/>
      <c r="ED7" s="1394"/>
      <c r="EE7" s="1395"/>
      <c r="EF7" s="1400"/>
      <c r="EG7" s="1401"/>
      <c r="EH7" s="1401"/>
      <c r="EI7" s="1401"/>
      <c r="EJ7" s="1401"/>
      <c r="EK7" s="1401"/>
      <c r="EL7" s="1401"/>
      <c r="EM7" s="1401"/>
      <c r="EN7" s="1401"/>
      <c r="EO7" s="1401"/>
      <c r="EP7" s="1401"/>
      <c r="EQ7" s="1401"/>
      <c r="ER7" s="1401"/>
      <c r="ES7" s="1401"/>
      <c r="ET7" s="1401"/>
      <c r="EU7" s="1401"/>
      <c r="EV7" s="1401"/>
      <c r="EW7" s="1401"/>
      <c r="EX7" s="1401"/>
      <c r="EY7" s="1401"/>
      <c r="EZ7" s="1401"/>
      <c r="FA7" s="1401"/>
      <c r="FB7" s="1401"/>
      <c r="FC7" s="1401"/>
      <c r="FD7" s="1401"/>
      <c r="FE7" s="1401"/>
      <c r="FF7" s="1401"/>
      <c r="FG7" s="1401"/>
      <c r="FH7" s="1401"/>
      <c r="FI7" s="1401"/>
      <c r="FJ7" s="1401"/>
      <c r="FK7" s="1401"/>
      <c r="FL7" s="1401"/>
      <c r="FM7" s="1401"/>
      <c r="FN7" s="1401"/>
      <c r="FO7" s="1401"/>
      <c r="FP7" s="1401"/>
      <c r="FQ7" s="1401"/>
      <c r="FR7" s="1401"/>
      <c r="FS7" s="1401"/>
      <c r="FT7" s="1401"/>
      <c r="FU7" s="1401"/>
      <c r="FV7" s="1401"/>
      <c r="FW7" s="1402"/>
      <c r="FX7" s="1394"/>
      <c r="FY7" s="1394"/>
      <c r="FZ7" s="1394"/>
      <c r="GA7" s="1394"/>
      <c r="GB7" s="1394"/>
      <c r="GC7" s="1394"/>
      <c r="GD7" s="1394"/>
      <c r="GE7" s="1394"/>
      <c r="GF7" s="1394"/>
      <c r="GG7" s="1394"/>
      <c r="GH7" s="1394"/>
      <c r="GI7" s="1394"/>
      <c r="GJ7" s="1394"/>
      <c r="GK7" s="1394"/>
      <c r="GL7" s="1394"/>
      <c r="GM7" s="1394"/>
      <c r="GN7" s="1394"/>
      <c r="GO7" s="1394"/>
      <c r="GP7" s="1394"/>
      <c r="GQ7" s="1394"/>
      <c r="GR7" s="1394"/>
      <c r="GS7" s="1394"/>
      <c r="GT7" s="1394"/>
      <c r="GU7" s="1394"/>
      <c r="GV7" s="1394"/>
      <c r="GW7" s="1394"/>
      <c r="GX7" s="1394"/>
      <c r="GY7" s="1394"/>
      <c r="GZ7" s="1394"/>
      <c r="HA7" s="1394"/>
      <c r="HB7" s="1394"/>
      <c r="HC7" s="1394"/>
      <c r="HD7" s="1394"/>
      <c r="HE7" s="1394"/>
      <c r="HF7" s="1394"/>
      <c r="HG7" s="1394"/>
      <c r="HH7" s="1394"/>
      <c r="HI7" s="1394"/>
      <c r="HJ7" s="1394"/>
      <c r="HK7" s="1394"/>
      <c r="HL7" s="1394"/>
      <c r="HM7" s="1394"/>
      <c r="HN7" s="1394"/>
      <c r="HO7" s="1395"/>
      <c r="HP7" s="199"/>
      <c r="HQ7" s="199"/>
      <c r="HR7" s="199"/>
      <c r="HS7" s="199"/>
      <c r="HT7" s="199"/>
      <c r="HU7" s="199"/>
      <c r="HV7" s="199"/>
      <c r="HW7" s="199"/>
      <c r="HX7" s="199"/>
      <c r="HY7" s="199"/>
      <c r="HZ7" s="199"/>
      <c r="IA7" s="199"/>
      <c r="IB7" s="199"/>
      <c r="IC7" s="199"/>
      <c r="ID7" s="199"/>
      <c r="IE7" s="199"/>
      <c r="IF7" s="199"/>
      <c r="IG7" s="199"/>
      <c r="IH7" s="199"/>
      <c r="II7" s="199"/>
      <c r="IJ7" s="199"/>
      <c r="IK7" s="199"/>
      <c r="IL7" s="199"/>
      <c r="IM7" s="199"/>
      <c r="IN7" s="199"/>
      <c r="IO7" s="199"/>
      <c r="IP7" s="199"/>
      <c r="IQ7" s="199"/>
      <c r="IR7" s="199"/>
      <c r="IS7" s="199"/>
      <c r="IT7" s="199"/>
      <c r="IU7" s="199"/>
      <c r="IV7" s="199"/>
      <c r="IW7" s="199"/>
      <c r="IX7" s="199"/>
      <c r="IY7" s="199"/>
      <c r="IZ7" s="199"/>
      <c r="JA7" s="199"/>
      <c r="JB7" s="199"/>
      <c r="JC7" s="199"/>
      <c r="JD7" s="199"/>
      <c r="JE7" s="199"/>
      <c r="JF7" s="199"/>
      <c r="JG7" s="199"/>
      <c r="JH7" s="199"/>
      <c r="JI7" s="199"/>
      <c r="JJ7" s="199"/>
      <c r="JK7" s="199"/>
      <c r="JL7" s="199"/>
      <c r="JM7" s="199"/>
      <c r="JN7" s="199"/>
      <c r="JO7" s="199"/>
      <c r="JP7" s="199"/>
      <c r="JQ7" s="199"/>
      <c r="JR7" s="199"/>
      <c r="JS7" s="199"/>
      <c r="JT7" s="199"/>
      <c r="JU7" s="199"/>
      <c r="JV7" s="199"/>
      <c r="JW7" s="199"/>
      <c r="JX7" s="199"/>
      <c r="JY7" s="199"/>
      <c r="JZ7" s="199"/>
      <c r="KA7" s="199"/>
      <c r="KB7" s="199"/>
      <c r="KC7" s="199"/>
      <c r="KD7" s="199"/>
      <c r="KE7" s="199"/>
      <c r="KF7" s="199"/>
      <c r="KG7" s="199"/>
      <c r="KH7" s="199"/>
      <c r="KI7" s="199"/>
      <c r="KJ7" s="199"/>
      <c r="KK7" s="199"/>
      <c r="KL7" s="199"/>
      <c r="KM7" s="199"/>
      <c r="KN7" s="199"/>
      <c r="KO7" s="199"/>
      <c r="KP7" s="199"/>
      <c r="KQ7" s="199"/>
      <c r="KR7" s="199"/>
      <c r="KS7" s="199"/>
      <c r="KT7" s="199"/>
      <c r="KU7" s="199"/>
      <c r="KV7" s="199"/>
      <c r="KW7" s="199"/>
      <c r="KX7" s="199"/>
      <c r="KY7" s="199"/>
      <c r="KZ7" s="199"/>
      <c r="LA7" s="199"/>
      <c r="LB7" s="199"/>
      <c r="LC7" s="199"/>
      <c r="LD7" s="199"/>
      <c r="LE7" s="199"/>
      <c r="LF7" s="199"/>
      <c r="LG7" s="199"/>
      <c r="LH7" s="199"/>
      <c r="LI7" s="199"/>
      <c r="LJ7" s="199"/>
      <c r="LK7" s="199"/>
      <c r="LL7" s="199"/>
      <c r="LM7" s="199"/>
      <c r="LN7" s="199"/>
      <c r="LO7" s="199"/>
      <c r="LP7" s="199"/>
      <c r="LQ7" s="199"/>
      <c r="LR7" s="199"/>
      <c r="LS7" s="199"/>
      <c r="LT7" s="199"/>
      <c r="LU7" s="199"/>
      <c r="LV7" s="199"/>
      <c r="LW7" s="199"/>
      <c r="LX7" s="199"/>
      <c r="LY7" s="199"/>
      <c r="LZ7" s="199"/>
      <c r="MA7" s="199"/>
      <c r="MB7" s="199"/>
      <c r="MC7" s="199"/>
      <c r="MD7" s="199"/>
      <c r="ME7" s="199"/>
      <c r="MF7" s="199"/>
      <c r="MG7" s="199"/>
      <c r="MH7" s="199"/>
      <c r="MI7" s="199"/>
      <c r="MJ7" s="199"/>
      <c r="MK7" s="199"/>
      <c r="ML7" s="199"/>
      <c r="MM7" s="199"/>
      <c r="MN7" s="199"/>
      <c r="MO7" s="199"/>
      <c r="MP7" s="199"/>
      <c r="MQ7" s="199"/>
      <c r="MR7" s="199"/>
      <c r="MS7" s="199"/>
      <c r="MT7" s="199"/>
      <c r="MU7" s="199"/>
      <c r="MV7" s="199"/>
      <c r="MW7" s="199"/>
      <c r="MX7" s="199"/>
      <c r="MY7" s="199"/>
      <c r="MZ7" s="199"/>
      <c r="NA7" s="199"/>
      <c r="NB7" s="199"/>
      <c r="NC7" s="199"/>
      <c r="ND7" s="199"/>
      <c r="NE7" s="199"/>
      <c r="NF7" s="199"/>
      <c r="NG7" s="199"/>
      <c r="NH7" s="199"/>
      <c r="NI7" s="199"/>
      <c r="NJ7" s="199"/>
      <c r="NK7" s="199"/>
      <c r="NL7" s="199"/>
      <c r="NM7" s="199"/>
      <c r="NN7" s="199"/>
      <c r="NO7" s="199"/>
      <c r="NP7" s="199"/>
      <c r="NQ7" s="199"/>
      <c r="NR7" s="199"/>
      <c r="NS7" s="199"/>
      <c r="NT7" s="199"/>
      <c r="NU7" s="199"/>
      <c r="NV7" s="199"/>
      <c r="NW7" s="199"/>
      <c r="NX7" s="199"/>
      <c r="NY7" s="199"/>
      <c r="NZ7" s="199"/>
      <c r="OA7" s="199"/>
      <c r="OB7" s="199"/>
      <c r="OC7" s="199"/>
      <c r="OD7" s="199"/>
      <c r="OE7" s="199"/>
      <c r="OF7" s="199"/>
      <c r="OG7" s="199"/>
      <c r="OH7" s="199"/>
      <c r="OI7" s="199"/>
      <c r="OJ7" s="199"/>
      <c r="OK7" s="199"/>
      <c r="OL7" s="199"/>
      <c r="OM7" s="199"/>
      <c r="ON7" s="199"/>
      <c r="OO7" s="199"/>
      <c r="OP7" s="199"/>
      <c r="OQ7" s="199"/>
      <c r="OR7" s="199"/>
      <c r="OS7" s="199"/>
      <c r="OT7" s="199"/>
      <c r="OU7" s="199"/>
      <c r="OV7" s="199"/>
      <c r="OW7" s="199"/>
      <c r="OX7" s="199"/>
      <c r="OY7" s="199"/>
      <c r="OZ7" s="199"/>
      <c r="PA7" s="199"/>
      <c r="PB7" s="199"/>
      <c r="PC7" s="199"/>
      <c r="PD7" s="199"/>
      <c r="PE7" s="199"/>
      <c r="PF7" s="199"/>
      <c r="PG7" s="199"/>
      <c r="PH7" s="199"/>
      <c r="PI7" s="199"/>
      <c r="PJ7" s="199"/>
      <c r="PK7" s="199"/>
      <c r="PL7" s="199"/>
      <c r="PM7" s="199"/>
      <c r="PN7" s="199"/>
      <c r="PO7" s="199"/>
      <c r="PP7" s="199"/>
      <c r="PQ7" s="199"/>
      <c r="PR7" s="199"/>
      <c r="PS7" s="199"/>
      <c r="PT7" s="199"/>
      <c r="PU7" s="199"/>
      <c r="PV7" s="199"/>
      <c r="PW7" s="199"/>
      <c r="PX7" s="199"/>
      <c r="PY7" s="199"/>
      <c r="PZ7" s="199"/>
      <c r="QA7" s="199"/>
      <c r="QB7" s="199"/>
      <c r="QC7" s="199"/>
      <c r="QD7" s="199"/>
      <c r="QE7" s="199"/>
      <c r="QF7" s="199"/>
      <c r="QG7" s="199"/>
      <c r="QH7" s="199"/>
      <c r="QI7" s="199"/>
      <c r="QJ7" s="199"/>
      <c r="QK7" s="199"/>
      <c r="QL7" s="199"/>
      <c r="QM7" s="199"/>
      <c r="QN7" s="199"/>
      <c r="QO7" s="199"/>
      <c r="QP7" s="199"/>
      <c r="QQ7" s="199"/>
      <c r="QR7" s="199"/>
      <c r="QS7" s="199"/>
      <c r="QT7" s="199"/>
      <c r="QU7" s="199"/>
      <c r="QV7" s="199"/>
      <c r="QW7" s="199"/>
      <c r="QX7" s="199"/>
      <c r="QY7" s="199"/>
      <c r="QZ7" s="199"/>
      <c r="RA7" s="199"/>
      <c r="RB7" s="199"/>
      <c r="RC7" s="199"/>
      <c r="RD7" s="199"/>
      <c r="RE7" s="199"/>
      <c r="RF7" s="199"/>
      <c r="RG7" s="199"/>
      <c r="RH7" s="199"/>
      <c r="RI7" s="199"/>
      <c r="RJ7" s="199"/>
      <c r="RK7" s="199"/>
      <c r="RL7" s="199"/>
      <c r="RM7" s="199"/>
      <c r="RN7" s="199"/>
      <c r="RO7" s="199"/>
      <c r="RP7" s="199"/>
      <c r="RQ7" s="199"/>
      <c r="RR7" s="199"/>
      <c r="RS7" s="199"/>
      <c r="RT7" s="199"/>
      <c r="RU7" s="199"/>
      <c r="RV7" s="199"/>
      <c r="RW7" s="199"/>
      <c r="RX7" s="199"/>
      <c r="RY7" s="199"/>
      <c r="RZ7" s="199"/>
      <c r="SA7" s="199"/>
      <c r="SB7" s="199"/>
      <c r="SC7" s="199"/>
      <c r="SD7" s="199"/>
      <c r="SE7" s="199"/>
      <c r="SF7" s="199"/>
      <c r="SG7" s="199"/>
      <c r="SH7" s="199"/>
      <c r="SI7" s="199"/>
      <c r="SJ7" s="199"/>
      <c r="SK7" s="199"/>
      <c r="SL7" s="199"/>
      <c r="SM7" s="199"/>
      <c r="SN7" s="199"/>
      <c r="SO7" s="199"/>
      <c r="SP7" s="199"/>
      <c r="SQ7" s="199"/>
      <c r="SR7" s="199"/>
      <c r="SS7" s="199"/>
      <c r="ST7" s="199"/>
      <c r="SU7" s="199"/>
      <c r="SV7" s="199"/>
      <c r="SW7" s="199"/>
      <c r="SX7" s="199"/>
      <c r="SY7" s="199"/>
      <c r="SZ7" s="199"/>
      <c r="TA7" s="199"/>
      <c r="TB7" s="199"/>
      <c r="TC7" s="199"/>
      <c r="TD7" s="199"/>
      <c r="TE7" s="199"/>
      <c r="TF7" s="199"/>
      <c r="TG7" s="199"/>
      <c r="TH7" s="199"/>
      <c r="TI7" s="199"/>
      <c r="TJ7" s="199"/>
      <c r="TK7" s="199"/>
      <c r="TL7" s="199"/>
      <c r="TM7" s="199"/>
      <c r="TN7" s="199"/>
      <c r="TO7" s="199"/>
      <c r="TP7" s="199"/>
      <c r="TQ7" s="199"/>
      <c r="TR7" s="199"/>
      <c r="TS7" s="199"/>
      <c r="TT7" s="199"/>
      <c r="TU7" s="199"/>
      <c r="TV7" s="199"/>
      <c r="TW7" s="199"/>
      <c r="TX7" s="199"/>
      <c r="TY7" s="199"/>
      <c r="TZ7" s="199"/>
      <c r="UA7" s="199"/>
      <c r="UB7" s="199"/>
      <c r="UC7" s="199"/>
      <c r="UD7" s="199"/>
      <c r="UE7" s="199"/>
      <c r="UF7" s="199"/>
      <c r="UG7" s="199"/>
      <c r="UH7" s="199"/>
      <c r="UI7" s="199"/>
      <c r="UJ7" s="199"/>
      <c r="UK7" s="199"/>
      <c r="UL7" s="199"/>
      <c r="UM7" s="199"/>
      <c r="UN7" s="199"/>
      <c r="UO7" s="199"/>
      <c r="UP7" s="199"/>
      <c r="UQ7" s="199"/>
      <c r="UR7" s="199"/>
      <c r="US7" s="199"/>
      <c r="UT7" s="199"/>
      <c r="UU7" s="199"/>
      <c r="UV7" s="199"/>
      <c r="UW7" s="199"/>
      <c r="UX7" s="199"/>
      <c r="UY7" s="199"/>
      <c r="UZ7" s="199"/>
      <c r="VA7" s="199"/>
      <c r="VB7" s="199"/>
      <c r="VC7" s="199"/>
      <c r="VD7" s="199"/>
      <c r="VE7" s="199"/>
      <c r="VF7" s="199"/>
      <c r="VG7" s="199"/>
      <c r="VH7" s="199"/>
      <c r="VI7" s="199"/>
      <c r="VJ7" s="199"/>
      <c r="VK7" s="199"/>
      <c r="VL7" s="199"/>
      <c r="VM7" s="199"/>
      <c r="VN7" s="199"/>
      <c r="VO7" s="199"/>
      <c r="VP7" s="199"/>
      <c r="VQ7" s="199"/>
      <c r="VR7" s="199"/>
      <c r="VS7" s="199"/>
      <c r="VT7" s="199"/>
      <c r="VU7" s="199"/>
      <c r="VV7" s="199"/>
      <c r="VW7" s="199"/>
      <c r="VX7" s="199"/>
      <c r="VY7" s="199"/>
      <c r="VZ7" s="199"/>
      <c r="WA7" s="199"/>
      <c r="WB7" s="199"/>
      <c r="WC7" s="199"/>
      <c r="WD7" s="199"/>
      <c r="WE7" s="199"/>
      <c r="WF7" s="199"/>
      <c r="WG7" s="199"/>
      <c r="WH7" s="199"/>
      <c r="WI7" s="199"/>
      <c r="WJ7" s="199"/>
      <c r="WK7" s="199"/>
      <c r="WL7" s="199"/>
      <c r="WM7" s="199"/>
      <c r="WN7" s="199"/>
      <c r="WO7" s="199"/>
      <c r="WP7" s="199"/>
      <c r="WQ7" s="199"/>
      <c r="WR7" s="199"/>
      <c r="WS7" s="199"/>
      <c r="WT7" s="199"/>
      <c r="WU7" s="199"/>
      <c r="WV7" s="199"/>
      <c r="WW7" s="199"/>
      <c r="WX7" s="199"/>
      <c r="WY7" s="199"/>
      <c r="WZ7" s="199"/>
      <c r="XA7" s="199"/>
      <c r="XB7" s="199"/>
      <c r="XC7" s="199"/>
      <c r="XD7" s="199"/>
      <c r="XE7" s="199"/>
      <c r="XF7" s="199"/>
      <c r="XG7" s="199"/>
      <c r="XH7" s="199"/>
      <c r="XI7" s="199"/>
      <c r="XJ7" s="199"/>
      <c r="XK7" s="199"/>
      <c r="XL7" s="199"/>
      <c r="XM7" s="199"/>
      <c r="XN7" s="199"/>
      <c r="XO7" s="199"/>
      <c r="XP7" s="199"/>
      <c r="XQ7" s="199"/>
      <c r="XR7" s="199"/>
      <c r="XS7" s="199"/>
      <c r="XT7" s="199"/>
      <c r="XU7" s="199"/>
      <c r="XV7" s="199"/>
      <c r="XW7" s="199"/>
      <c r="XX7" s="199"/>
      <c r="XY7" s="199"/>
      <c r="XZ7" s="199"/>
      <c r="YA7" s="199"/>
      <c r="YB7" s="199"/>
      <c r="YC7" s="199"/>
      <c r="YD7" s="199"/>
      <c r="YE7" s="199"/>
      <c r="YF7" s="199"/>
      <c r="YG7" s="199"/>
      <c r="YH7" s="199"/>
      <c r="YI7" s="199"/>
      <c r="YJ7" s="199"/>
      <c r="YK7" s="199"/>
      <c r="YL7" s="199"/>
      <c r="YM7" s="199"/>
      <c r="YN7" s="199"/>
      <c r="YO7" s="199"/>
      <c r="YP7" s="199"/>
      <c r="YQ7" s="199"/>
      <c r="YR7" s="199"/>
      <c r="YS7" s="199"/>
      <c r="YT7" s="199"/>
      <c r="YU7" s="199"/>
      <c r="YV7" s="199"/>
      <c r="YW7" s="199"/>
      <c r="YX7" s="199"/>
      <c r="YY7" s="199"/>
      <c r="YZ7" s="199"/>
      <c r="ZA7" s="199"/>
      <c r="ZB7" s="199"/>
      <c r="ZC7" s="199"/>
      <c r="ZD7" s="199"/>
      <c r="ZE7" s="199"/>
      <c r="ZF7" s="199"/>
      <c r="ZG7" s="199"/>
      <c r="ZH7" s="199"/>
      <c r="ZI7" s="199"/>
      <c r="ZJ7" s="199"/>
      <c r="ZK7" s="199"/>
      <c r="ZL7" s="199"/>
      <c r="ZM7" s="199"/>
      <c r="ZN7" s="199"/>
      <c r="ZO7" s="199"/>
      <c r="ZP7" s="199"/>
      <c r="ZQ7" s="199"/>
      <c r="ZR7" s="199"/>
      <c r="ZS7" s="199"/>
      <c r="ZT7" s="199"/>
      <c r="ZU7" s="199"/>
      <c r="ZV7" s="199"/>
      <c r="ZW7" s="199"/>
      <c r="ZX7" s="199"/>
      <c r="ZY7" s="199"/>
      <c r="ZZ7" s="199"/>
      <c r="AAA7" s="199"/>
      <c r="AAB7" s="199"/>
      <c r="AAC7" s="199"/>
      <c r="AAD7" s="199"/>
      <c r="AAE7" s="199"/>
      <c r="AAF7" s="199"/>
      <c r="AAG7" s="199"/>
      <c r="AAH7" s="199"/>
      <c r="AAI7" s="199"/>
      <c r="AAJ7" s="199"/>
      <c r="AAK7" s="199"/>
      <c r="AAL7" s="199"/>
      <c r="AAM7" s="199"/>
      <c r="AAN7" s="199"/>
      <c r="AAO7" s="199"/>
      <c r="AAP7" s="199"/>
      <c r="AAQ7" s="199"/>
      <c r="AAR7" s="199"/>
      <c r="AAS7" s="199"/>
      <c r="AAT7" s="199"/>
      <c r="AAU7" s="199"/>
      <c r="AAV7" s="199"/>
      <c r="AAW7" s="199"/>
      <c r="AAX7" s="199"/>
      <c r="AAY7" s="199"/>
      <c r="AAZ7" s="199"/>
      <c r="ABA7" s="199"/>
      <c r="ABB7" s="199"/>
      <c r="ABC7" s="199"/>
      <c r="ABD7" s="199"/>
      <c r="ABE7" s="199"/>
      <c r="ABF7" s="199"/>
      <c r="ABG7" s="199"/>
      <c r="ABH7" s="199"/>
      <c r="ABI7" s="199"/>
      <c r="ABJ7" s="199"/>
      <c r="ABK7" s="199"/>
      <c r="ABL7" s="199"/>
      <c r="ABM7" s="199"/>
      <c r="ABN7" s="199"/>
      <c r="ABO7" s="199"/>
      <c r="ABP7" s="199"/>
      <c r="ABQ7" s="199"/>
      <c r="ABR7" s="199"/>
      <c r="ABS7" s="199"/>
      <c r="ABT7" s="199"/>
      <c r="ABU7" s="199"/>
      <c r="ABV7" s="199"/>
      <c r="ABW7" s="199"/>
      <c r="ABX7" s="199"/>
      <c r="ABY7" s="199"/>
      <c r="ABZ7" s="199"/>
      <c r="ACA7" s="199"/>
      <c r="ACB7" s="199"/>
      <c r="ACC7" s="199"/>
      <c r="ACD7" s="199"/>
      <c r="ACE7" s="199"/>
      <c r="ACF7" s="199"/>
      <c r="ACG7" s="199"/>
      <c r="ACH7" s="199"/>
      <c r="ACI7" s="199"/>
      <c r="ACJ7" s="199"/>
      <c r="ACK7" s="199"/>
      <c r="ACL7" s="199"/>
      <c r="ACM7" s="199"/>
      <c r="ACN7" s="199"/>
      <c r="ACO7" s="199"/>
      <c r="ACP7" s="199"/>
      <c r="ACQ7" s="199"/>
      <c r="ACR7" s="199"/>
      <c r="ACS7" s="199"/>
      <c r="ACT7" s="199"/>
      <c r="ACU7" s="199"/>
      <c r="ACV7" s="199"/>
      <c r="ACW7" s="199"/>
      <c r="ACX7" s="199"/>
      <c r="ACY7" s="199"/>
      <c r="ACZ7" s="199"/>
      <c r="ADA7" s="199"/>
      <c r="ADB7" s="199"/>
      <c r="ADC7" s="199"/>
      <c r="ADD7" s="199"/>
      <c r="ADE7" s="199"/>
      <c r="ADF7" s="199"/>
      <c r="ADG7" s="199"/>
      <c r="ADH7" s="199"/>
      <c r="ADI7" s="199"/>
      <c r="ADJ7" s="199"/>
      <c r="ADK7" s="199"/>
      <c r="ADL7" s="199"/>
      <c r="ADM7" s="199"/>
      <c r="ADN7" s="199"/>
      <c r="ADO7" s="199"/>
      <c r="ADP7" s="199"/>
      <c r="ADQ7" s="199"/>
      <c r="ADR7" s="199"/>
      <c r="ADS7" s="199"/>
      <c r="ADT7" s="199"/>
      <c r="ADU7" s="199"/>
      <c r="ADV7" s="199"/>
      <c r="ADW7" s="199"/>
      <c r="ADX7" s="199"/>
      <c r="ADY7" s="199"/>
      <c r="ADZ7" s="199"/>
      <c r="AEA7" s="199"/>
      <c r="AEB7" s="199"/>
      <c r="AEC7" s="199"/>
      <c r="AED7" s="199"/>
      <c r="AEE7" s="199"/>
      <c r="AEF7" s="199"/>
      <c r="AEG7" s="199"/>
      <c r="AEH7" s="199"/>
      <c r="AEI7" s="199"/>
      <c r="AEJ7" s="199"/>
      <c r="AEK7" s="199"/>
      <c r="AEL7" s="199"/>
      <c r="AEM7" s="199"/>
      <c r="AEN7" s="199"/>
      <c r="AEO7" s="199"/>
      <c r="AEP7" s="199"/>
      <c r="AEQ7" s="199"/>
      <c r="AER7" s="199"/>
      <c r="AES7" s="199"/>
      <c r="AET7" s="199"/>
      <c r="AEU7" s="199"/>
      <c r="AEV7" s="199"/>
      <c r="AEW7" s="199"/>
      <c r="AEX7" s="199"/>
      <c r="AEY7" s="199"/>
      <c r="AEZ7" s="199"/>
      <c r="AFA7" s="199"/>
      <c r="AFB7" s="199"/>
      <c r="AFC7" s="199"/>
      <c r="AFD7" s="199"/>
      <c r="AFE7" s="199"/>
      <c r="AFF7" s="199"/>
      <c r="AFG7" s="199"/>
      <c r="AFH7" s="199"/>
      <c r="AFI7" s="199"/>
      <c r="AFJ7" s="199"/>
      <c r="AFK7" s="199"/>
      <c r="AFL7" s="199"/>
      <c r="AFM7" s="199"/>
      <c r="AFN7" s="199"/>
      <c r="AFO7" s="199"/>
      <c r="AFP7" s="199"/>
      <c r="AFQ7" s="199"/>
      <c r="AFR7" s="199"/>
      <c r="AFS7" s="199"/>
      <c r="AFT7" s="199"/>
      <c r="AFU7" s="199"/>
      <c r="AFV7" s="199"/>
      <c r="AFW7" s="199"/>
      <c r="AFX7" s="199"/>
      <c r="AFY7" s="199"/>
      <c r="AFZ7" s="199"/>
      <c r="AGA7" s="199"/>
      <c r="AGB7" s="199"/>
      <c r="AGC7" s="199"/>
      <c r="AGD7" s="199"/>
      <c r="AGE7" s="199"/>
      <c r="AGF7" s="199"/>
      <c r="AGG7" s="199"/>
      <c r="AGH7" s="199"/>
      <c r="AGI7" s="199"/>
      <c r="AGJ7" s="199"/>
      <c r="AGK7" s="199"/>
      <c r="AGL7" s="199"/>
      <c r="AGM7" s="199"/>
      <c r="AGN7" s="199"/>
      <c r="AGO7" s="199"/>
      <c r="AGP7" s="199"/>
      <c r="AGQ7" s="199"/>
      <c r="AGR7" s="199"/>
      <c r="AGS7" s="199"/>
      <c r="AGT7" s="199"/>
      <c r="AGU7" s="199"/>
      <c r="AGV7" s="199"/>
      <c r="AGW7" s="199"/>
      <c r="AGX7" s="199"/>
      <c r="AGY7" s="199"/>
      <c r="AGZ7" s="199"/>
      <c r="AHA7" s="199"/>
      <c r="AHB7" s="199"/>
      <c r="AHC7" s="199"/>
      <c r="AHD7" s="199"/>
      <c r="AHE7" s="199"/>
      <c r="AHF7" s="199"/>
      <c r="AHG7" s="199"/>
      <c r="AHH7" s="199"/>
      <c r="AHI7" s="199"/>
      <c r="AHJ7" s="199"/>
      <c r="AHK7" s="199"/>
      <c r="AHL7" s="199"/>
      <c r="AHM7" s="199"/>
      <c r="AHN7" s="199"/>
      <c r="AHO7" s="199"/>
      <c r="AHP7" s="199"/>
      <c r="AHQ7" s="199"/>
      <c r="AHR7" s="199"/>
      <c r="AHS7" s="199"/>
      <c r="AHT7" s="199"/>
      <c r="AHU7" s="199"/>
      <c r="AHV7" s="199"/>
      <c r="AHW7" s="199"/>
      <c r="AHX7" s="199"/>
      <c r="AHY7" s="199"/>
      <c r="AHZ7" s="199"/>
      <c r="AIA7" s="199"/>
      <c r="AIB7" s="199"/>
      <c r="AIC7" s="199"/>
      <c r="AID7" s="199"/>
      <c r="AIE7" s="199"/>
      <c r="AIF7" s="199"/>
      <c r="AIG7" s="199"/>
      <c r="AIH7" s="199"/>
      <c r="AII7" s="199"/>
      <c r="AIJ7" s="199"/>
      <c r="AIK7" s="199"/>
      <c r="AIL7" s="199"/>
      <c r="AIM7" s="199"/>
      <c r="AIN7" s="199"/>
      <c r="AIO7" s="199"/>
      <c r="AIP7" s="199"/>
      <c r="AIQ7" s="199"/>
      <c r="AIR7" s="199"/>
      <c r="AIS7" s="199"/>
      <c r="AIT7" s="199"/>
      <c r="AIU7" s="199"/>
      <c r="AIV7" s="199"/>
      <c r="AIW7" s="199"/>
      <c r="AIX7" s="199"/>
      <c r="AIY7" s="199"/>
      <c r="AIZ7" s="199"/>
      <c r="AJA7" s="199"/>
      <c r="AJB7" s="199"/>
      <c r="AJC7" s="199"/>
      <c r="AJD7" s="199"/>
      <c r="AJE7" s="199"/>
      <c r="AJF7" s="199"/>
      <c r="AJG7" s="199"/>
      <c r="AJH7" s="199"/>
      <c r="AJI7" s="199"/>
      <c r="AJJ7" s="199"/>
      <c r="AJK7" s="199"/>
      <c r="AJL7" s="199"/>
      <c r="AJM7" s="199"/>
      <c r="AJN7" s="199"/>
      <c r="AJO7" s="199"/>
      <c r="AJP7" s="199"/>
      <c r="AJQ7" s="199"/>
      <c r="AJR7" s="199"/>
      <c r="AJS7" s="199"/>
      <c r="AJT7" s="199"/>
      <c r="AJU7" s="199"/>
      <c r="AJV7" s="199"/>
      <c r="AJW7" s="199"/>
      <c r="AJX7" s="199"/>
      <c r="AJY7" s="199"/>
      <c r="AJZ7" s="199"/>
      <c r="AKA7" s="199"/>
      <c r="AKB7" s="199"/>
      <c r="AKC7" s="199"/>
      <c r="AKD7" s="199"/>
      <c r="AKE7" s="199"/>
      <c r="AKF7" s="199"/>
      <c r="AKG7" s="199"/>
      <c r="AKH7" s="199"/>
      <c r="AKI7" s="199"/>
      <c r="AKJ7" s="199"/>
      <c r="AKK7" s="199"/>
      <c r="AKL7" s="199"/>
      <c r="AKM7" s="199"/>
      <c r="AKN7" s="199"/>
      <c r="AKO7" s="199"/>
      <c r="AKP7" s="199"/>
      <c r="AKQ7" s="199"/>
      <c r="AKR7" s="199"/>
      <c r="AKS7" s="199"/>
      <c r="AKT7" s="199"/>
      <c r="AKU7" s="199"/>
      <c r="AKV7" s="199"/>
      <c r="AKW7" s="199"/>
      <c r="AKX7" s="199"/>
      <c r="AKY7" s="199"/>
      <c r="AKZ7" s="199"/>
      <c r="ALA7" s="199"/>
      <c r="ALB7" s="199"/>
      <c r="ALC7" s="199"/>
      <c r="ALD7" s="199"/>
      <c r="ALE7" s="199"/>
      <c r="ALF7" s="199"/>
      <c r="ALG7" s="199"/>
      <c r="ALH7" s="199"/>
      <c r="ALI7" s="199"/>
      <c r="ALJ7" s="199"/>
      <c r="ALK7" s="199"/>
      <c r="ALL7" s="199"/>
      <c r="ALM7" s="199"/>
      <c r="ALN7" s="199"/>
      <c r="ALO7" s="199"/>
      <c r="ALP7" s="199"/>
      <c r="ALQ7" s="199"/>
      <c r="ALR7" s="199"/>
      <c r="ALS7" s="199"/>
      <c r="ALT7" s="199"/>
      <c r="ALU7" s="199"/>
      <c r="ALV7" s="199"/>
      <c r="ALW7" s="199"/>
      <c r="ALX7" s="199"/>
      <c r="ALY7" s="199"/>
      <c r="ALZ7" s="199"/>
      <c r="AMA7" s="199"/>
      <c r="AMB7" s="199"/>
      <c r="AMC7" s="199"/>
      <c r="AMD7" s="199"/>
      <c r="AME7" s="199"/>
      <c r="AMF7" s="199"/>
      <c r="AMG7" s="199"/>
      <c r="AMH7" s="199"/>
      <c r="AMI7" s="199"/>
      <c r="AMJ7" s="199"/>
      <c r="AMK7" s="199"/>
      <c r="AML7" s="199"/>
      <c r="AMM7" s="199"/>
      <c r="AMN7" s="199"/>
      <c r="AMO7" s="199"/>
      <c r="AMP7" s="199"/>
      <c r="AMQ7" s="199"/>
      <c r="AMR7" s="199"/>
      <c r="AMS7" s="199"/>
      <c r="AMT7" s="199"/>
      <c r="AMU7" s="199"/>
      <c r="AMV7" s="199"/>
      <c r="AMW7" s="199"/>
      <c r="AMX7" s="199"/>
      <c r="AMY7" s="199"/>
      <c r="AMZ7" s="199"/>
      <c r="ANA7" s="199"/>
      <c r="ANB7" s="199"/>
      <c r="ANC7" s="199"/>
      <c r="AND7" s="199"/>
      <c r="ANE7" s="199"/>
      <c r="ANF7" s="199"/>
      <c r="ANG7" s="199"/>
      <c r="ANH7" s="199"/>
      <c r="ANI7" s="199"/>
      <c r="ANJ7" s="199"/>
      <c r="ANK7" s="199"/>
      <c r="ANL7" s="199"/>
      <c r="ANM7" s="199"/>
      <c r="ANN7" s="199"/>
      <c r="ANO7" s="199"/>
      <c r="ANP7" s="199"/>
      <c r="ANQ7" s="199"/>
      <c r="ANR7" s="199"/>
      <c r="ANS7" s="199"/>
      <c r="ANT7" s="199"/>
      <c r="ANU7" s="199"/>
      <c r="ANV7" s="199"/>
      <c r="ANW7" s="199"/>
      <c r="ANX7" s="199"/>
      <c r="ANY7" s="199"/>
      <c r="ANZ7" s="199"/>
      <c r="AOA7" s="199"/>
      <c r="AOB7" s="199"/>
      <c r="AOC7" s="199"/>
      <c r="AOD7" s="199"/>
      <c r="AOE7" s="199"/>
      <c r="AOF7" s="199"/>
      <c r="AOG7" s="199"/>
      <c r="AOH7" s="199"/>
      <c r="AOI7" s="199"/>
      <c r="AOJ7" s="199"/>
      <c r="AOK7" s="199"/>
      <c r="AOL7" s="199"/>
      <c r="AOM7" s="199"/>
      <c r="AON7" s="199"/>
      <c r="AOO7" s="199"/>
      <c r="AOP7" s="199"/>
      <c r="AOQ7" s="199"/>
      <c r="AOR7" s="199"/>
      <c r="AOS7" s="199"/>
      <c r="AOT7" s="199"/>
      <c r="AOU7" s="199"/>
      <c r="AOV7" s="199"/>
      <c r="AOW7" s="199"/>
      <c r="AOX7" s="199"/>
      <c r="AOY7" s="199"/>
      <c r="AOZ7" s="199"/>
      <c r="APA7" s="199"/>
      <c r="APB7" s="199"/>
      <c r="APC7" s="199"/>
      <c r="APD7" s="199"/>
      <c r="APE7" s="199"/>
      <c r="APF7" s="199"/>
      <c r="APG7" s="199"/>
      <c r="APH7" s="199"/>
      <c r="API7" s="199"/>
      <c r="APJ7" s="199"/>
      <c r="APK7" s="199"/>
      <c r="APL7" s="199"/>
      <c r="APM7" s="199"/>
      <c r="APN7" s="199"/>
      <c r="APO7" s="199"/>
      <c r="APP7" s="199"/>
      <c r="APQ7" s="199"/>
      <c r="APR7" s="199"/>
      <c r="APS7" s="199"/>
      <c r="APT7" s="199"/>
      <c r="APU7" s="199"/>
      <c r="APV7" s="199"/>
      <c r="APW7" s="199"/>
      <c r="APX7" s="199"/>
      <c r="APY7" s="199"/>
      <c r="APZ7" s="199"/>
      <c r="AQA7" s="199"/>
      <c r="AQB7" s="199"/>
      <c r="AQC7" s="199"/>
      <c r="AQD7" s="199"/>
      <c r="AQE7" s="199"/>
      <c r="AQF7" s="199"/>
      <c r="AQG7" s="199"/>
      <c r="AQH7" s="199"/>
      <c r="AQI7" s="199"/>
      <c r="AQJ7" s="199"/>
      <c r="AQK7" s="199"/>
      <c r="AQL7" s="199"/>
      <c r="AQM7" s="199"/>
      <c r="AQN7" s="199"/>
      <c r="AQO7" s="199"/>
      <c r="AQP7" s="199"/>
      <c r="AQQ7" s="199"/>
      <c r="AQR7" s="199"/>
      <c r="AQS7" s="199"/>
      <c r="AQT7" s="199"/>
      <c r="AQU7" s="199"/>
      <c r="AQV7" s="199"/>
      <c r="AQW7" s="199"/>
      <c r="AQX7" s="199"/>
      <c r="AQY7" s="199"/>
      <c r="AQZ7" s="199"/>
      <c r="ARA7" s="199"/>
      <c r="ARB7" s="199"/>
      <c r="ARC7" s="199"/>
      <c r="ARD7" s="199"/>
      <c r="ARE7" s="199"/>
      <c r="ARF7" s="199"/>
      <c r="ARG7" s="199"/>
      <c r="ARH7" s="199"/>
      <c r="ARI7" s="199"/>
      <c r="ARJ7" s="199"/>
      <c r="ARK7" s="199"/>
      <c r="ARL7" s="199"/>
      <c r="ARM7" s="199"/>
      <c r="ARN7" s="199"/>
      <c r="ARO7" s="199"/>
      <c r="ARP7" s="199"/>
      <c r="ARQ7" s="199"/>
      <c r="ARR7" s="199"/>
      <c r="ARS7" s="199"/>
      <c r="ART7" s="199"/>
      <c r="ARU7" s="199"/>
      <c r="ARV7" s="199"/>
      <c r="ARW7" s="199"/>
      <c r="ARX7" s="199"/>
      <c r="ARY7" s="199"/>
      <c r="ARZ7" s="199"/>
      <c r="ASA7" s="199"/>
      <c r="ASB7" s="199"/>
      <c r="ASC7" s="199"/>
      <c r="ASD7" s="199"/>
      <c r="ASE7" s="199"/>
      <c r="ASF7" s="199"/>
      <c r="ASG7" s="199"/>
      <c r="ASH7" s="199"/>
      <c r="ASI7" s="199"/>
      <c r="ASJ7" s="199"/>
      <c r="ASK7" s="199"/>
      <c r="ASL7" s="199"/>
      <c r="ASM7" s="199"/>
      <c r="ASN7" s="199"/>
      <c r="ASO7" s="199"/>
      <c r="ASP7" s="199"/>
      <c r="ASQ7" s="199"/>
      <c r="ASR7" s="199"/>
      <c r="ASS7" s="199"/>
      <c r="AST7" s="199"/>
      <c r="ASU7" s="199"/>
      <c r="ASV7" s="199"/>
      <c r="ASW7" s="199"/>
      <c r="ASX7" s="199"/>
      <c r="ASY7" s="199"/>
      <c r="ASZ7" s="199"/>
      <c r="ATA7" s="199"/>
      <c r="ATB7" s="199"/>
      <c r="ATC7" s="199"/>
      <c r="ATD7" s="199"/>
      <c r="ATE7" s="199"/>
      <c r="ATF7" s="199"/>
      <c r="ATG7" s="199"/>
      <c r="ATH7" s="199"/>
      <c r="ATI7" s="199"/>
      <c r="ATJ7" s="199"/>
      <c r="ATK7" s="199"/>
      <c r="ATL7" s="199"/>
      <c r="ATM7" s="199"/>
      <c r="ATN7" s="199"/>
      <c r="ATO7" s="199"/>
      <c r="ATP7" s="199"/>
      <c r="ATQ7" s="199"/>
      <c r="ATR7" s="199"/>
      <c r="ATS7" s="199"/>
      <c r="ATT7" s="199"/>
      <c r="ATU7" s="199"/>
      <c r="ATV7" s="199"/>
      <c r="ATW7" s="199"/>
      <c r="ATX7" s="199"/>
      <c r="ATY7" s="199"/>
      <c r="ATZ7" s="199"/>
      <c r="AUA7" s="199"/>
      <c r="AUB7" s="199"/>
      <c r="AUC7" s="199"/>
      <c r="AUD7" s="199"/>
      <c r="AUE7" s="199"/>
      <c r="AUF7" s="199"/>
      <c r="AUG7" s="199"/>
      <c r="AUH7" s="199"/>
      <c r="AUI7" s="199"/>
      <c r="AUJ7" s="199"/>
      <c r="AUK7" s="199"/>
      <c r="AUL7" s="199"/>
      <c r="AUM7" s="199"/>
      <c r="AUN7" s="199"/>
      <c r="AUO7" s="199"/>
      <c r="AUP7" s="199"/>
      <c r="AUQ7" s="199"/>
      <c r="AUR7" s="199"/>
      <c r="AUS7" s="199"/>
      <c r="AUT7" s="199"/>
      <c r="AUU7" s="199"/>
      <c r="AUV7" s="199"/>
      <c r="AUW7" s="199"/>
      <c r="AUX7" s="199"/>
      <c r="AUY7" s="199"/>
      <c r="AUZ7" s="199"/>
      <c r="AVA7" s="199"/>
      <c r="AVB7" s="199"/>
      <c r="AVC7" s="199"/>
      <c r="AVD7" s="199"/>
      <c r="AVE7" s="199"/>
      <c r="AVF7" s="199"/>
      <c r="AVG7" s="199"/>
      <c r="AVH7" s="199"/>
      <c r="AVI7" s="199"/>
      <c r="AVJ7" s="199"/>
      <c r="AVK7" s="199"/>
      <c r="AVL7" s="199"/>
      <c r="AVM7" s="199"/>
      <c r="AVN7" s="199"/>
      <c r="AVO7" s="199"/>
      <c r="AVP7" s="199"/>
      <c r="AVQ7" s="199"/>
      <c r="AVR7" s="199"/>
      <c r="AVS7" s="199"/>
      <c r="AVT7" s="199"/>
      <c r="AVU7" s="199"/>
      <c r="AVV7" s="199"/>
      <c r="AVW7" s="199"/>
      <c r="AVX7" s="199"/>
      <c r="AVY7" s="199"/>
      <c r="AVZ7" s="199"/>
      <c r="AWA7" s="199"/>
      <c r="AWB7" s="199"/>
      <c r="AWC7" s="199"/>
      <c r="AWD7" s="199"/>
      <c r="AWE7" s="199"/>
      <c r="AWF7" s="199"/>
      <c r="AWG7" s="199"/>
      <c r="AWH7" s="199"/>
      <c r="AWI7" s="199"/>
      <c r="AWJ7" s="199"/>
      <c r="AWK7" s="199"/>
      <c r="AWL7" s="199"/>
      <c r="AWM7" s="199"/>
      <c r="AWN7" s="199"/>
      <c r="AWO7" s="199"/>
      <c r="AWP7" s="199"/>
      <c r="AWQ7" s="199"/>
      <c r="AWR7" s="199"/>
      <c r="AWS7" s="199"/>
      <c r="AWT7" s="199"/>
      <c r="AWU7" s="199"/>
      <c r="AWV7" s="199"/>
      <c r="AWW7" s="199"/>
      <c r="AWX7" s="199"/>
      <c r="AWY7" s="199"/>
      <c r="AWZ7" s="199"/>
      <c r="AXA7" s="199"/>
      <c r="AXB7" s="199"/>
      <c r="AXC7" s="199"/>
      <c r="AXD7" s="199"/>
      <c r="AXE7" s="199"/>
      <c r="AXF7" s="199"/>
      <c r="AXG7" s="199"/>
      <c r="AXH7" s="199"/>
      <c r="AXI7" s="199"/>
      <c r="AXJ7" s="199"/>
      <c r="AXK7" s="199"/>
      <c r="AXL7" s="199"/>
      <c r="AXM7" s="199"/>
      <c r="AXN7" s="199"/>
      <c r="AXO7" s="199"/>
      <c r="AXP7" s="199"/>
      <c r="AXQ7" s="199"/>
      <c r="AXR7" s="199"/>
      <c r="AXS7" s="199"/>
      <c r="AXT7" s="199"/>
      <c r="AXU7" s="199"/>
      <c r="AXV7" s="199"/>
      <c r="AXW7" s="199"/>
      <c r="AXX7" s="199"/>
      <c r="AXY7" s="199"/>
      <c r="AXZ7" s="199"/>
      <c r="AYA7" s="199"/>
      <c r="AYB7" s="199"/>
      <c r="AYC7" s="199"/>
      <c r="AYD7" s="199"/>
      <c r="AYE7" s="199"/>
      <c r="AYF7" s="199"/>
      <c r="AYG7" s="199"/>
      <c r="AYH7" s="199"/>
      <c r="AYI7" s="199"/>
      <c r="AYJ7" s="199"/>
      <c r="AYK7" s="199"/>
      <c r="AYL7" s="199"/>
      <c r="AYM7" s="199"/>
      <c r="AYN7" s="199"/>
      <c r="AYO7" s="199"/>
      <c r="AYP7" s="199"/>
      <c r="AYQ7" s="199"/>
      <c r="AYR7" s="199"/>
      <c r="AYS7" s="199"/>
      <c r="AYT7" s="199"/>
      <c r="AYU7" s="199"/>
      <c r="AYV7" s="199"/>
      <c r="AYW7" s="199"/>
      <c r="AYX7" s="199"/>
      <c r="AYY7" s="199"/>
      <c r="AYZ7" s="199"/>
      <c r="AZA7" s="199"/>
      <c r="AZB7" s="199"/>
      <c r="AZC7" s="199"/>
      <c r="AZD7" s="199"/>
      <c r="AZE7" s="199"/>
      <c r="AZF7" s="199"/>
      <c r="AZG7" s="199"/>
      <c r="AZH7" s="199"/>
      <c r="AZI7" s="199"/>
      <c r="AZJ7" s="199"/>
      <c r="AZK7" s="199"/>
      <c r="AZL7" s="199"/>
      <c r="AZM7" s="199"/>
      <c r="AZN7" s="199"/>
      <c r="AZO7" s="199"/>
      <c r="AZP7" s="199"/>
      <c r="AZQ7" s="199"/>
      <c r="AZR7" s="199"/>
      <c r="AZS7" s="199"/>
      <c r="AZT7" s="199"/>
      <c r="AZU7" s="199"/>
      <c r="AZV7" s="199"/>
      <c r="AZW7" s="199"/>
      <c r="AZX7" s="199"/>
      <c r="AZY7" s="199"/>
      <c r="AZZ7" s="199"/>
      <c r="BAA7" s="199"/>
      <c r="BAB7" s="199"/>
      <c r="BAC7" s="199"/>
      <c r="BAD7" s="199"/>
      <c r="BAE7" s="199"/>
      <c r="BAF7" s="199"/>
      <c r="BAG7" s="199"/>
      <c r="BAH7" s="199"/>
      <c r="BAI7" s="199"/>
      <c r="BAJ7" s="199"/>
      <c r="BAK7" s="199"/>
      <c r="BAL7" s="199"/>
      <c r="BAM7" s="199"/>
      <c r="BAN7" s="199"/>
      <c r="BAO7" s="199"/>
      <c r="BAP7" s="199"/>
      <c r="BAQ7" s="199"/>
      <c r="BAR7" s="199"/>
      <c r="BAS7" s="199"/>
      <c r="BAT7" s="199"/>
      <c r="BAU7" s="199"/>
      <c r="BAV7" s="199"/>
      <c r="BAW7" s="199"/>
      <c r="BAX7" s="199"/>
      <c r="BAY7" s="199"/>
      <c r="BAZ7" s="199"/>
      <c r="BBA7" s="199"/>
      <c r="BBB7" s="199"/>
      <c r="BBC7" s="199"/>
      <c r="BBD7" s="199"/>
      <c r="BBE7" s="199"/>
      <c r="BBF7" s="199"/>
      <c r="BBG7" s="199"/>
      <c r="BBH7" s="199"/>
      <c r="BBI7" s="199"/>
      <c r="BBJ7" s="199"/>
      <c r="BBK7" s="199"/>
      <c r="BBL7" s="199"/>
      <c r="BBM7" s="199"/>
      <c r="BBN7" s="199"/>
      <c r="BBO7" s="199"/>
      <c r="BBP7" s="199"/>
      <c r="BBQ7" s="199"/>
      <c r="BBR7" s="199"/>
      <c r="BBS7" s="199"/>
      <c r="BBT7" s="199"/>
      <c r="BBU7" s="199"/>
      <c r="BBV7" s="199"/>
      <c r="BBW7" s="199"/>
      <c r="BBX7" s="199"/>
      <c r="BBY7" s="199"/>
      <c r="BBZ7" s="199"/>
      <c r="BCA7" s="199"/>
      <c r="BCB7" s="199"/>
      <c r="BCC7" s="199"/>
      <c r="BCD7" s="199"/>
      <c r="BCE7" s="199"/>
      <c r="BCF7" s="199"/>
      <c r="BCG7" s="199"/>
      <c r="BCH7" s="199"/>
      <c r="BCI7" s="199"/>
      <c r="BCJ7" s="199"/>
      <c r="BCK7" s="199"/>
      <c r="BCL7" s="199"/>
      <c r="BCM7" s="199"/>
      <c r="BCN7" s="199"/>
      <c r="BCO7" s="199"/>
      <c r="BCP7" s="199"/>
      <c r="BCQ7" s="199"/>
      <c r="BCR7" s="199"/>
      <c r="BCS7" s="199"/>
      <c r="BCT7" s="199"/>
      <c r="BCU7" s="199"/>
      <c r="BCV7" s="199"/>
      <c r="BCW7" s="199"/>
      <c r="BCX7" s="199"/>
      <c r="BCY7" s="199"/>
      <c r="BCZ7" s="199"/>
      <c r="BDA7" s="199"/>
      <c r="BDB7" s="199"/>
      <c r="BDC7" s="199"/>
      <c r="BDD7" s="199"/>
      <c r="BDE7" s="199"/>
      <c r="BDF7" s="199"/>
      <c r="BDG7" s="199"/>
      <c r="BDH7" s="199"/>
      <c r="BDI7" s="199"/>
      <c r="BDJ7" s="199"/>
      <c r="BDK7" s="199"/>
      <c r="BDL7" s="199"/>
      <c r="BDM7" s="199"/>
      <c r="BDN7" s="199"/>
      <c r="BDO7" s="199"/>
      <c r="BDP7" s="199"/>
      <c r="BDQ7" s="199"/>
      <c r="BDR7" s="199"/>
      <c r="BDS7" s="199"/>
      <c r="BDT7" s="199"/>
      <c r="BDU7" s="199"/>
      <c r="BDV7" s="199"/>
      <c r="BDW7" s="199"/>
      <c r="BDX7" s="199"/>
      <c r="BDY7" s="199"/>
      <c r="BDZ7" s="199"/>
      <c r="BEA7" s="199"/>
      <c r="BEB7" s="199"/>
      <c r="BEC7" s="199"/>
      <c r="BED7" s="199"/>
      <c r="BEE7" s="199"/>
      <c r="BEF7" s="199"/>
      <c r="BEG7" s="199"/>
      <c r="BEH7" s="199"/>
      <c r="BEI7" s="199"/>
      <c r="BEJ7" s="199"/>
      <c r="BEK7" s="199"/>
      <c r="BEL7" s="199"/>
      <c r="BEM7" s="199"/>
      <c r="BEN7" s="199"/>
      <c r="BEO7" s="199"/>
      <c r="BEP7" s="199"/>
      <c r="BEQ7" s="199"/>
      <c r="BER7" s="199"/>
      <c r="BES7" s="199"/>
      <c r="BET7" s="199"/>
      <c r="BEU7" s="199"/>
      <c r="BEV7" s="199"/>
      <c r="BEW7" s="199"/>
      <c r="BEX7" s="199"/>
      <c r="BEY7" s="199"/>
      <c r="BEZ7" s="199"/>
      <c r="BFA7" s="199"/>
      <c r="BFB7" s="199"/>
      <c r="BFC7" s="199"/>
      <c r="BFD7" s="199"/>
      <c r="BFE7" s="199"/>
      <c r="BFF7" s="199"/>
      <c r="BFG7" s="199"/>
      <c r="BFH7" s="199"/>
      <c r="BFI7" s="199"/>
      <c r="BFJ7" s="199"/>
      <c r="BFK7" s="199"/>
      <c r="BFL7" s="199"/>
      <c r="BFM7" s="199"/>
      <c r="BFN7" s="199"/>
      <c r="BFO7" s="199"/>
      <c r="BFP7" s="199"/>
      <c r="BFQ7" s="199"/>
      <c r="BFR7" s="199"/>
      <c r="BFS7" s="199"/>
      <c r="BFT7" s="199"/>
      <c r="BFU7" s="199"/>
      <c r="BFV7" s="199"/>
      <c r="BFW7" s="199"/>
      <c r="BFX7" s="199"/>
      <c r="BFY7" s="199"/>
      <c r="BFZ7" s="199"/>
      <c r="BGA7" s="199"/>
      <c r="BGB7" s="199"/>
      <c r="BGC7" s="199"/>
      <c r="BGD7" s="199"/>
      <c r="BGE7" s="199"/>
      <c r="BGF7" s="199"/>
      <c r="BGG7" s="199"/>
      <c r="BGH7" s="199"/>
      <c r="BGI7" s="199"/>
      <c r="BGJ7" s="199"/>
      <c r="BGK7" s="199"/>
      <c r="BGL7" s="199"/>
      <c r="BGM7" s="199"/>
      <c r="BGN7" s="199"/>
      <c r="BGO7" s="199"/>
      <c r="BGP7" s="199"/>
      <c r="BGQ7" s="199"/>
      <c r="BGR7" s="199"/>
      <c r="BGS7" s="199"/>
      <c r="BGT7" s="199"/>
      <c r="BGU7" s="199"/>
      <c r="BGV7" s="199"/>
      <c r="BGW7" s="199"/>
      <c r="BGX7" s="199"/>
      <c r="BGY7" s="199"/>
      <c r="BGZ7" s="199"/>
      <c r="BHA7" s="199"/>
      <c r="BHB7" s="199"/>
      <c r="BHC7" s="199"/>
      <c r="BHD7" s="199"/>
      <c r="BHE7" s="199"/>
      <c r="BHF7" s="199"/>
      <c r="BHG7" s="199"/>
      <c r="BHH7" s="199"/>
      <c r="BHI7" s="199"/>
      <c r="BHJ7" s="199"/>
      <c r="BHK7" s="199"/>
      <c r="BHL7" s="199"/>
      <c r="BHM7" s="199"/>
      <c r="BHN7" s="199"/>
      <c r="BHO7" s="199"/>
      <c r="BHP7" s="199"/>
      <c r="BHQ7" s="199"/>
      <c r="BHR7" s="199"/>
      <c r="BHS7" s="199"/>
      <c r="BHT7" s="199"/>
      <c r="BHU7" s="199"/>
      <c r="BHV7" s="199"/>
      <c r="BHW7" s="199"/>
      <c r="BHX7" s="199"/>
      <c r="BHY7" s="199"/>
      <c r="BHZ7" s="199"/>
      <c r="BIA7" s="199"/>
      <c r="BIB7" s="199"/>
      <c r="BIC7" s="199"/>
      <c r="BID7" s="199"/>
      <c r="BIE7" s="199"/>
      <c r="BIF7" s="199"/>
      <c r="BIG7" s="199"/>
      <c r="BIH7" s="199"/>
      <c r="BII7" s="199"/>
      <c r="BIJ7" s="199"/>
      <c r="BIK7" s="199"/>
      <c r="BIL7" s="199"/>
      <c r="BIM7" s="199"/>
      <c r="BIN7" s="199"/>
      <c r="BIO7" s="199"/>
      <c r="BIP7" s="199"/>
      <c r="BIQ7" s="199"/>
      <c r="BIR7" s="199"/>
      <c r="BIS7" s="199"/>
      <c r="BIT7" s="199"/>
      <c r="BIU7" s="199"/>
      <c r="BIV7" s="199"/>
      <c r="BIW7" s="199"/>
      <c r="BIX7" s="199"/>
      <c r="BIY7" s="199"/>
      <c r="BIZ7" s="199"/>
      <c r="BJA7" s="199"/>
      <c r="BJB7" s="199"/>
      <c r="BJC7" s="199"/>
      <c r="BJD7" s="199"/>
      <c r="BJE7" s="199"/>
      <c r="BJF7" s="199"/>
      <c r="BJG7" s="199"/>
      <c r="BJH7" s="199"/>
      <c r="BJI7" s="199"/>
      <c r="BJJ7" s="199"/>
      <c r="BJK7" s="199"/>
      <c r="BJL7" s="199"/>
      <c r="BJM7" s="199"/>
      <c r="BJN7" s="199"/>
      <c r="BJO7" s="199"/>
      <c r="BJP7" s="199"/>
      <c r="BJQ7" s="199"/>
      <c r="BJR7" s="199"/>
      <c r="BJS7" s="199"/>
      <c r="BJT7" s="199"/>
      <c r="BJU7" s="199"/>
      <c r="BJV7" s="199"/>
      <c r="BJW7" s="199"/>
      <c r="BJX7" s="199"/>
      <c r="BJY7" s="199"/>
      <c r="BJZ7" s="199"/>
      <c r="BKA7" s="199"/>
      <c r="BKB7" s="199"/>
      <c r="BKC7" s="199"/>
      <c r="BKD7" s="199"/>
      <c r="BKE7" s="199"/>
      <c r="BKF7" s="199"/>
      <c r="BKG7" s="199"/>
      <c r="BKH7" s="199"/>
      <c r="BKI7" s="199"/>
      <c r="BKJ7" s="199"/>
      <c r="BKK7" s="199"/>
      <c r="BKL7" s="199"/>
      <c r="BKM7" s="199"/>
      <c r="BKN7" s="199"/>
      <c r="BKO7" s="199"/>
      <c r="BKP7" s="199"/>
      <c r="BKQ7" s="199"/>
      <c r="BKR7" s="199"/>
      <c r="BKS7" s="199"/>
      <c r="BKT7" s="199"/>
      <c r="BKU7" s="199"/>
      <c r="BKV7" s="199"/>
      <c r="BKW7" s="199"/>
      <c r="BKX7" s="199"/>
      <c r="BKY7" s="199"/>
      <c r="BKZ7" s="199"/>
      <c r="BLA7" s="199"/>
      <c r="BLB7" s="199"/>
      <c r="BLC7" s="199"/>
      <c r="BLD7" s="199"/>
      <c r="BLE7" s="199"/>
      <c r="BLF7" s="199"/>
      <c r="BLG7" s="199"/>
      <c r="BLH7" s="199"/>
      <c r="BLI7" s="199"/>
      <c r="BLJ7" s="199"/>
      <c r="BLK7" s="199"/>
      <c r="BLL7" s="199"/>
      <c r="BLM7" s="199"/>
      <c r="BLN7" s="199"/>
      <c r="BLO7" s="199"/>
      <c r="BLP7" s="199"/>
      <c r="BLQ7" s="199"/>
      <c r="BLR7" s="199"/>
      <c r="BLS7" s="199"/>
      <c r="BLT7" s="199"/>
      <c r="BLU7" s="199"/>
      <c r="BLV7" s="199"/>
      <c r="BLW7" s="199"/>
      <c r="BLX7" s="199"/>
      <c r="BLY7" s="199"/>
      <c r="BLZ7" s="199"/>
      <c r="BMA7" s="199"/>
      <c r="BMB7" s="199"/>
      <c r="BMC7" s="199"/>
      <c r="BMD7" s="199"/>
      <c r="BME7" s="199"/>
      <c r="BMF7" s="199"/>
      <c r="BMG7" s="199"/>
      <c r="BMH7" s="199"/>
      <c r="BMI7" s="199"/>
      <c r="BMJ7" s="199"/>
      <c r="BMK7" s="199"/>
      <c r="BML7" s="199"/>
      <c r="BMM7" s="199"/>
      <c r="BMN7" s="199"/>
      <c r="BMO7" s="199"/>
      <c r="BMP7" s="199"/>
      <c r="BMQ7" s="199"/>
      <c r="BMR7" s="199"/>
      <c r="BMS7" s="199"/>
      <c r="BMT7" s="199"/>
      <c r="BMU7" s="199"/>
      <c r="BMV7" s="199"/>
      <c r="BMW7" s="199"/>
      <c r="BMX7" s="199"/>
      <c r="BMY7" s="199"/>
      <c r="BMZ7" s="199"/>
      <c r="BNA7" s="199"/>
      <c r="BNB7" s="199"/>
      <c r="BNC7" s="199"/>
      <c r="BND7" s="199"/>
      <c r="BNE7" s="199"/>
      <c r="BNF7" s="199"/>
      <c r="BNG7" s="199"/>
      <c r="BNH7" s="199"/>
      <c r="BNI7" s="199"/>
      <c r="BNJ7" s="199"/>
      <c r="BNK7" s="199"/>
      <c r="BNL7" s="199"/>
      <c r="BNM7" s="199"/>
      <c r="BNN7" s="199"/>
      <c r="BNO7" s="199"/>
      <c r="BNP7" s="199"/>
      <c r="BNQ7" s="199"/>
      <c r="BNR7" s="199"/>
      <c r="BNS7" s="199"/>
      <c r="BNT7" s="199"/>
      <c r="BNU7" s="199"/>
      <c r="BNV7" s="199"/>
      <c r="BNW7" s="199"/>
      <c r="BNX7" s="199"/>
      <c r="BNY7" s="199"/>
      <c r="BNZ7" s="199"/>
      <c r="BOA7" s="199"/>
      <c r="BOB7" s="199"/>
      <c r="BOC7" s="199"/>
      <c r="BOD7" s="199"/>
      <c r="BOE7" s="199"/>
      <c r="BOF7" s="199"/>
      <c r="BOG7" s="199"/>
      <c r="BOH7" s="199"/>
      <c r="BOI7" s="199"/>
      <c r="BOJ7" s="199"/>
      <c r="BOK7" s="199"/>
      <c r="BOL7" s="199"/>
      <c r="BOM7" s="199"/>
      <c r="BON7" s="199"/>
      <c r="BOO7" s="199"/>
      <c r="BOP7" s="199"/>
      <c r="BOQ7" s="199"/>
      <c r="BOR7" s="199"/>
      <c r="BOS7" s="199"/>
      <c r="BOT7" s="199"/>
      <c r="BOU7" s="199"/>
    </row>
    <row r="8" spans="1:1763" ht="15" thickBot="1">
      <c r="A8" s="1410"/>
      <c r="B8" s="1411"/>
      <c r="C8" s="1412"/>
      <c r="D8" s="1396" t="s">
        <v>1547</v>
      </c>
      <c r="E8" s="1388"/>
      <c r="F8" s="1388"/>
      <c r="G8" s="1388"/>
      <c r="H8" s="1388"/>
      <c r="I8" s="1388"/>
      <c r="J8" s="1388"/>
      <c r="K8" s="1388"/>
      <c r="L8" s="1388"/>
      <c r="M8" s="1388"/>
      <c r="N8" s="1388"/>
      <c r="O8" s="1388"/>
      <c r="P8" s="1388"/>
      <c r="Q8" s="1388"/>
      <c r="R8" s="1388"/>
      <c r="S8" s="1388"/>
      <c r="T8" s="1388"/>
      <c r="U8" s="1388"/>
      <c r="V8" s="1388"/>
      <c r="W8" s="1388"/>
      <c r="X8" s="1388"/>
      <c r="Y8" s="1388"/>
      <c r="Z8" s="1388"/>
      <c r="AA8" s="1388"/>
      <c r="AB8" s="1388"/>
      <c r="AC8" s="1388"/>
      <c r="AD8" s="1388"/>
      <c r="AE8" s="1388"/>
      <c r="AF8" s="1388"/>
      <c r="AG8" s="1388"/>
      <c r="AH8" s="1388"/>
      <c r="AI8" s="1388"/>
      <c r="AJ8" s="1388"/>
      <c r="AK8" s="1388"/>
      <c r="AL8" s="1388"/>
      <c r="AM8" s="1388"/>
      <c r="AN8" s="1388"/>
      <c r="AO8" s="1388"/>
      <c r="AP8" s="1388"/>
      <c r="AQ8" s="1388"/>
      <c r="AR8" s="1388"/>
      <c r="AS8" s="1388"/>
      <c r="AT8" s="1388"/>
      <c r="AU8" s="1403"/>
      <c r="AV8" s="1387" t="s">
        <v>1547</v>
      </c>
      <c r="AW8" s="1388"/>
      <c r="AX8" s="1388"/>
      <c r="AY8" s="1388"/>
      <c r="AZ8" s="1388"/>
      <c r="BA8" s="1388"/>
      <c r="BB8" s="1388"/>
      <c r="BC8" s="1388"/>
      <c r="BD8" s="1388"/>
      <c r="BE8" s="1388"/>
      <c r="BF8" s="1388"/>
      <c r="BG8" s="1388"/>
      <c r="BH8" s="1388"/>
      <c r="BI8" s="1388"/>
      <c r="BJ8" s="1388"/>
      <c r="BK8" s="1388"/>
      <c r="BL8" s="1388"/>
      <c r="BM8" s="1388"/>
      <c r="BN8" s="1388"/>
      <c r="BO8" s="1388"/>
      <c r="BP8" s="1388"/>
      <c r="BQ8" s="1388"/>
      <c r="BR8" s="1388"/>
      <c r="BS8" s="1388"/>
      <c r="BT8" s="1388"/>
      <c r="BU8" s="1388"/>
      <c r="BV8" s="1388"/>
      <c r="BW8" s="1388"/>
      <c r="BX8" s="1388"/>
      <c r="BY8" s="1388"/>
      <c r="BZ8" s="1388"/>
      <c r="CA8" s="1388"/>
      <c r="CB8" s="1388"/>
      <c r="CC8" s="1388"/>
      <c r="CD8" s="1388"/>
      <c r="CE8" s="1388"/>
      <c r="CF8" s="1388"/>
      <c r="CG8" s="1388"/>
      <c r="CH8" s="1388"/>
      <c r="CI8" s="1388"/>
      <c r="CJ8" s="1388"/>
      <c r="CK8" s="1388"/>
      <c r="CL8" s="1388"/>
      <c r="CM8" s="1403"/>
      <c r="CN8" s="1387" t="s">
        <v>1547</v>
      </c>
      <c r="CO8" s="1388"/>
      <c r="CP8" s="1388"/>
      <c r="CQ8" s="1388"/>
      <c r="CR8" s="1388"/>
      <c r="CS8" s="1388"/>
      <c r="CT8" s="1388"/>
      <c r="CU8" s="1388"/>
      <c r="CV8" s="1388"/>
      <c r="CW8" s="1388"/>
      <c r="CX8" s="1388"/>
      <c r="CY8" s="1388"/>
      <c r="CZ8" s="1388"/>
      <c r="DA8" s="1388"/>
      <c r="DB8" s="1388"/>
      <c r="DC8" s="1388"/>
      <c r="DD8" s="1388"/>
      <c r="DE8" s="1388"/>
      <c r="DF8" s="1388"/>
      <c r="DG8" s="1388"/>
      <c r="DH8" s="1388"/>
      <c r="DI8" s="1388"/>
      <c r="DJ8" s="1388"/>
      <c r="DK8" s="1388"/>
      <c r="DL8" s="1388"/>
      <c r="DM8" s="1388"/>
      <c r="DN8" s="1388"/>
      <c r="DO8" s="1388"/>
      <c r="DP8" s="1388"/>
      <c r="DQ8" s="1388"/>
      <c r="DR8" s="1388"/>
      <c r="DS8" s="1388"/>
      <c r="DT8" s="1388"/>
      <c r="DU8" s="1388"/>
      <c r="DV8" s="1388"/>
      <c r="DW8" s="1388"/>
      <c r="DX8" s="1388"/>
      <c r="DY8" s="1388"/>
      <c r="DZ8" s="1388"/>
      <c r="EA8" s="1388"/>
      <c r="EB8" s="1388"/>
      <c r="EC8" s="1388"/>
      <c r="ED8" s="1388"/>
      <c r="EE8" s="1403"/>
      <c r="EF8" s="1387" t="s">
        <v>1547</v>
      </c>
      <c r="EG8" s="1388"/>
      <c r="EH8" s="1388"/>
      <c r="EI8" s="1388"/>
      <c r="EJ8" s="1388"/>
      <c r="EK8" s="1388"/>
      <c r="EL8" s="1388"/>
      <c r="EM8" s="1388"/>
      <c r="EN8" s="1388"/>
      <c r="EO8" s="1388"/>
      <c r="EP8" s="1388"/>
      <c r="EQ8" s="1388"/>
      <c r="ER8" s="1388"/>
      <c r="ES8" s="1388"/>
      <c r="ET8" s="1388"/>
      <c r="EU8" s="1388"/>
      <c r="EV8" s="1388"/>
      <c r="EW8" s="1388"/>
      <c r="EX8" s="1388"/>
      <c r="EY8" s="1388"/>
      <c r="EZ8" s="1388"/>
      <c r="FA8" s="1388"/>
      <c r="FB8" s="1388"/>
      <c r="FC8" s="1388"/>
      <c r="FD8" s="1388"/>
      <c r="FE8" s="1388"/>
      <c r="FF8" s="1388"/>
      <c r="FG8" s="1388"/>
      <c r="FH8" s="1388"/>
      <c r="FI8" s="1388"/>
      <c r="FJ8" s="1388"/>
      <c r="FK8" s="1388"/>
      <c r="FL8" s="1388"/>
      <c r="FM8" s="1388"/>
      <c r="FN8" s="1388"/>
      <c r="FO8" s="1388"/>
      <c r="FP8" s="1388"/>
      <c r="FQ8" s="1388"/>
      <c r="FR8" s="1388"/>
      <c r="FS8" s="1388"/>
      <c r="FT8" s="1388"/>
      <c r="FU8" s="1388"/>
      <c r="FV8" s="1388"/>
      <c r="FW8" s="1403"/>
      <c r="FX8" s="1387" t="s">
        <v>1547</v>
      </c>
      <c r="FY8" s="1388"/>
      <c r="FZ8" s="1388"/>
      <c r="GA8" s="1388"/>
      <c r="GB8" s="1388"/>
      <c r="GC8" s="1388"/>
      <c r="GD8" s="1388"/>
      <c r="GE8" s="1388"/>
      <c r="GF8" s="1388"/>
      <c r="GG8" s="1388"/>
      <c r="GH8" s="1388"/>
      <c r="GI8" s="1388"/>
      <c r="GJ8" s="1388"/>
      <c r="GK8" s="1388"/>
      <c r="GL8" s="1388"/>
      <c r="GM8" s="1388"/>
      <c r="GN8" s="1388"/>
      <c r="GO8" s="1388"/>
      <c r="GP8" s="1388"/>
      <c r="GQ8" s="1388"/>
      <c r="GR8" s="1388"/>
      <c r="GS8" s="1388"/>
      <c r="GT8" s="1388"/>
      <c r="GU8" s="1388"/>
      <c r="GV8" s="1388"/>
      <c r="GW8" s="1388"/>
      <c r="GX8" s="1388"/>
      <c r="GY8" s="1388"/>
      <c r="GZ8" s="1388"/>
      <c r="HA8" s="1388"/>
      <c r="HB8" s="1388"/>
      <c r="HC8" s="1388"/>
      <c r="HD8" s="1388"/>
      <c r="HE8" s="1388"/>
      <c r="HF8" s="1388"/>
      <c r="HG8" s="1388"/>
      <c r="HH8" s="1388"/>
      <c r="HI8" s="1388"/>
      <c r="HJ8" s="1388"/>
      <c r="HK8" s="1388"/>
      <c r="HL8" s="1388"/>
      <c r="HM8" s="1388"/>
      <c r="HN8" s="1388"/>
      <c r="HO8" s="1403"/>
      <c r="HP8" s="199"/>
      <c r="HQ8" s="199"/>
      <c r="HR8" s="199"/>
      <c r="HS8" s="199"/>
      <c r="HT8" s="199"/>
      <c r="HU8" s="199"/>
      <c r="HV8" s="199"/>
      <c r="HW8" s="199"/>
      <c r="HX8" s="199"/>
      <c r="HY8" s="199"/>
      <c r="HZ8" s="199"/>
      <c r="IA8" s="199"/>
      <c r="IB8" s="199"/>
      <c r="IC8" s="199"/>
      <c r="ID8" s="199"/>
      <c r="IE8" s="199"/>
      <c r="IF8" s="199"/>
      <c r="IG8" s="199"/>
      <c r="IH8" s="199"/>
      <c r="II8" s="199"/>
      <c r="IJ8" s="199"/>
      <c r="IK8" s="199"/>
      <c r="IL8" s="199"/>
      <c r="IM8" s="199"/>
      <c r="IN8" s="199"/>
      <c r="IO8" s="199"/>
      <c r="IP8" s="199"/>
      <c r="IQ8" s="199"/>
      <c r="IR8" s="199"/>
      <c r="IS8" s="199"/>
      <c r="IT8" s="199"/>
      <c r="IU8" s="199"/>
      <c r="IV8" s="199"/>
      <c r="IW8" s="199"/>
      <c r="IX8" s="199"/>
      <c r="IY8" s="199"/>
      <c r="IZ8" s="199"/>
      <c r="JA8" s="199"/>
      <c r="JB8" s="199"/>
      <c r="JC8" s="199"/>
      <c r="JD8" s="199"/>
      <c r="JE8" s="199"/>
      <c r="JF8" s="199"/>
      <c r="JG8" s="199"/>
      <c r="JH8" s="199"/>
      <c r="JI8" s="199"/>
      <c r="JJ8" s="199"/>
      <c r="JK8" s="199"/>
      <c r="JL8" s="199"/>
      <c r="JM8" s="199"/>
      <c r="JN8" s="199"/>
      <c r="JO8" s="199"/>
      <c r="JP8" s="199"/>
      <c r="JQ8" s="199"/>
      <c r="JR8" s="199"/>
      <c r="JS8" s="199"/>
      <c r="JT8" s="199"/>
      <c r="JU8" s="199"/>
      <c r="JV8" s="199"/>
      <c r="JW8" s="199"/>
      <c r="JX8" s="199"/>
      <c r="JY8" s="199"/>
      <c r="JZ8" s="199"/>
      <c r="KA8" s="199"/>
      <c r="KB8" s="199"/>
      <c r="KC8" s="199"/>
      <c r="KD8" s="199"/>
      <c r="KE8" s="199"/>
      <c r="KF8" s="199"/>
      <c r="KG8" s="199"/>
      <c r="KH8" s="199"/>
      <c r="KI8" s="199"/>
      <c r="KJ8" s="199"/>
      <c r="KK8" s="199"/>
      <c r="KL8" s="199"/>
      <c r="KM8" s="199"/>
      <c r="KN8" s="199"/>
      <c r="KO8" s="199"/>
      <c r="KP8" s="199"/>
      <c r="KQ8" s="199"/>
      <c r="KR8" s="199"/>
      <c r="KS8" s="199"/>
      <c r="KT8" s="199"/>
      <c r="KU8" s="199"/>
      <c r="KV8" s="199"/>
      <c r="KW8" s="199"/>
      <c r="KX8" s="199"/>
      <c r="KY8" s="199"/>
      <c r="KZ8" s="199"/>
      <c r="LA8" s="199"/>
      <c r="LB8" s="199"/>
      <c r="LC8" s="199"/>
      <c r="LD8" s="199"/>
      <c r="LE8" s="199"/>
      <c r="LF8" s="199"/>
      <c r="LG8" s="199"/>
      <c r="LH8" s="199"/>
      <c r="LI8" s="199"/>
      <c r="LJ8" s="199"/>
      <c r="LK8" s="199"/>
      <c r="LL8" s="199"/>
      <c r="LM8" s="199"/>
      <c r="LN8" s="199"/>
      <c r="LO8" s="199"/>
      <c r="LP8" s="199"/>
      <c r="LQ8" s="199"/>
      <c r="LR8" s="199"/>
      <c r="LS8" s="199"/>
      <c r="LT8" s="199"/>
      <c r="LU8" s="199"/>
      <c r="LV8" s="199"/>
      <c r="LW8" s="199"/>
      <c r="LX8" s="199"/>
      <c r="LY8" s="199"/>
      <c r="LZ8" s="199"/>
      <c r="MA8" s="199"/>
      <c r="MB8" s="199"/>
      <c r="MC8" s="199"/>
      <c r="MD8" s="199"/>
      <c r="ME8" s="199"/>
      <c r="MF8" s="199"/>
      <c r="MG8" s="199"/>
      <c r="MH8" s="199"/>
      <c r="MI8" s="199"/>
      <c r="MJ8" s="199"/>
      <c r="MK8" s="199"/>
      <c r="ML8" s="199"/>
      <c r="MM8" s="199"/>
      <c r="MN8" s="199"/>
      <c r="MO8" s="199"/>
      <c r="MP8" s="199"/>
      <c r="MQ8" s="199"/>
      <c r="MR8" s="199"/>
      <c r="MS8" s="199"/>
      <c r="MT8" s="199"/>
      <c r="MU8" s="199"/>
      <c r="MV8" s="199"/>
      <c r="MW8" s="199"/>
      <c r="MX8" s="199"/>
      <c r="MY8" s="199"/>
      <c r="MZ8" s="199"/>
      <c r="NA8" s="199"/>
      <c r="NB8" s="199"/>
      <c r="NC8" s="199"/>
      <c r="ND8" s="199"/>
      <c r="NE8" s="199"/>
      <c r="NF8" s="199"/>
      <c r="NG8" s="199"/>
      <c r="NH8" s="199"/>
      <c r="NI8" s="199"/>
      <c r="NJ8" s="199"/>
      <c r="NK8" s="199"/>
      <c r="NL8" s="199"/>
      <c r="NM8" s="199"/>
      <c r="NN8" s="199"/>
      <c r="NO8" s="199"/>
      <c r="NP8" s="199"/>
      <c r="NQ8" s="199"/>
      <c r="NR8" s="199"/>
      <c r="NS8" s="199"/>
      <c r="NT8" s="199"/>
      <c r="NU8" s="199"/>
      <c r="NV8" s="199"/>
      <c r="NW8" s="199"/>
      <c r="NX8" s="199"/>
      <c r="NY8" s="199"/>
      <c r="NZ8" s="199"/>
      <c r="OA8" s="199"/>
      <c r="OB8" s="199"/>
      <c r="OC8" s="199"/>
      <c r="OD8" s="199"/>
      <c r="OE8" s="199"/>
      <c r="OF8" s="199"/>
      <c r="OG8" s="199"/>
      <c r="OH8" s="199"/>
      <c r="OI8" s="199"/>
      <c r="OJ8" s="199"/>
      <c r="OK8" s="199"/>
      <c r="OL8" s="199"/>
      <c r="OM8" s="199"/>
      <c r="ON8" s="199"/>
      <c r="OO8" s="199"/>
      <c r="OP8" s="199"/>
      <c r="OQ8" s="199"/>
      <c r="OR8" s="199"/>
      <c r="OS8" s="199"/>
      <c r="OT8" s="199"/>
      <c r="OU8" s="199"/>
      <c r="OV8" s="199"/>
      <c r="OW8" s="199"/>
      <c r="OX8" s="199"/>
      <c r="OY8" s="199"/>
      <c r="OZ8" s="199"/>
      <c r="PA8" s="199"/>
      <c r="PB8" s="199"/>
      <c r="PC8" s="199"/>
      <c r="PD8" s="199"/>
      <c r="PE8" s="199"/>
      <c r="PF8" s="199"/>
      <c r="PG8" s="199"/>
      <c r="PH8" s="199"/>
      <c r="PI8" s="199"/>
      <c r="PJ8" s="199"/>
      <c r="PK8" s="199"/>
      <c r="PL8" s="199"/>
      <c r="PM8" s="199"/>
      <c r="PN8" s="199"/>
      <c r="PO8" s="199"/>
      <c r="PP8" s="199"/>
      <c r="PQ8" s="199"/>
      <c r="PR8" s="199"/>
      <c r="PS8" s="199"/>
      <c r="PT8" s="199"/>
      <c r="PU8" s="199"/>
      <c r="PV8" s="199"/>
      <c r="PW8" s="199"/>
      <c r="PX8" s="199"/>
      <c r="PY8" s="199"/>
      <c r="PZ8" s="199"/>
      <c r="QA8" s="199"/>
      <c r="QB8" s="199"/>
      <c r="QC8" s="199"/>
      <c r="QD8" s="199"/>
      <c r="QE8" s="199"/>
      <c r="QF8" s="199"/>
      <c r="QG8" s="199"/>
      <c r="QH8" s="199"/>
      <c r="QI8" s="199"/>
      <c r="QJ8" s="199"/>
      <c r="QK8" s="199"/>
      <c r="QL8" s="199"/>
      <c r="QM8" s="199"/>
      <c r="QN8" s="199"/>
      <c r="QO8" s="199"/>
      <c r="QP8" s="199"/>
      <c r="QQ8" s="199"/>
      <c r="QR8" s="199"/>
      <c r="QS8" s="199"/>
      <c r="QT8" s="199"/>
      <c r="QU8" s="199"/>
      <c r="QV8" s="199"/>
      <c r="QW8" s="199"/>
      <c r="QX8" s="199"/>
      <c r="QY8" s="199"/>
      <c r="QZ8" s="199"/>
      <c r="RA8" s="199"/>
      <c r="RB8" s="199"/>
      <c r="RC8" s="199"/>
      <c r="RD8" s="199"/>
      <c r="RE8" s="199"/>
      <c r="RF8" s="199"/>
      <c r="RG8" s="199"/>
      <c r="RH8" s="199"/>
      <c r="RI8" s="199"/>
      <c r="RJ8" s="199"/>
      <c r="RK8" s="199"/>
      <c r="RL8" s="199"/>
      <c r="RM8" s="199"/>
      <c r="RN8" s="199"/>
      <c r="RO8" s="199"/>
      <c r="RP8" s="199"/>
      <c r="RQ8" s="199"/>
      <c r="RR8" s="199"/>
      <c r="RS8" s="199"/>
      <c r="RT8" s="199"/>
      <c r="RU8" s="199"/>
      <c r="RV8" s="199"/>
      <c r="RW8" s="199"/>
      <c r="RX8" s="199"/>
      <c r="RY8" s="199"/>
      <c r="RZ8" s="199"/>
      <c r="SA8" s="199"/>
      <c r="SB8" s="199"/>
      <c r="SC8" s="199"/>
      <c r="SD8" s="199"/>
      <c r="SE8" s="199"/>
      <c r="SF8" s="199"/>
      <c r="SG8" s="199"/>
      <c r="SH8" s="199"/>
      <c r="SI8" s="199"/>
      <c r="SJ8" s="199"/>
      <c r="SK8" s="199"/>
      <c r="SL8" s="199"/>
      <c r="SM8" s="199"/>
      <c r="SN8" s="199"/>
      <c r="SO8" s="199"/>
      <c r="SP8" s="199"/>
      <c r="SQ8" s="199"/>
      <c r="SR8" s="199"/>
      <c r="SS8" s="199"/>
      <c r="ST8" s="199"/>
      <c r="SU8" s="199"/>
      <c r="SV8" s="199"/>
      <c r="SW8" s="199"/>
      <c r="SX8" s="199"/>
      <c r="SY8" s="199"/>
      <c r="SZ8" s="199"/>
      <c r="TA8" s="199"/>
      <c r="TB8" s="199"/>
      <c r="TC8" s="199"/>
      <c r="TD8" s="199"/>
      <c r="TE8" s="199"/>
      <c r="TF8" s="199"/>
      <c r="TG8" s="199"/>
      <c r="TH8" s="199"/>
      <c r="TI8" s="199"/>
      <c r="TJ8" s="199"/>
      <c r="TK8" s="199"/>
      <c r="TL8" s="199"/>
      <c r="TM8" s="199"/>
      <c r="TN8" s="199"/>
      <c r="TO8" s="199"/>
      <c r="TP8" s="199"/>
      <c r="TQ8" s="199"/>
      <c r="TR8" s="199"/>
      <c r="TS8" s="199"/>
      <c r="TT8" s="199"/>
      <c r="TU8" s="199"/>
      <c r="TV8" s="199"/>
      <c r="TW8" s="199"/>
      <c r="TX8" s="199"/>
      <c r="TY8" s="199"/>
      <c r="TZ8" s="199"/>
      <c r="UA8" s="199"/>
      <c r="UB8" s="199"/>
      <c r="UC8" s="199"/>
      <c r="UD8" s="199"/>
      <c r="UE8" s="199"/>
      <c r="UF8" s="199"/>
      <c r="UG8" s="199"/>
      <c r="UH8" s="199"/>
      <c r="UI8" s="199"/>
      <c r="UJ8" s="199"/>
      <c r="UK8" s="199"/>
      <c r="UL8" s="199"/>
      <c r="UM8" s="199"/>
      <c r="UN8" s="199"/>
      <c r="UO8" s="199"/>
      <c r="UP8" s="199"/>
      <c r="UQ8" s="199"/>
      <c r="UR8" s="199"/>
      <c r="US8" s="199"/>
      <c r="UT8" s="199"/>
      <c r="UU8" s="199"/>
      <c r="UV8" s="199"/>
      <c r="UW8" s="199"/>
      <c r="UX8" s="199"/>
      <c r="UY8" s="199"/>
      <c r="UZ8" s="199"/>
      <c r="VA8" s="199"/>
      <c r="VB8" s="199"/>
      <c r="VC8" s="199"/>
      <c r="VD8" s="199"/>
      <c r="VE8" s="199"/>
      <c r="VF8" s="199"/>
      <c r="VG8" s="199"/>
      <c r="VH8" s="199"/>
      <c r="VI8" s="199"/>
      <c r="VJ8" s="199"/>
      <c r="VK8" s="199"/>
      <c r="VL8" s="199"/>
      <c r="VM8" s="199"/>
      <c r="VN8" s="199"/>
      <c r="VO8" s="199"/>
      <c r="VP8" s="199"/>
      <c r="VQ8" s="199"/>
      <c r="VR8" s="199"/>
      <c r="VS8" s="199"/>
      <c r="VT8" s="199"/>
      <c r="VU8" s="199"/>
      <c r="VV8" s="199"/>
      <c r="VW8" s="199"/>
      <c r="VX8" s="199"/>
      <c r="VY8" s="199"/>
      <c r="VZ8" s="199"/>
      <c r="WA8" s="199"/>
      <c r="WB8" s="199"/>
      <c r="WC8" s="199"/>
      <c r="WD8" s="199"/>
      <c r="WE8" s="199"/>
      <c r="WF8" s="199"/>
      <c r="WG8" s="199"/>
      <c r="WH8" s="199"/>
      <c r="WI8" s="199"/>
      <c r="WJ8" s="199"/>
      <c r="WK8" s="199"/>
      <c r="WL8" s="199"/>
      <c r="WM8" s="199"/>
      <c r="WN8" s="199"/>
      <c r="WO8" s="199"/>
      <c r="WP8" s="199"/>
      <c r="WQ8" s="199"/>
      <c r="WR8" s="199"/>
      <c r="WS8" s="199"/>
      <c r="WT8" s="199"/>
      <c r="WU8" s="199"/>
      <c r="WV8" s="199"/>
      <c r="WW8" s="199"/>
      <c r="WX8" s="199"/>
      <c r="WY8" s="199"/>
      <c r="WZ8" s="199"/>
      <c r="XA8" s="199"/>
      <c r="XB8" s="199"/>
      <c r="XC8" s="199"/>
      <c r="XD8" s="199"/>
      <c r="XE8" s="199"/>
      <c r="XF8" s="199"/>
      <c r="XG8" s="199"/>
      <c r="XH8" s="199"/>
      <c r="XI8" s="199"/>
      <c r="XJ8" s="199"/>
      <c r="XK8" s="199"/>
      <c r="XL8" s="199"/>
      <c r="XM8" s="199"/>
      <c r="XN8" s="199"/>
      <c r="XO8" s="199"/>
      <c r="XP8" s="199"/>
      <c r="XQ8" s="199"/>
      <c r="XR8" s="199"/>
      <c r="XS8" s="199"/>
      <c r="XT8" s="199"/>
      <c r="XU8" s="199"/>
      <c r="XV8" s="199"/>
      <c r="XW8" s="199"/>
      <c r="XX8" s="199"/>
      <c r="XY8" s="199"/>
      <c r="XZ8" s="199"/>
      <c r="YA8" s="199"/>
      <c r="YB8" s="199"/>
      <c r="YC8" s="199"/>
      <c r="YD8" s="199"/>
      <c r="YE8" s="199"/>
      <c r="YF8" s="199"/>
      <c r="YG8" s="199"/>
      <c r="YH8" s="199"/>
      <c r="YI8" s="199"/>
      <c r="YJ8" s="199"/>
      <c r="YK8" s="199"/>
      <c r="YL8" s="199"/>
      <c r="YM8" s="199"/>
      <c r="YN8" s="199"/>
      <c r="YO8" s="199"/>
      <c r="YP8" s="199"/>
      <c r="YQ8" s="199"/>
      <c r="YR8" s="199"/>
      <c r="YS8" s="199"/>
      <c r="YT8" s="199"/>
      <c r="YU8" s="199"/>
      <c r="YV8" s="199"/>
      <c r="YW8" s="199"/>
      <c r="YX8" s="199"/>
      <c r="YY8" s="199"/>
      <c r="YZ8" s="199"/>
      <c r="ZA8" s="199"/>
      <c r="ZB8" s="199"/>
      <c r="ZC8" s="199"/>
      <c r="ZD8" s="199"/>
      <c r="ZE8" s="199"/>
      <c r="ZF8" s="199"/>
      <c r="ZG8" s="199"/>
      <c r="ZH8" s="199"/>
      <c r="ZI8" s="199"/>
      <c r="ZJ8" s="199"/>
      <c r="ZK8" s="199"/>
      <c r="ZL8" s="199"/>
      <c r="ZM8" s="199"/>
      <c r="ZN8" s="199"/>
      <c r="ZO8" s="199"/>
      <c r="ZP8" s="199"/>
      <c r="ZQ8" s="199"/>
      <c r="ZR8" s="199"/>
      <c r="ZS8" s="199"/>
      <c r="ZT8" s="199"/>
      <c r="ZU8" s="199"/>
      <c r="ZV8" s="199"/>
      <c r="ZW8" s="199"/>
      <c r="ZX8" s="199"/>
      <c r="ZY8" s="199"/>
      <c r="ZZ8" s="199"/>
      <c r="AAA8" s="199"/>
      <c r="AAB8" s="199"/>
      <c r="AAC8" s="199"/>
      <c r="AAD8" s="199"/>
      <c r="AAE8" s="199"/>
      <c r="AAF8" s="199"/>
      <c r="AAG8" s="199"/>
      <c r="AAH8" s="199"/>
      <c r="AAI8" s="199"/>
      <c r="AAJ8" s="199"/>
      <c r="AAK8" s="199"/>
      <c r="AAL8" s="199"/>
      <c r="AAM8" s="199"/>
      <c r="AAN8" s="199"/>
      <c r="AAO8" s="199"/>
      <c r="AAP8" s="199"/>
      <c r="AAQ8" s="199"/>
      <c r="AAR8" s="199"/>
      <c r="AAS8" s="199"/>
      <c r="AAT8" s="199"/>
      <c r="AAU8" s="199"/>
      <c r="AAV8" s="199"/>
      <c r="AAW8" s="199"/>
      <c r="AAX8" s="199"/>
      <c r="AAY8" s="199"/>
      <c r="AAZ8" s="199"/>
      <c r="ABA8" s="199"/>
      <c r="ABB8" s="199"/>
      <c r="ABC8" s="199"/>
      <c r="ABD8" s="199"/>
      <c r="ABE8" s="199"/>
      <c r="ABF8" s="199"/>
      <c r="ABG8" s="199"/>
      <c r="ABH8" s="199"/>
      <c r="ABI8" s="199"/>
      <c r="ABJ8" s="199"/>
      <c r="ABK8" s="199"/>
      <c r="ABL8" s="199"/>
      <c r="ABM8" s="199"/>
      <c r="ABN8" s="199"/>
      <c r="ABO8" s="199"/>
      <c r="ABP8" s="199"/>
      <c r="ABQ8" s="199"/>
      <c r="ABR8" s="199"/>
      <c r="ABS8" s="199"/>
      <c r="ABT8" s="199"/>
      <c r="ABU8" s="199"/>
      <c r="ABV8" s="199"/>
      <c r="ABW8" s="199"/>
      <c r="ABX8" s="199"/>
      <c r="ABY8" s="199"/>
      <c r="ABZ8" s="199"/>
      <c r="ACA8" s="199"/>
      <c r="ACB8" s="199"/>
      <c r="ACC8" s="199"/>
      <c r="ACD8" s="199"/>
      <c r="ACE8" s="199"/>
      <c r="ACF8" s="199"/>
      <c r="ACG8" s="199"/>
      <c r="ACH8" s="199"/>
      <c r="ACI8" s="199"/>
      <c r="ACJ8" s="199"/>
      <c r="ACK8" s="199"/>
      <c r="ACL8" s="199"/>
      <c r="ACM8" s="199"/>
      <c r="ACN8" s="199"/>
      <c r="ACO8" s="199"/>
      <c r="ACP8" s="199"/>
      <c r="ACQ8" s="199"/>
      <c r="ACR8" s="199"/>
      <c r="ACS8" s="199"/>
      <c r="ACT8" s="199"/>
      <c r="ACU8" s="199"/>
      <c r="ACV8" s="199"/>
      <c r="ACW8" s="199"/>
      <c r="ACX8" s="199"/>
      <c r="ACY8" s="199"/>
      <c r="ACZ8" s="199"/>
      <c r="ADA8" s="199"/>
      <c r="ADB8" s="199"/>
      <c r="ADC8" s="199"/>
      <c r="ADD8" s="199"/>
      <c r="ADE8" s="199"/>
      <c r="ADF8" s="199"/>
      <c r="ADG8" s="199"/>
      <c r="ADH8" s="199"/>
      <c r="ADI8" s="199"/>
      <c r="ADJ8" s="199"/>
      <c r="ADK8" s="199"/>
      <c r="ADL8" s="199"/>
      <c r="ADM8" s="199"/>
      <c r="ADN8" s="199"/>
      <c r="ADO8" s="199"/>
      <c r="ADP8" s="199"/>
      <c r="ADQ8" s="199"/>
      <c r="ADR8" s="199"/>
      <c r="ADS8" s="199"/>
      <c r="ADT8" s="199"/>
      <c r="ADU8" s="199"/>
      <c r="ADV8" s="199"/>
      <c r="ADW8" s="199"/>
      <c r="ADX8" s="199"/>
      <c r="ADY8" s="199"/>
      <c r="ADZ8" s="199"/>
      <c r="AEA8" s="199"/>
      <c r="AEB8" s="199"/>
      <c r="AEC8" s="199"/>
      <c r="AED8" s="199"/>
      <c r="AEE8" s="199"/>
      <c r="AEF8" s="199"/>
      <c r="AEG8" s="199"/>
      <c r="AEH8" s="199"/>
      <c r="AEI8" s="199"/>
      <c r="AEJ8" s="199"/>
      <c r="AEK8" s="199"/>
      <c r="AEL8" s="199"/>
      <c r="AEM8" s="199"/>
      <c r="AEN8" s="199"/>
      <c r="AEO8" s="199"/>
      <c r="AEP8" s="199"/>
      <c r="AEQ8" s="199"/>
      <c r="AER8" s="199"/>
      <c r="AES8" s="199"/>
      <c r="AET8" s="199"/>
      <c r="AEU8" s="199"/>
      <c r="AEV8" s="199"/>
      <c r="AEW8" s="199"/>
      <c r="AEX8" s="199"/>
      <c r="AEY8" s="199"/>
      <c r="AEZ8" s="199"/>
      <c r="AFA8" s="199"/>
      <c r="AFB8" s="199"/>
      <c r="AFC8" s="199"/>
      <c r="AFD8" s="199"/>
      <c r="AFE8" s="199"/>
      <c r="AFF8" s="199"/>
      <c r="AFG8" s="199"/>
      <c r="AFH8" s="199"/>
      <c r="AFI8" s="199"/>
      <c r="AFJ8" s="199"/>
      <c r="AFK8" s="199"/>
      <c r="AFL8" s="199"/>
      <c r="AFM8" s="199"/>
      <c r="AFN8" s="199"/>
      <c r="AFO8" s="199"/>
      <c r="AFP8" s="199"/>
      <c r="AFQ8" s="199"/>
      <c r="AFR8" s="199"/>
      <c r="AFS8" s="199"/>
      <c r="AFT8" s="199"/>
      <c r="AFU8" s="199"/>
      <c r="AFV8" s="199"/>
      <c r="AFW8" s="199"/>
      <c r="AFX8" s="199"/>
      <c r="AFY8" s="199"/>
      <c r="AFZ8" s="199"/>
      <c r="AGA8" s="199"/>
      <c r="AGB8" s="199"/>
      <c r="AGC8" s="199"/>
      <c r="AGD8" s="199"/>
      <c r="AGE8" s="199"/>
      <c r="AGF8" s="199"/>
      <c r="AGG8" s="199"/>
      <c r="AGH8" s="199"/>
      <c r="AGI8" s="199"/>
      <c r="AGJ8" s="199"/>
      <c r="AGK8" s="199"/>
      <c r="AGL8" s="199"/>
      <c r="AGM8" s="199"/>
      <c r="AGN8" s="199"/>
      <c r="AGO8" s="199"/>
      <c r="AGP8" s="199"/>
      <c r="AGQ8" s="199"/>
      <c r="AGR8" s="199"/>
      <c r="AGS8" s="199"/>
      <c r="AGT8" s="199"/>
      <c r="AGU8" s="199"/>
      <c r="AGV8" s="199"/>
      <c r="AGW8" s="199"/>
      <c r="AGX8" s="199"/>
      <c r="AGY8" s="199"/>
      <c r="AGZ8" s="199"/>
      <c r="AHA8" s="199"/>
      <c r="AHB8" s="199"/>
      <c r="AHC8" s="199"/>
      <c r="AHD8" s="199"/>
      <c r="AHE8" s="199"/>
      <c r="AHF8" s="199"/>
      <c r="AHG8" s="199"/>
      <c r="AHH8" s="199"/>
      <c r="AHI8" s="199"/>
      <c r="AHJ8" s="199"/>
      <c r="AHK8" s="199"/>
      <c r="AHL8" s="199"/>
      <c r="AHM8" s="199"/>
      <c r="AHN8" s="199"/>
      <c r="AHO8" s="199"/>
      <c r="AHP8" s="199"/>
      <c r="AHQ8" s="199"/>
      <c r="AHR8" s="199"/>
      <c r="AHS8" s="199"/>
      <c r="AHT8" s="199"/>
      <c r="AHU8" s="199"/>
      <c r="AHV8" s="199"/>
      <c r="AHW8" s="199"/>
      <c r="AHX8" s="199"/>
      <c r="AHY8" s="199"/>
      <c r="AHZ8" s="199"/>
      <c r="AIA8" s="199"/>
      <c r="AIB8" s="199"/>
      <c r="AIC8" s="199"/>
      <c r="AID8" s="199"/>
      <c r="AIE8" s="199"/>
      <c r="AIF8" s="199"/>
      <c r="AIG8" s="199"/>
      <c r="AIH8" s="199"/>
      <c r="AII8" s="199"/>
      <c r="AIJ8" s="199"/>
      <c r="AIK8" s="199"/>
      <c r="AIL8" s="199"/>
      <c r="AIM8" s="199"/>
      <c r="AIN8" s="199"/>
      <c r="AIO8" s="199"/>
      <c r="AIP8" s="199"/>
      <c r="AIQ8" s="199"/>
      <c r="AIR8" s="199"/>
      <c r="AIS8" s="199"/>
      <c r="AIT8" s="199"/>
      <c r="AIU8" s="199"/>
      <c r="AIV8" s="199"/>
      <c r="AIW8" s="199"/>
      <c r="AIX8" s="199"/>
      <c r="AIY8" s="199"/>
      <c r="AIZ8" s="199"/>
      <c r="AJA8" s="199"/>
      <c r="AJB8" s="199"/>
      <c r="AJC8" s="199"/>
      <c r="AJD8" s="199"/>
      <c r="AJE8" s="199"/>
      <c r="AJF8" s="199"/>
      <c r="AJG8" s="199"/>
      <c r="AJH8" s="199"/>
      <c r="AJI8" s="199"/>
      <c r="AJJ8" s="199"/>
      <c r="AJK8" s="199"/>
      <c r="AJL8" s="199"/>
      <c r="AJM8" s="199"/>
      <c r="AJN8" s="199"/>
      <c r="AJO8" s="199"/>
      <c r="AJP8" s="199"/>
      <c r="AJQ8" s="199"/>
      <c r="AJR8" s="199"/>
      <c r="AJS8" s="199"/>
      <c r="AJT8" s="199"/>
      <c r="AJU8" s="199"/>
      <c r="AJV8" s="199"/>
      <c r="AJW8" s="199"/>
      <c r="AJX8" s="199"/>
      <c r="AJY8" s="199"/>
      <c r="AJZ8" s="199"/>
      <c r="AKA8" s="199"/>
      <c r="AKB8" s="199"/>
      <c r="AKC8" s="199"/>
      <c r="AKD8" s="199"/>
      <c r="AKE8" s="199"/>
      <c r="AKF8" s="199"/>
      <c r="AKG8" s="199"/>
      <c r="AKH8" s="199"/>
      <c r="AKI8" s="199"/>
      <c r="AKJ8" s="199"/>
      <c r="AKK8" s="199"/>
      <c r="AKL8" s="199"/>
      <c r="AKM8" s="199"/>
      <c r="AKN8" s="199"/>
      <c r="AKO8" s="199"/>
      <c r="AKP8" s="199"/>
      <c r="AKQ8" s="199"/>
      <c r="AKR8" s="199"/>
      <c r="AKS8" s="199"/>
      <c r="AKT8" s="199"/>
      <c r="AKU8" s="199"/>
      <c r="AKV8" s="199"/>
      <c r="AKW8" s="199"/>
      <c r="AKX8" s="199"/>
      <c r="AKY8" s="199"/>
      <c r="AKZ8" s="199"/>
      <c r="ALA8" s="199"/>
      <c r="ALB8" s="199"/>
      <c r="ALC8" s="199"/>
      <c r="ALD8" s="199"/>
      <c r="ALE8" s="199"/>
      <c r="ALF8" s="199"/>
      <c r="ALG8" s="199"/>
      <c r="ALH8" s="199"/>
      <c r="ALI8" s="199"/>
      <c r="ALJ8" s="199"/>
      <c r="ALK8" s="199"/>
      <c r="ALL8" s="199"/>
      <c r="ALM8" s="199"/>
      <c r="ALN8" s="199"/>
      <c r="ALO8" s="199"/>
      <c r="ALP8" s="199"/>
      <c r="ALQ8" s="199"/>
      <c r="ALR8" s="199"/>
      <c r="ALS8" s="199"/>
      <c r="ALT8" s="199"/>
      <c r="ALU8" s="199"/>
      <c r="ALV8" s="199"/>
      <c r="ALW8" s="199"/>
      <c r="ALX8" s="199"/>
      <c r="ALY8" s="199"/>
      <c r="ALZ8" s="199"/>
      <c r="AMA8" s="199"/>
      <c r="AMB8" s="199"/>
      <c r="AMC8" s="199"/>
      <c r="AMD8" s="199"/>
      <c r="AME8" s="199"/>
      <c r="AMF8" s="199"/>
      <c r="AMG8" s="199"/>
      <c r="AMH8" s="199"/>
      <c r="AMI8" s="199"/>
      <c r="AMJ8" s="199"/>
      <c r="AMK8" s="199"/>
      <c r="AML8" s="199"/>
      <c r="AMM8" s="199"/>
      <c r="AMN8" s="199"/>
      <c r="AMO8" s="199"/>
      <c r="AMP8" s="199"/>
      <c r="AMQ8" s="199"/>
      <c r="AMR8" s="199"/>
      <c r="AMS8" s="199"/>
      <c r="AMT8" s="199"/>
      <c r="AMU8" s="199"/>
      <c r="AMV8" s="199"/>
      <c r="AMW8" s="199"/>
      <c r="AMX8" s="199"/>
      <c r="AMY8" s="199"/>
      <c r="AMZ8" s="199"/>
      <c r="ANA8" s="199"/>
      <c r="ANB8" s="199"/>
      <c r="ANC8" s="199"/>
      <c r="AND8" s="199"/>
      <c r="ANE8" s="199"/>
      <c r="ANF8" s="199"/>
      <c r="ANG8" s="199"/>
      <c r="ANH8" s="199"/>
      <c r="ANI8" s="199"/>
      <c r="ANJ8" s="199"/>
      <c r="ANK8" s="199"/>
      <c r="ANL8" s="199"/>
      <c r="ANM8" s="199"/>
      <c r="ANN8" s="199"/>
      <c r="ANO8" s="199"/>
      <c r="ANP8" s="199"/>
      <c r="ANQ8" s="199"/>
      <c r="ANR8" s="199"/>
      <c r="ANS8" s="199"/>
      <c r="ANT8" s="199"/>
      <c r="ANU8" s="199"/>
      <c r="ANV8" s="199"/>
      <c r="ANW8" s="199"/>
      <c r="ANX8" s="199"/>
      <c r="ANY8" s="199"/>
      <c r="ANZ8" s="199"/>
      <c r="AOA8" s="199"/>
      <c r="AOB8" s="199"/>
      <c r="AOC8" s="199"/>
      <c r="AOD8" s="199"/>
      <c r="AOE8" s="199"/>
      <c r="AOF8" s="199"/>
      <c r="AOG8" s="199"/>
      <c r="AOH8" s="199"/>
      <c r="AOI8" s="199"/>
      <c r="AOJ8" s="199"/>
      <c r="AOK8" s="199"/>
      <c r="AOL8" s="199"/>
      <c r="AOM8" s="199"/>
      <c r="AON8" s="199"/>
      <c r="AOO8" s="199"/>
      <c r="AOP8" s="199"/>
      <c r="AOQ8" s="199"/>
      <c r="AOR8" s="199"/>
      <c r="AOS8" s="199"/>
      <c r="AOT8" s="199"/>
      <c r="AOU8" s="199"/>
      <c r="AOV8" s="199"/>
      <c r="AOW8" s="199"/>
      <c r="AOX8" s="199"/>
      <c r="AOY8" s="199"/>
      <c r="AOZ8" s="199"/>
      <c r="APA8" s="199"/>
      <c r="APB8" s="199"/>
      <c r="APC8" s="199"/>
      <c r="APD8" s="199"/>
      <c r="APE8" s="199"/>
      <c r="APF8" s="199"/>
      <c r="APG8" s="199"/>
      <c r="APH8" s="199"/>
      <c r="API8" s="199"/>
      <c r="APJ8" s="199"/>
      <c r="APK8" s="199"/>
      <c r="APL8" s="199"/>
      <c r="APM8" s="199"/>
      <c r="APN8" s="199"/>
      <c r="APO8" s="199"/>
      <c r="APP8" s="199"/>
      <c r="APQ8" s="199"/>
      <c r="APR8" s="199"/>
      <c r="APS8" s="199"/>
      <c r="APT8" s="199"/>
      <c r="APU8" s="199"/>
      <c r="APV8" s="199"/>
      <c r="APW8" s="199"/>
      <c r="APX8" s="199"/>
      <c r="APY8" s="199"/>
      <c r="APZ8" s="199"/>
      <c r="AQA8" s="199"/>
      <c r="AQB8" s="199"/>
      <c r="AQC8" s="199"/>
      <c r="AQD8" s="199"/>
      <c r="AQE8" s="199"/>
      <c r="AQF8" s="199"/>
      <c r="AQG8" s="199"/>
      <c r="AQH8" s="199"/>
      <c r="AQI8" s="199"/>
      <c r="AQJ8" s="199"/>
      <c r="AQK8" s="199"/>
      <c r="AQL8" s="199"/>
      <c r="AQM8" s="199"/>
      <c r="AQN8" s="199"/>
      <c r="AQO8" s="199"/>
      <c r="AQP8" s="199"/>
      <c r="AQQ8" s="199"/>
      <c r="AQR8" s="199"/>
      <c r="AQS8" s="199"/>
      <c r="AQT8" s="199"/>
      <c r="AQU8" s="199"/>
      <c r="AQV8" s="199"/>
      <c r="AQW8" s="199"/>
      <c r="AQX8" s="199"/>
      <c r="AQY8" s="199"/>
      <c r="AQZ8" s="199"/>
      <c r="ARA8" s="199"/>
      <c r="ARB8" s="199"/>
      <c r="ARC8" s="199"/>
      <c r="ARD8" s="199"/>
      <c r="ARE8" s="199"/>
      <c r="ARF8" s="199"/>
      <c r="ARG8" s="199"/>
      <c r="ARH8" s="199"/>
      <c r="ARI8" s="199"/>
      <c r="ARJ8" s="199"/>
      <c r="ARK8" s="199"/>
      <c r="ARL8" s="199"/>
      <c r="ARM8" s="199"/>
      <c r="ARN8" s="199"/>
      <c r="ARO8" s="199"/>
      <c r="ARP8" s="199"/>
      <c r="ARQ8" s="199"/>
      <c r="ARR8" s="199"/>
      <c r="ARS8" s="199"/>
      <c r="ART8" s="199"/>
      <c r="ARU8" s="199"/>
      <c r="ARV8" s="199"/>
      <c r="ARW8" s="199"/>
      <c r="ARX8" s="199"/>
      <c r="ARY8" s="199"/>
      <c r="ARZ8" s="199"/>
      <c r="ASA8" s="199"/>
      <c r="ASB8" s="199"/>
      <c r="ASC8" s="199"/>
      <c r="ASD8" s="199"/>
      <c r="ASE8" s="199"/>
      <c r="ASF8" s="199"/>
      <c r="ASG8" s="199"/>
      <c r="ASH8" s="199"/>
      <c r="ASI8" s="199"/>
      <c r="ASJ8" s="199"/>
      <c r="ASK8" s="199"/>
      <c r="ASL8" s="199"/>
      <c r="ASM8" s="199"/>
      <c r="ASN8" s="199"/>
      <c r="ASO8" s="199"/>
      <c r="ASP8" s="199"/>
      <c r="ASQ8" s="199"/>
      <c r="ASR8" s="199"/>
      <c r="ASS8" s="199"/>
      <c r="AST8" s="199"/>
      <c r="ASU8" s="199"/>
      <c r="ASV8" s="199"/>
      <c r="ASW8" s="199"/>
      <c r="ASX8" s="199"/>
      <c r="ASY8" s="199"/>
      <c r="ASZ8" s="199"/>
      <c r="ATA8" s="199"/>
      <c r="ATB8" s="199"/>
      <c r="ATC8" s="199"/>
      <c r="ATD8" s="199"/>
      <c r="ATE8" s="199"/>
      <c r="ATF8" s="199"/>
      <c r="ATG8" s="199"/>
      <c r="ATH8" s="199"/>
      <c r="ATI8" s="199"/>
      <c r="ATJ8" s="199"/>
      <c r="ATK8" s="199"/>
      <c r="ATL8" s="199"/>
      <c r="ATM8" s="199"/>
      <c r="ATN8" s="199"/>
      <c r="ATO8" s="199"/>
      <c r="ATP8" s="199"/>
      <c r="ATQ8" s="199"/>
      <c r="ATR8" s="199"/>
      <c r="ATS8" s="199"/>
      <c r="ATT8" s="199"/>
      <c r="ATU8" s="199"/>
      <c r="ATV8" s="199"/>
      <c r="ATW8" s="199"/>
      <c r="ATX8" s="199"/>
      <c r="ATY8" s="199"/>
      <c r="ATZ8" s="199"/>
      <c r="AUA8" s="199"/>
      <c r="AUB8" s="199"/>
      <c r="AUC8" s="199"/>
      <c r="AUD8" s="199"/>
      <c r="AUE8" s="199"/>
      <c r="AUF8" s="199"/>
      <c r="AUG8" s="199"/>
      <c r="AUH8" s="199"/>
      <c r="AUI8" s="199"/>
      <c r="AUJ8" s="199"/>
      <c r="AUK8" s="199"/>
      <c r="AUL8" s="199"/>
      <c r="AUM8" s="199"/>
      <c r="AUN8" s="199"/>
      <c r="AUO8" s="199"/>
      <c r="AUP8" s="199"/>
      <c r="AUQ8" s="199"/>
      <c r="AUR8" s="199"/>
      <c r="AUS8" s="199"/>
      <c r="AUT8" s="199"/>
      <c r="AUU8" s="199"/>
      <c r="AUV8" s="199"/>
      <c r="AUW8" s="199"/>
      <c r="AUX8" s="199"/>
      <c r="AUY8" s="199"/>
      <c r="AUZ8" s="199"/>
      <c r="AVA8" s="199"/>
      <c r="AVB8" s="199"/>
      <c r="AVC8" s="199"/>
      <c r="AVD8" s="199"/>
      <c r="AVE8" s="199"/>
      <c r="AVF8" s="199"/>
      <c r="AVG8" s="199"/>
      <c r="AVH8" s="199"/>
      <c r="AVI8" s="199"/>
      <c r="AVJ8" s="199"/>
      <c r="AVK8" s="199"/>
      <c r="AVL8" s="199"/>
      <c r="AVM8" s="199"/>
      <c r="AVN8" s="199"/>
      <c r="AVO8" s="199"/>
      <c r="AVP8" s="199"/>
      <c r="AVQ8" s="199"/>
      <c r="AVR8" s="199"/>
      <c r="AVS8" s="199"/>
      <c r="AVT8" s="199"/>
      <c r="AVU8" s="199"/>
      <c r="AVV8" s="199"/>
      <c r="AVW8" s="199"/>
      <c r="AVX8" s="199"/>
      <c r="AVY8" s="199"/>
      <c r="AVZ8" s="199"/>
      <c r="AWA8" s="199"/>
      <c r="AWB8" s="199"/>
      <c r="AWC8" s="199"/>
      <c r="AWD8" s="199"/>
      <c r="AWE8" s="199"/>
      <c r="AWF8" s="199"/>
      <c r="AWG8" s="199"/>
      <c r="AWH8" s="199"/>
      <c r="AWI8" s="199"/>
      <c r="AWJ8" s="199"/>
      <c r="AWK8" s="199"/>
      <c r="AWL8" s="199"/>
      <c r="AWM8" s="199"/>
      <c r="AWN8" s="199"/>
      <c r="AWO8" s="199"/>
      <c r="AWP8" s="199"/>
      <c r="AWQ8" s="199"/>
      <c r="AWR8" s="199"/>
      <c r="AWS8" s="199"/>
      <c r="AWT8" s="199"/>
      <c r="AWU8" s="199"/>
      <c r="AWV8" s="199"/>
      <c r="AWW8" s="199"/>
      <c r="AWX8" s="199"/>
      <c r="AWY8" s="199"/>
      <c r="AWZ8" s="199"/>
      <c r="AXA8" s="199"/>
      <c r="AXB8" s="199"/>
      <c r="AXC8" s="199"/>
      <c r="AXD8" s="199"/>
      <c r="AXE8" s="199"/>
      <c r="AXF8" s="199"/>
      <c r="AXG8" s="199"/>
      <c r="AXH8" s="199"/>
      <c r="AXI8" s="199"/>
      <c r="AXJ8" s="199"/>
      <c r="AXK8" s="199"/>
      <c r="AXL8" s="199"/>
      <c r="AXM8" s="199"/>
      <c r="AXN8" s="199"/>
      <c r="AXO8" s="199"/>
      <c r="AXP8" s="199"/>
      <c r="AXQ8" s="199"/>
      <c r="AXR8" s="199"/>
      <c r="AXS8" s="199"/>
      <c r="AXT8" s="199"/>
      <c r="AXU8" s="199"/>
      <c r="AXV8" s="199"/>
      <c r="AXW8" s="199"/>
      <c r="AXX8" s="199"/>
      <c r="AXY8" s="199"/>
      <c r="AXZ8" s="199"/>
      <c r="AYA8" s="199"/>
      <c r="AYB8" s="199"/>
      <c r="AYC8" s="199"/>
      <c r="AYD8" s="199"/>
      <c r="AYE8" s="199"/>
      <c r="AYF8" s="199"/>
      <c r="AYG8" s="199"/>
      <c r="AYH8" s="199"/>
      <c r="AYI8" s="199"/>
      <c r="AYJ8" s="199"/>
      <c r="AYK8" s="199"/>
      <c r="AYL8" s="199"/>
      <c r="AYM8" s="199"/>
      <c r="AYN8" s="199"/>
      <c r="AYO8" s="199"/>
      <c r="AYP8" s="199"/>
      <c r="AYQ8" s="199"/>
      <c r="AYR8" s="199"/>
      <c r="AYS8" s="199"/>
      <c r="AYT8" s="199"/>
      <c r="AYU8" s="199"/>
      <c r="AYV8" s="199"/>
      <c r="AYW8" s="199"/>
      <c r="AYX8" s="199"/>
      <c r="AYY8" s="199"/>
      <c r="AYZ8" s="199"/>
      <c r="AZA8" s="199"/>
      <c r="AZB8" s="199"/>
      <c r="AZC8" s="199"/>
      <c r="AZD8" s="199"/>
      <c r="AZE8" s="199"/>
      <c r="AZF8" s="199"/>
      <c r="AZG8" s="199"/>
      <c r="AZH8" s="199"/>
      <c r="AZI8" s="199"/>
      <c r="AZJ8" s="199"/>
      <c r="AZK8" s="199"/>
      <c r="AZL8" s="199"/>
      <c r="AZM8" s="199"/>
      <c r="AZN8" s="199"/>
      <c r="AZO8" s="199"/>
      <c r="AZP8" s="199"/>
      <c r="AZQ8" s="199"/>
      <c r="AZR8" s="199"/>
      <c r="AZS8" s="199"/>
      <c r="AZT8" s="199"/>
      <c r="AZU8" s="199"/>
      <c r="AZV8" s="199"/>
      <c r="AZW8" s="199"/>
      <c r="AZX8" s="199"/>
      <c r="AZY8" s="199"/>
      <c r="AZZ8" s="199"/>
      <c r="BAA8" s="199"/>
      <c r="BAB8" s="199"/>
      <c r="BAC8" s="199"/>
      <c r="BAD8" s="199"/>
      <c r="BAE8" s="199"/>
      <c r="BAF8" s="199"/>
      <c r="BAG8" s="199"/>
      <c r="BAH8" s="199"/>
      <c r="BAI8" s="199"/>
      <c r="BAJ8" s="199"/>
      <c r="BAK8" s="199"/>
      <c r="BAL8" s="199"/>
      <c r="BAM8" s="199"/>
      <c r="BAN8" s="199"/>
      <c r="BAO8" s="199"/>
      <c r="BAP8" s="199"/>
      <c r="BAQ8" s="199"/>
      <c r="BAR8" s="199"/>
      <c r="BAS8" s="199"/>
      <c r="BAT8" s="199"/>
      <c r="BAU8" s="199"/>
      <c r="BAV8" s="199"/>
      <c r="BAW8" s="199"/>
      <c r="BAX8" s="199"/>
      <c r="BAY8" s="199"/>
      <c r="BAZ8" s="199"/>
      <c r="BBA8" s="199"/>
      <c r="BBB8" s="199"/>
      <c r="BBC8" s="199"/>
      <c r="BBD8" s="199"/>
      <c r="BBE8" s="199"/>
      <c r="BBF8" s="199"/>
      <c r="BBG8" s="199"/>
      <c r="BBH8" s="199"/>
      <c r="BBI8" s="199"/>
      <c r="BBJ8" s="199"/>
      <c r="BBK8" s="199"/>
      <c r="BBL8" s="199"/>
      <c r="BBM8" s="199"/>
      <c r="BBN8" s="199"/>
      <c r="BBO8" s="199"/>
      <c r="BBP8" s="199"/>
      <c r="BBQ8" s="199"/>
      <c r="BBR8" s="199"/>
      <c r="BBS8" s="199"/>
      <c r="BBT8" s="199"/>
      <c r="BBU8" s="199"/>
      <c r="BBV8" s="199"/>
      <c r="BBW8" s="199"/>
      <c r="BBX8" s="199"/>
      <c r="BBY8" s="199"/>
      <c r="BBZ8" s="199"/>
      <c r="BCA8" s="199"/>
      <c r="BCB8" s="199"/>
      <c r="BCC8" s="199"/>
      <c r="BCD8" s="199"/>
      <c r="BCE8" s="199"/>
      <c r="BCF8" s="199"/>
      <c r="BCG8" s="199"/>
      <c r="BCH8" s="199"/>
      <c r="BCI8" s="199"/>
      <c r="BCJ8" s="199"/>
      <c r="BCK8" s="199"/>
      <c r="BCL8" s="199"/>
      <c r="BCM8" s="199"/>
      <c r="BCN8" s="199"/>
      <c r="BCO8" s="199"/>
      <c r="BCP8" s="199"/>
      <c r="BCQ8" s="199"/>
      <c r="BCR8" s="199"/>
      <c r="BCS8" s="199"/>
      <c r="BCT8" s="199"/>
      <c r="BCU8" s="199"/>
      <c r="BCV8" s="199"/>
      <c r="BCW8" s="199"/>
      <c r="BCX8" s="199"/>
      <c r="BCY8" s="199"/>
      <c r="BCZ8" s="199"/>
      <c r="BDA8" s="199"/>
      <c r="BDB8" s="199"/>
      <c r="BDC8" s="199"/>
      <c r="BDD8" s="199"/>
      <c r="BDE8" s="199"/>
      <c r="BDF8" s="199"/>
      <c r="BDG8" s="199"/>
      <c r="BDH8" s="199"/>
      <c r="BDI8" s="199"/>
      <c r="BDJ8" s="199"/>
      <c r="BDK8" s="199"/>
      <c r="BDL8" s="199"/>
      <c r="BDM8" s="199"/>
      <c r="BDN8" s="199"/>
      <c r="BDO8" s="199"/>
      <c r="BDP8" s="199"/>
      <c r="BDQ8" s="199"/>
      <c r="BDR8" s="199"/>
      <c r="BDS8" s="199"/>
      <c r="BDT8" s="199"/>
      <c r="BDU8" s="199"/>
      <c r="BDV8" s="199"/>
      <c r="BDW8" s="199"/>
      <c r="BDX8" s="199"/>
      <c r="BDY8" s="199"/>
      <c r="BDZ8" s="199"/>
      <c r="BEA8" s="199"/>
      <c r="BEB8" s="199"/>
      <c r="BEC8" s="199"/>
      <c r="BED8" s="199"/>
      <c r="BEE8" s="199"/>
      <c r="BEF8" s="199"/>
      <c r="BEG8" s="199"/>
      <c r="BEH8" s="199"/>
      <c r="BEI8" s="199"/>
      <c r="BEJ8" s="199"/>
      <c r="BEK8" s="199"/>
      <c r="BEL8" s="199"/>
      <c r="BEM8" s="199"/>
      <c r="BEN8" s="199"/>
      <c r="BEO8" s="199"/>
      <c r="BEP8" s="199"/>
      <c r="BEQ8" s="199"/>
      <c r="BER8" s="199"/>
      <c r="BES8" s="199"/>
      <c r="BET8" s="199"/>
      <c r="BEU8" s="199"/>
      <c r="BEV8" s="199"/>
      <c r="BEW8" s="199"/>
      <c r="BEX8" s="199"/>
      <c r="BEY8" s="199"/>
      <c r="BEZ8" s="199"/>
      <c r="BFA8" s="199"/>
      <c r="BFB8" s="199"/>
      <c r="BFC8" s="199"/>
      <c r="BFD8" s="199"/>
      <c r="BFE8" s="199"/>
      <c r="BFF8" s="199"/>
      <c r="BFG8" s="199"/>
      <c r="BFH8" s="199"/>
      <c r="BFI8" s="199"/>
      <c r="BFJ8" s="199"/>
      <c r="BFK8" s="199"/>
      <c r="BFL8" s="199"/>
      <c r="BFM8" s="199"/>
      <c r="BFN8" s="199"/>
      <c r="BFO8" s="199"/>
      <c r="BFP8" s="199"/>
      <c r="BFQ8" s="199"/>
      <c r="BFR8" s="199"/>
      <c r="BFS8" s="199"/>
      <c r="BFT8" s="199"/>
      <c r="BFU8" s="199"/>
      <c r="BFV8" s="199"/>
      <c r="BFW8" s="199"/>
      <c r="BFX8" s="199"/>
      <c r="BFY8" s="199"/>
      <c r="BFZ8" s="199"/>
      <c r="BGA8" s="199"/>
      <c r="BGB8" s="199"/>
      <c r="BGC8" s="199"/>
      <c r="BGD8" s="199"/>
      <c r="BGE8" s="199"/>
      <c r="BGF8" s="199"/>
      <c r="BGG8" s="199"/>
      <c r="BGH8" s="199"/>
      <c r="BGI8" s="199"/>
      <c r="BGJ8" s="199"/>
      <c r="BGK8" s="199"/>
      <c r="BGL8" s="199"/>
      <c r="BGM8" s="199"/>
      <c r="BGN8" s="199"/>
      <c r="BGO8" s="199"/>
      <c r="BGP8" s="199"/>
      <c r="BGQ8" s="199"/>
      <c r="BGR8" s="199"/>
      <c r="BGS8" s="199"/>
      <c r="BGT8" s="199"/>
      <c r="BGU8" s="199"/>
      <c r="BGV8" s="199"/>
      <c r="BGW8" s="199"/>
      <c r="BGX8" s="199"/>
      <c r="BGY8" s="199"/>
      <c r="BGZ8" s="199"/>
      <c r="BHA8" s="199"/>
      <c r="BHB8" s="199"/>
      <c r="BHC8" s="199"/>
      <c r="BHD8" s="199"/>
      <c r="BHE8" s="199"/>
      <c r="BHF8" s="199"/>
      <c r="BHG8" s="199"/>
      <c r="BHH8" s="199"/>
      <c r="BHI8" s="199"/>
      <c r="BHJ8" s="199"/>
      <c r="BHK8" s="199"/>
      <c r="BHL8" s="199"/>
      <c r="BHM8" s="199"/>
      <c r="BHN8" s="199"/>
      <c r="BHO8" s="199"/>
      <c r="BHP8" s="199"/>
      <c r="BHQ8" s="199"/>
      <c r="BHR8" s="199"/>
      <c r="BHS8" s="199"/>
      <c r="BHT8" s="199"/>
      <c r="BHU8" s="199"/>
      <c r="BHV8" s="199"/>
      <c r="BHW8" s="199"/>
      <c r="BHX8" s="199"/>
      <c r="BHY8" s="199"/>
      <c r="BHZ8" s="199"/>
      <c r="BIA8" s="199"/>
      <c r="BIB8" s="199"/>
      <c r="BIC8" s="199"/>
      <c r="BID8" s="199"/>
      <c r="BIE8" s="199"/>
      <c r="BIF8" s="199"/>
      <c r="BIG8" s="199"/>
      <c r="BIH8" s="199"/>
      <c r="BII8" s="199"/>
      <c r="BIJ8" s="199"/>
      <c r="BIK8" s="199"/>
      <c r="BIL8" s="199"/>
      <c r="BIM8" s="199"/>
      <c r="BIN8" s="199"/>
      <c r="BIO8" s="199"/>
      <c r="BIP8" s="199"/>
      <c r="BIQ8" s="199"/>
      <c r="BIR8" s="199"/>
      <c r="BIS8" s="199"/>
      <c r="BIT8" s="199"/>
      <c r="BIU8" s="199"/>
      <c r="BIV8" s="199"/>
      <c r="BIW8" s="199"/>
      <c r="BIX8" s="199"/>
      <c r="BIY8" s="199"/>
      <c r="BIZ8" s="199"/>
      <c r="BJA8" s="199"/>
      <c r="BJB8" s="199"/>
      <c r="BJC8" s="199"/>
      <c r="BJD8" s="199"/>
      <c r="BJE8" s="199"/>
      <c r="BJF8" s="199"/>
      <c r="BJG8" s="199"/>
      <c r="BJH8" s="199"/>
      <c r="BJI8" s="199"/>
      <c r="BJJ8" s="199"/>
      <c r="BJK8" s="199"/>
      <c r="BJL8" s="199"/>
      <c r="BJM8" s="199"/>
      <c r="BJN8" s="199"/>
      <c r="BJO8" s="199"/>
      <c r="BJP8" s="199"/>
      <c r="BJQ8" s="199"/>
      <c r="BJR8" s="199"/>
      <c r="BJS8" s="199"/>
      <c r="BJT8" s="199"/>
      <c r="BJU8" s="199"/>
      <c r="BJV8" s="199"/>
      <c r="BJW8" s="199"/>
      <c r="BJX8" s="199"/>
      <c r="BJY8" s="199"/>
      <c r="BJZ8" s="199"/>
      <c r="BKA8" s="199"/>
      <c r="BKB8" s="199"/>
      <c r="BKC8" s="199"/>
      <c r="BKD8" s="199"/>
      <c r="BKE8" s="199"/>
      <c r="BKF8" s="199"/>
      <c r="BKG8" s="199"/>
      <c r="BKH8" s="199"/>
      <c r="BKI8" s="199"/>
      <c r="BKJ8" s="199"/>
      <c r="BKK8" s="199"/>
      <c r="BKL8" s="199"/>
      <c r="BKM8" s="199"/>
      <c r="BKN8" s="199"/>
      <c r="BKO8" s="199"/>
      <c r="BKP8" s="199"/>
      <c r="BKQ8" s="199"/>
      <c r="BKR8" s="199"/>
      <c r="BKS8" s="199"/>
      <c r="BKT8" s="199"/>
      <c r="BKU8" s="199"/>
      <c r="BKV8" s="199"/>
      <c r="BKW8" s="199"/>
      <c r="BKX8" s="199"/>
      <c r="BKY8" s="199"/>
      <c r="BKZ8" s="199"/>
      <c r="BLA8" s="199"/>
      <c r="BLB8" s="199"/>
      <c r="BLC8" s="199"/>
      <c r="BLD8" s="199"/>
      <c r="BLE8" s="199"/>
      <c r="BLF8" s="199"/>
      <c r="BLG8" s="199"/>
      <c r="BLH8" s="199"/>
      <c r="BLI8" s="199"/>
      <c r="BLJ8" s="199"/>
      <c r="BLK8" s="199"/>
      <c r="BLL8" s="199"/>
      <c r="BLM8" s="199"/>
      <c r="BLN8" s="199"/>
      <c r="BLO8" s="199"/>
      <c r="BLP8" s="199"/>
      <c r="BLQ8" s="199"/>
      <c r="BLR8" s="199"/>
      <c r="BLS8" s="199"/>
      <c r="BLT8" s="199"/>
      <c r="BLU8" s="199"/>
      <c r="BLV8" s="199"/>
      <c r="BLW8" s="199"/>
      <c r="BLX8" s="199"/>
      <c r="BLY8" s="199"/>
      <c r="BLZ8" s="199"/>
      <c r="BMA8" s="199"/>
      <c r="BMB8" s="199"/>
      <c r="BMC8" s="199"/>
      <c r="BMD8" s="199"/>
      <c r="BME8" s="199"/>
      <c r="BMF8" s="199"/>
      <c r="BMG8" s="199"/>
      <c r="BMH8" s="199"/>
      <c r="BMI8" s="199"/>
      <c r="BMJ8" s="199"/>
      <c r="BMK8" s="199"/>
      <c r="BML8" s="199"/>
      <c r="BMM8" s="199"/>
      <c r="BMN8" s="199"/>
      <c r="BMO8" s="199"/>
      <c r="BMP8" s="199"/>
      <c r="BMQ8" s="199"/>
      <c r="BMR8" s="199"/>
      <c r="BMS8" s="199"/>
      <c r="BMT8" s="199"/>
      <c r="BMU8" s="199"/>
      <c r="BMV8" s="199"/>
      <c r="BMW8" s="199"/>
      <c r="BMX8" s="199"/>
      <c r="BMY8" s="199"/>
      <c r="BMZ8" s="199"/>
      <c r="BNA8" s="199"/>
      <c r="BNB8" s="199"/>
      <c r="BNC8" s="199"/>
      <c r="BND8" s="199"/>
      <c r="BNE8" s="199"/>
      <c r="BNF8" s="199"/>
      <c r="BNG8" s="199"/>
      <c r="BNH8" s="199"/>
      <c r="BNI8" s="199"/>
      <c r="BNJ8" s="199"/>
      <c r="BNK8" s="199"/>
      <c r="BNL8" s="199"/>
      <c r="BNM8" s="199"/>
      <c r="BNN8" s="199"/>
      <c r="BNO8" s="199"/>
      <c r="BNP8" s="199"/>
      <c r="BNQ8" s="199"/>
      <c r="BNR8" s="199"/>
      <c r="BNS8" s="199"/>
      <c r="BNT8" s="199"/>
      <c r="BNU8" s="199"/>
      <c r="BNV8" s="199"/>
      <c r="BNW8" s="199"/>
      <c r="BNX8" s="199"/>
      <c r="BNY8" s="199"/>
      <c r="BNZ8" s="199"/>
      <c r="BOA8" s="199"/>
      <c r="BOB8" s="199"/>
      <c r="BOC8" s="199"/>
      <c r="BOD8" s="199"/>
      <c r="BOE8" s="199"/>
      <c r="BOF8" s="199"/>
      <c r="BOG8" s="199"/>
      <c r="BOH8" s="199"/>
      <c r="BOI8" s="199"/>
      <c r="BOJ8" s="199"/>
      <c r="BOK8" s="199"/>
      <c r="BOL8" s="199"/>
      <c r="BOM8" s="199"/>
      <c r="BON8" s="199"/>
      <c r="BOO8" s="199"/>
      <c r="BOP8" s="199"/>
      <c r="BOQ8" s="199"/>
      <c r="BOR8" s="199"/>
      <c r="BOS8" s="199"/>
      <c r="BOT8" s="199"/>
      <c r="BOU8" s="199"/>
    </row>
    <row r="9" spans="1:1763" ht="15" thickBot="1">
      <c r="A9" s="1410"/>
      <c r="B9" s="1411"/>
      <c r="C9" s="1412"/>
      <c r="D9" s="1404" t="s">
        <v>1549</v>
      </c>
      <c r="E9" s="1390"/>
      <c r="F9" s="1390"/>
      <c r="G9" s="1390"/>
      <c r="H9" s="1390"/>
      <c r="I9" s="1390"/>
      <c r="J9" s="1390"/>
      <c r="K9" s="1390"/>
      <c r="L9" s="1390"/>
      <c r="M9" s="1390"/>
      <c r="N9" s="1390"/>
      <c r="O9" s="1390"/>
      <c r="P9" s="1390"/>
      <c r="Q9" s="1390"/>
      <c r="R9" s="1390"/>
      <c r="S9" s="1390"/>
      <c r="T9" s="1390"/>
      <c r="U9" s="1390"/>
      <c r="V9" s="1390"/>
      <c r="W9" s="1390"/>
      <c r="X9" s="1390"/>
      <c r="Y9" s="1390"/>
      <c r="Z9" s="1390"/>
      <c r="AA9" s="1390"/>
      <c r="AB9" s="1390"/>
      <c r="AC9" s="1390"/>
      <c r="AD9" s="1390"/>
      <c r="AE9" s="1390"/>
      <c r="AF9" s="1390"/>
      <c r="AG9" s="1390"/>
      <c r="AH9" s="1390"/>
      <c r="AI9" s="1390"/>
      <c r="AJ9" s="1390"/>
      <c r="AK9" s="1390"/>
      <c r="AL9" s="1390"/>
      <c r="AM9" s="1390"/>
      <c r="AN9" s="1390"/>
      <c r="AO9" s="1390"/>
      <c r="AP9" s="1390"/>
      <c r="AQ9" s="1390"/>
      <c r="AR9" s="1392"/>
      <c r="AS9" s="1392"/>
      <c r="AT9" s="1392"/>
      <c r="AU9" s="1393"/>
      <c r="AV9" s="1389" t="s">
        <v>1549</v>
      </c>
      <c r="AW9" s="1390"/>
      <c r="AX9" s="1390"/>
      <c r="AY9" s="1390"/>
      <c r="AZ9" s="1390"/>
      <c r="BA9" s="1390"/>
      <c r="BB9" s="1390"/>
      <c r="BC9" s="1390"/>
      <c r="BD9" s="1390"/>
      <c r="BE9" s="1390"/>
      <c r="BF9" s="1390"/>
      <c r="BG9" s="1390"/>
      <c r="BH9" s="1390"/>
      <c r="BI9" s="1390"/>
      <c r="BJ9" s="1390"/>
      <c r="BK9" s="1390"/>
      <c r="BL9" s="1390"/>
      <c r="BM9" s="1390"/>
      <c r="BN9" s="1390"/>
      <c r="BO9" s="1390"/>
      <c r="BP9" s="1390"/>
      <c r="BQ9" s="1390"/>
      <c r="BR9" s="1390"/>
      <c r="BS9" s="1390"/>
      <c r="BT9" s="1390"/>
      <c r="BU9" s="1390"/>
      <c r="BV9" s="1390"/>
      <c r="BW9" s="1390"/>
      <c r="BX9" s="1390"/>
      <c r="BY9" s="1390"/>
      <c r="BZ9" s="1390"/>
      <c r="CA9" s="1390"/>
      <c r="CB9" s="1390"/>
      <c r="CC9" s="1390"/>
      <c r="CD9" s="1390"/>
      <c r="CE9" s="1390"/>
      <c r="CF9" s="1390"/>
      <c r="CG9" s="1390"/>
      <c r="CH9" s="1390"/>
      <c r="CI9" s="1390"/>
      <c r="CJ9" s="1392"/>
      <c r="CK9" s="1392"/>
      <c r="CL9" s="1392"/>
      <c r="CM9" s="1393"/>
      <c r="CN9" s="1389" t="s">
        <v>1549</v>
      </c>
      <c r="CO9" s="1390"/>
      <c r="CP9" s="1390"/>
      <c r="CQ9" s="1390"/>
      <c r="CR9" s="1390"/>
      <c r="CS9" s="1390"/>
      <c r="CT9" s="1390"/>
      <c r="CU9" s="1390"/>
      <c r="CV9" s="1390"/>
      <c r="CW9" s="1390"/>
      <c r="CX9" s="1390"/>
      <c r="CY9" s="1390"/>
      <c r="CZ9" s="1390"/>
      <c r="DA9" s="1390"/>
      <c r="DB9" s="1390"/>
      <c r="DC9" s="1390"/>
      <c r="DD9" s="1390"/>
      <c r="DE9" s="1390"/>
      <c r="DF9" s="1390"/>
      <c r="DG9" s="1390"/>
      <c r="DH9" s="1390"/>
      <c r="DI9" s="1390"/>
      <c r="DJ9" s="1390"/>
      <c r="DK9" s="1390"/>
      <c r="DL9" s="1390"/>
      <c r="DM9" s="1390"/>
      <c r="DN9" s="1390"/>
      <c r="DO9" s="1390"/>
      <c r="DP9" s="1390"/>
      <c r="DQ9" s="1390"/>
      <c r="DR9" s="1390"/>
      <c r="DS9" s="1390"/>
      <c r="DT9" s="1390"/>
      <c r="DU9" s="1390"/>
      <c r="DV9" s="1390"/>
      <c r="DW9" s="1390"/>
      <c r="DX9" s="1390"/>
      <c r="DY9" s="1390"/>
      <c r="DZ9" s="1390"/>
      <c r="EA9" s="1390"/>
      <c r="EB9" s="1392"/>
      <c r="EC9" s="1392"/>
      <c r="ED9" s="1392"/>
      <c r="EE9" s="1393"/>
      <c r="EF9" s="1389" t="s">
        <v>1549</v>
      </c>
      <c r="EG9" s="1390"/>
      <c r="EH9" s="1390"/>
      <c r="EI9" s="1390"/>
      <c r="EJ9" s="1390"/>
      <c r="EK9" s="1390"/>
      <c r="EL9" s="1390"/>
      <c r="EM9" s="1390"/>
      <c r="EN9" s="1390"/>
      <c r="EO9" s="1390"/>
      <c r="EP9" s="1390"/>
      <c r="EQ9" s="1390"/>
      <c r="ER9" s="1390"/>
      <c r="ES9" s="1390"/>
      <c r="ET9" s="1390"/>
      <c r="EU9" s="1390"/>
      <c r="EV9" s="1390"/>
      <c r="EW9" s="1390"/>
      <c r="EX9" s="1390"/>
      <c r="EY9" s="1390"/>
      <c r="EZ9" s="1390"/>
      <c r="FA9" s="1390"/>
      <c r="FB9" s="1390"/>
      <c r="FC9" s="1390"/>
      <c r="FD9" s="1390"/>
      <c r="FE9" s="1390"/>
      <c r="FF9" s="1390"/>
      <c r="FG9" s="1390"/>
      <c r="FH9" s="1390"/>
      <c r="FI9" s="1390"/>
      <c r="FJ9" s="1390"/>
      <c r="FK9" s="1390"/>
      <c r="FL9" s="1390"/>
      <c r="FM9" s="1390"/>
      <c r="FN9" s="1390"/>
      <c r="FO9" s="1390"/>
      <c r="FP9" s="1390"/>
      <c r="FQ9" s="1390"/>
      <c r="FR9" s="1390"/>
      <c r="FS9" s="1390"/>
      <c r="FT9" s="1392"/>
      <c r="FU9" s="1392"/>
      <c r="FV9" s="1392"/>
      <c r="FW9" s="1393"/>
      <c r="FX9" s="1389" t="s">
        <v>1549</v>
      </c>
      <c r="FY9" s="1390"/>
      <c r="FZ9" s="1390"/>
      <c r="GA9" s="1390"/>
      <c r="GB9" s="1390"/>
      <c r="GC9" s="1390"/>
      <c r="GD9" s="1390"/>
      <c r="GE9" s="1390"/>
      <c r="GF9" s="1390"/>
      <c r="GG9" s="1390"/>
      <c r="GH9" s="1390"/>
      <c r="GI9" s="1390"/>
      <c r="GJ9" s="1390"/>
      <c r="GK9" s="1390"/>
      <c r="GL9" s="1390"/>
      <c r="GM9" s="1390"/>
      <c r="GN9" s="1390"/>
      <c r="GO9" s="1390"/>
      <c r="GP9" s="1390"/>
      <c r="GQ9" s="1390"/>
      <c r="GR9" s="1390"/>
      <c r="GS9" s="1390"/>
      <c r="GT9" s="1390"/>
      <c r="GU9" s="1390"/>
      <c r="GV9" s="1390"/>
      <c r="GW9" s="1390"/>
      <c r="GX9" s="1390"/>
      <c r="GY9" s="1390"/>
      <c r="GZ9" s="1390"/>
      <c r="HA9" s="1390"/>
      <c r="HB9" s="1390"/>
      <c r="HC9" s="1390"/>
      <c r="HD9" s="1390"/>
      <c r="HE9" s="1390"/>
      <c r="HF9" s="1390"/>
      <c r="HG9" s="1390"/>
      <c r="HH9" s="1390"/>
      <c r="HI9" s="1390"/>
      <c r="HJ9" s="1390"/>
      <c r="HK9" s="1390"/>
      <c r="HL9" s="1392"/>
      <c r="HM9" s="1392"/>
      <c r="HN9" s="1392"/>
      <c r="HO9" s="1393"/>
      <c r="HP9" s="199"/>
      <c r="HQ9" s="199"/>
      <c r="HR9" s="199"/>
      <c r="HS9" s="199"/>
      <c r="HT9" s="199"/>
      <c r="HU9" s="199"/>
      <c r="HV9" s="199"/>
      <c r="HW9" s="199"/>
      <c r="HX9" s="199"/>
      <c r="HY9" s="199"/>
      <c r="HZ9" s="199"/>
      <c r="IA9" s="199"/>
      <c r="IB9" s="199"/>
      <c r="IC9" s="199"/>
      <c r="ID9" s="199"/>
      <c r="IE9" s="199"/>
      <c r="IF9" s="199"/>
      <c r="IG9" s="199"/>
      <c r="IH9" s="199"/>
      <c r="II9" s="199"/>
      <c r="IJ9" s="199"/>
      <c r="IK9" s="199"/>
      <c r="IL9" s="199"/>
      <c r="IM9" s="199"/>
      <c r="IN9" s="199"/>
      <c r="IO9" s="199"/>
      <c r="IP9" s="199"/>
      <c r="IQ9" s="199"/>
      <c r="IR9" s="199"/>
      <c r="IS9" s="199"/>
      <c r="IT9" s="199"/>
      <c r="IU9" s="199"/>
      <c r="IV9" s="199"/>
      <c r="IW9" s="199"/>
      <c r="IX9" s="199"/>
      <c r="IY9" s="199"/>
      <c r="IZ9" s="199"/>
      <c r="JA9" s="199"/>
      <c r="JB9" s="199"/>
      <c r="JC9" s="199"/>
      <c r="JD9" s="199"/>
      <c r="JE9" s="199"/>
      <c r="JF9" s="199"/>
      <c r="JG9" s="199"/>
      <c r="JH9" s="199"/>
      <c r="JI9" s="199"/>
      <c r="JJ9" s="199"/>
      <c r="JK9" s="199"/>
      <c r="JL9" s="199"/>
      <c r="JM9" s="199"/>
      <c r="JN9" s="199"/>
      <c r="JO9" s="199"/>
      <c r="JP9" s="199"/>
      <c r="JQ9" s="199"/>
      <c r="JR9" s="199"/>
      <c r="JS9" s="199"/>
      <c r="JT9" s="199"/>
      <c r="JU9" s="199"/>
      <c r="JV9" s="199"/>
      <c r="JW9" s="199"/>
      <c r="JX9" s="199"/>
      <c r="JY9" s="199"/>
      <c r="JZ9" s="199"/>
      <c r="KA9" s="199"/>
      <c r="KB9" s="199"/>
      <c r="KC9" s="199"/>
      <c r="KD9" s="199"/>
      <c r="KE9" s="199"/>
      <c r="KF9" s="199"/>
      <c r="KG9" s="199"/>
      <c r="KH9" s="199"/>
      <c r="KI9" s="199"/>
      <c r="KJ9" s="199"/>
      <c r="KK9" s="199"/>
      <c r="KL9" s="199"/>
      <c r="KM9" s="199"/>
      <c r="KN9" s="199"/>
      <c r="KO9" s="199"/>
      <c r="KP9" s="199"/>
      <c r="KQ9" s="199"/>
      <c r="KR9" s="199"/>
      <c r="KS9" s="199"/>
      <c r="KT9" s="199"/>
      <c r="KU9" s="199"/>
      <c r="KV9" s="199"/>
      <c r="KW9" s="199"/>
      <c r="KX9" s="199"/>
      <c r="KY9" s="199"/>
      <c r="KZ9" s="199"/>
      <c r="LA9" s="199"/>
      <c r="LB9" s="199"/>
      <c r="LC9" s="199"/>
      <c r="LD9" s="199"/>
      <c r="LE9" s="199"/>
      <c r="LF9" s="199"/>
      <c r="LG9" s="199"/>
      <c r="LH9" s="199"/>
      <c r="LI9" s="199"/>
      <c r="LJ9" s="199"/>
      <c r="LK9" s="199"/>
      <c r="LL9" s="199"/>
      <c r="LM9" s="199"/>
      <c r="LN9" s="199"/>
      <c r="LO9" s="199"/>
      <c r="LP9" s="199"/>
      <c r="LQ9" s="199"/>
      <c r="LR9" s="199"/>
      <c r="LS9" s="199"/>
      <c r="LT9" s="199"/>
      <c r="LU9" s="199"/>
      <c r="LV9" s="199"/>
      <c r="LW9" s="199"/>
      <c r="LX9" s="199"/>
      <c r="LY9" s="199"/>
      <c r="LZ9" s="199"/>
      <c r="MA9" s="199"/>
      <c r="MB9" s="199"/>
      <c r="MC9" s="199"/>
      <c r="MD9" s="199"/>
      <c r="ME9" s="199"/>
      <c r="MF9" s="199"/>
      <c r="MG9" s="199"/>
      <c r="MH9" s="199"/>
      <c r="MI9" s="199"/>
      <c r="MJ9" s="199"/>
      <c r="MK9" s="199"/>
      <c r="ML9" s="199"/>
      <c r="MM9" s="199"/>
      <c r="MN9" s="199"/>
      <c r="MO9" s="199"/>
      <c r="MP9" s="199"/>
      <c r="MQ9" s="199"/>
      <c r="MR9" s="199"/>
      <c r="MS9" s="199"/>
      <c r="MT9" s="199"/>
      <c r="MU9" s="199"/>
      <c r="MV9" s="199"/>
      <c r="MW9" s="199"/>
      <c r="MX9" s="199"/>
      <c r="MY9" s="199"/>
      <c r="MZ9" s="199"/>
      <c r="NA9" s="199"/>
      <c r="NB9" s="199"/>
      <c r="NC9" s="199"/>
      <c r="ND9" s="199"/>
      <c r="NE9" s="199"/>
      <c r="NF9" s="199"/>
      <c r="NG9" s="199"/>
      <c r="NH9" s="199"/>
      <c r="NI9" s="199"/>
      <c r="NJ9" s="199"/>
      <c r="NK9" s="199"/>
      <c r="NL9" s="199"/>
      <c r="NM9" s="199"/>
      <c r="NN9" s="199"/>
      <c r="NO9" s="199"/>
      <c r="NP9" s="199"/>
      <c r="NQ9" s="199"/>
      <c r="NR9" s="199"/>
      <c r="NS9" s="199"/>
      <c r="NT9" s="199"/>
      <c r="NU9" s="199"/>
      <c r="NV9" s="199"/>
      <c r="NW9" s="199"/>
      <c r="NX9" s="199"/>
      <c r="NY9" s="199"/>
      <c r="NZ9" s="199"/>
      <c r="OA9" s="199"/>
      <c r="OB9" s="199"/>
      <c r="OC9" s="199"/>
      <c r="OD9" s="199"/>
      <c r="OE9" s="199"/>
      <c r="OF9" s="199"/>
      <c r="OG9" s="199"/>
      <c r="OH9" s="199"/>
      <c r="OI9" s="199"/>
      <c r="OJ9" s="199"/>
      <c r="OK9" s="199"/>
      <c r="OL9" s="199"/>
      <c r="OM9" s="199"/>
      <c r="ON9" s="199"/>
      <c r="OO9" s="199"/>
      <c r="OP9" s="199"/>
      <c r="OQ9" s="199"/>
      <c r="OR9" s="199"/>
      <c r="OS9" s="199"/>
      <c r="OT9" s="199"/>
      <c r="OU9" s="199"/>
      <c r="OV9" s="199"/>
      <c r="OW9" s="199"/>
      <c r="OX9" s="199"/>
      <c r="OY9" s="199"/>
      <c r="OZ9" s="199"/>
      <c r="PA9" s="199"/>
      <c r="PB9" s="199"/>
      <c r="PC9" s="199"/>
      <c r="PD9" s="199"/>
      <c r="PE9" s="199"/>
      <c r="PF9" s="199"/>
      <c r="PG9" s="199"/>
      <c r="PH9" s="199"/>
      <c r="PI9" s="199"/>
      <c r="PJ9" s="199"/>
      <c r="PK9" s="199"/>
      <c r="PL9" s="199"/>
      <c r="PM9" s="199"/>
      <c r="PN9" s="199"/>
      <c r="PO9" s="199"/>
      <c r="PP9" s="199"/>
      <c r="PQ9" s="199"/>
      <c r="PR9" s="199"/>
      <c r="PS9" s="199"/>
      <c r="PT9" s="199"/>
      <c r="PU9" s="199"/>
      <c r="PV9" s="199"/>
      <c r="PW9" s="199"/>
      <c r="PX9" s="199"/>
      <c r="PY9" s="199"/>
      <c r="PZ9" s="199"/>
      <c r="QA9" s="199"/>
      <c r="QB9" s="199"/>
      <c r="QC9" s="199"/>
      <c r="QD9" s="199"/>
      <c r="QE9" s="199"/>
      <c r="QF9" s="199"/>
      <c r="QG9" s="199"/>
      <c r="QH9" s="199"/>
      <c r="QI9" s="199"/>
      <c r="QJ9" s="199"/>
      <c r="QK9" s="199"/>
      <c r="QL9" s="199"/>
      <c r="QM9" s="199"/>
      <c r="QN9" s="199"/>
      <c r="QO9" s="199"/>
      <c r="QP9" s="199"/>
      <c r="QQ9" s="199"/>
      <c r="QR9" s="199"/>
      <c r="QS9" s="199"/>
      <c r="QT9" s="199"/>
      <c r="QU9" s="199"/>
      <c r="QV9" s="199"/>
      <c r="QW9" s="199"/>
      <c r="QX9" s="199"/>
      <c r="QY9" s="199"/>
      <c r="QZ9" s="199"/>
      <c r="RA9" s="199"/>
      <c r="RB9" s="199"/>
      <c r="RC9" s="199"/>
      <c r="RD9" s="199"/>
      <c r="RE9" s="199"/>
      <c r="RF9" s="199"/>
      <c r="RG9" s="199"/>
      <c r="RH9" s="199"/>
      <c r="RI9" s="199"/>
      <c r="RJ9" s="199"/>
      <c r="RK9" s="199"/>
      <c r="RL9" s="199"/>
      <c r="RM9" s="199"/>
      <c r="RN9" s="199"/>
      <c r="RO9" s="199"/>
      <c r="RP9" s="199"/>
      <c r="RQ9" s="199"/>
      <c r="RR9" s="199"/>
      <c r="RS9" s="199"/>
      <c r="RT9" s="199"/>
      <c r="RU9" s="199"/>
      <c r="RV9" s="199"/>
      <c r="RW9" s="199"/>
      <c r="RX9" s="199"/>
      <c r="RY9" s="199"/>
      <c r="RZ9" s="199"/>
      <c r="SA9" s="199"/>
      <c r="SB9" s="199"/>
      <c r="SC9" s="199"/>
      <c r="SD9" s="199"/>
      <c r="SE9" s="199"/>
      <c r="SF9" s="199"/>
      <c r="SG9" s="199"/>
      <c r="SH9" s="199"/>
      <c r="SI9" s="199"/>
      <c r="SJ9" s="199"/>
      <c r="SK9" s="199"/>
      <c r="SL9" s="199"/>
      <c r="SM9" s="199"/>
      <c r="SN9" s="199"/>
      <c r="SO9" s="199"/>
      <c r="SP9" s="199"/>
      <c r="SQ9" s="199"/>
      <c r="SR9" s="199"/>
      <c r="SS9" s="199"/>
      <c r="ST9" s="199"/>
      <c r="SU9" s="199"/>
      <c r="SV9" s="199"/>
      <c r="SW9" s="199"/>
      <c r="SX9" s="199"/>
      <c r="SY9" s="199"/>
      <c r="SZ9" s="199"/>
      <c r="TA9" s="199"/>
      <c r="TB9" s="199"/>
      <c r="TC9" s="199"/>
      <c r="TD9" s="199"/>
      <c r="TE9" s="199"/>
      <c r="TF9" s="199"/>
      <c r="TG9" s="199"/>
      <c r="TH9" s="199"/>
      <c r="TI9" s="199"/>
      <c r="TJ9" s="199"/>
      <c r="TK9" s="199"/>
      <c r="TL9" s="199"/>
      <c r="TM9" s="199"/>
      <c r="TN9" s="199"/>
      <c r="TO9" s="199"/>
      <c r="TP9" s="199"/>
      <c r="TQ9" s="199"/>
      <c r="TR9" s="199"/>
      <c r="TS9" s="199"/>
      <c r="TT9" s="199"/>
      <c r="TU9" s="199"/>
      <c r="TV9" s="199"/>
      <c r="TW9" s="199"/>
      <c r="TX9" s="199"/>
      <c r="TY9" s="199"/>
      <c r="TZ9" s="199"/>
      <c r="UA9" s="199"/>
      <c r="UB9" s="199"/>
      <c r="UC9" s="199"/>
      <c r="UD9" s="199"/>
      <c r="UE9" s="199"/>
      <c r="UF9" s="199"/>
      <c r="UG9" s="199"/>
      <c r="UH9" s="199"/>
      <c r="UI9" s="199"/>
      <c r="UJ9" s="199"/>
      <c r="UK9" s="199"/>
      <c r="UL9" s="199"/>
      <c r="UM9" s="199"/>
      <c r="UN9" s="199"/>
      <c r="UO9" s="199"/>
      <c r="UP9" s="199"/>
      <c r="UQ9" s="199"/>
      <c r="UR9" s="199"/>
      <c r="US9" s="199"/>
      <c r="UT9" s="199"/>
      <c r="UU9" s="199"/>
      <c r="UV9" s="199"/>
      <c r="UW9" s="199"/>
      <c r="UX9" s="199"/>
      <c r="UY9" s="199"/>
      <c r="UZ9" s="199"/>
      <c r="VA9" s="199"/>
      <c r="VB9" s="199"/>
      <c r="VC9" s="199"/>
      <c r="VD9" s="199"/>
      <c r="VE9" s="199"/>
      <c r="VF9" s="199"/>
      <c r="VG9" s="199"/>
      <c r="VH9" s="199"/>
      <c r="VI9" s="199"/>
      <c r="VJ9" s="199"/>
      <c r="VK9" s="199"/>
      <c r="VL9" s="199"/>
      <c r="VM9" s="199"/>
      <c r="VN9" s="199"/>
      <c r="VO9" s="199"/>
      <c r="VP9" s="199"/>
      <c r="VQ9" s="199"/>
      <c r="VR9" s="199"/>
      <c r="VS9" s="199"/>
      <c r="VT9" s="199"/>
      <c r="VU9" s="199"/>
      <c r="VV9" s="199"/>
      <c r="VW9" s="199"/>
      <c r="VX9" s="199"/>
      <c r="VY9" s="199"/>
      <c r="VZ9" s="199"/>
      <c r="WA9" s="199"/>
      <c r="WB9" s="199"/>
      <c r="WC9" s="199"/>
      <c r="WD9" s="199"/>
      <c r="WE9" s="199"/>
      <c r="WF9" s="199"/>
      <c r="WG9" s="199"/>
      <c r="WH9" s="199"/>
      <c r="WI9" s="199"/>
      <c r="WJ9" s="199"/>
      <c r="WK9" s="199"/>
      <c r="WL9" s="199"/>
      <c r="WM9" s="199"/>
      <c r="WN9" s="199"/>
      <c r="WO9" s="199"/>
      <c r="WP9" s="199"/>
      <c r="WQ9" s="199"/>
      <c r="WR9" s="199"/>
      <c r="WS9" s="199"/>
      <c r="WT9" s="199"/>
      <c r="WU9" s="199"/>
      <c r="WV9" s="199"/>
      <c r="WW9" s="199"/>
      <c r="WX9" s="199"/>
      <c r="WY9" s="199"/>
      <c r="WZ9" s="199"/>
      <c r="XA9" s="199"/>
      <c r="XB9" s="199"/>
      <c r="XC9" s="199"/>
      <c r="XD9" s="199"/>
      <c r="XE9" s="199"/>
      <c r="XF9" s="199"/>
      <c r="XG9" s="199"/>
      <c r="XH9" s="199"/>
      <c r="XI9" s="199"/>
      <c r="XJ9" s="199"/>
      <c r="XK9" s="199"/>
      <c r="XL9" s="199"/>
      <c r="XM9" s="199"/>
      <c r="XN9" s="199"/>
      <c r="XO9" s="199"/>
      <c r="XP9" s="199"/>
      <c r="XQ9" s="199"/>
      <c r="XR9" s="199"/>
      <c r="XS9" s="199"/>
      <c r="XT9" s="199"/>
      <c r="XU9" s="199"/>
      <c r="XV9" s="199"/>
      <c r="XW9" s="199"/>
      <c r="XX9" s="199"/>
      <c r="XY9" s="199"/>
      <c r="XZ9" s="199"/>
      <c r="YA9" s="199"/>
      <c r="YB9" s="199"/>
      <c r="YC9" s="199"/>
      <c r="YD9" s="199"/>
      <c r="YE9" s="199"/>
      <c r="YF9" s="199"/>
      <c r="YG9" s="199"/>
      <c r="YH9" s="199"/>
      <c r="YI9" s="199"/>
      <c r="YJ9" s="199"/>
      <c r="YK9" s="199"/>
      <c r="YL9" s="199"/>
      <c r="YM9" s="199"/>
      <c r="YN9" s="199"/>
      <c r="YO9" s="199"/>
      <c r="YP9" s="199"/>
      <c r="YQ9" s="199"/>
      <c r="YR9" s="199"/>
      <c r="YS9" s="199"/>
      <c r="YT9" s="199"/>
      <c r="YU9" s="199"/>
      <c r="YV9" s="199"/>
      <c r="YW9" s="199"/>
      <c r="YX9" s="199"/>
      <c r="YY9" s="199"/>
      <c r="YZ9" s="199"/>
      <c r="ZA9" s="199"/>
      <c r="ZB9" s="199"/>
      <c r="ZC9" s="199"/>
      <c r="ZD9" s="199"/>
      <c r="ZE9" s="199"/>
      <c r="ZF9" s="199"/>
      <c r="ZG9" s="199"/>
      <c r="ZH9" s="199"/>
      <c r="ZI9" s="199"/>
      <c r="ZJ9" s="199"/>
      <c r="ZK9" s="199"/>
      <c r="ZL9" s="199"/>
      <c r="ZM9" s="199"/>
      <c r="ZN9" s="199"/>
      <c r="ZO9" s="199"/>
      <c r="ZP9" s="199"/>
      <c r="ZQ9" s="199"/>
      <c r="ZR9" s="199"/>
      <c r="ZS9" s="199"/>
      <c r="ZT9" s="199"/>
      <c r="ZU9" s="199"/>
      <c r="ZV9" s="199"/>
      <c r="ZW9" s="199"/>
      <c r="ZX9" s="199"/>
      <c r="ZY9" s="199"/>
      <c r="ZZ9" s="199"/>
      <c r="AAA9" s="199"/>
      <c r="AAB9" s="199"/>
      <c r="AAC9" s="199"/>
      <c r="AAD9" s="199"/>
      <c r="AAE9" s="199"/>
      <c r="AAF9" s="199"/>
      <c r="AAG9" s="199"/>
      <c r="AAH9" s="199"/>
      <c r="AAI9" s="199"/>
      <c r="AAJ9" s="199"/>
      <c r="AAK9" s="199"/>
      <c r="AAL9" s="199"/>
      <c r="AAM9" s="199"/>
      <c r="AAN9" s="199"/>
      <c r="AAO9" s="199"/>
      <c r="AAP9" s="199"/>
      <c r="AAQ9" s="199"/>
      <c r="AAR9" s="199"/>
      <c r="AAS9" s="199"/>
      <c r="AAT9" s="199"/>
      <c r="AAU9" s="199"/>
      <c r="AAV9" s="199"/>
      <c r="AAW9" s="199"/>
      <c r="AAX9" s="199"/>
      <c r="AAY9" s="199"/>
      <c r="AAZ9" s="199"/>
      <c r="ABA9" s="199"/>
      <c r="ABB9" s="199"/>
      <c r="ABC9" s="199"/>
      <c r="ABD9" s="199"/>
      <c r="ABE9" s="199"/>
      <c r="ABF9" s="199"/>
      <c r="ABG9" s="199"/>
      <c r="ABH9" s="199"/>
      <c r="ABI9" s="199"/>
      <c r="ABJ9" s="199"/>
      <c r="ABK9" s="199"/>
      <c r="ABL9" s="199"/>
      <c r="ABM9" s="199"/>
      <c r="ABN9" s="199"/>
      <c r="ABO9" s="199"/>
      <c r="ABP9" s="199"/>
      <c r="ABQ9" s="199"/>
      <c r="ABR9" s="199"/>
      <c r="ABS9" s="199"/>
      <c r="ABT9" s="199"/>
      <c r="ABU9" s="199"/>
      <c r="ABV9" s="199"/>
      <c r="ABW9" s="199"/>
      <c r="ABX9" s="199"/>
      <c r="ABY9" s="199"/>
      <c r="ABZ9" s="199"/>
      <c r="ACA9" s="199"/>
      <c r="ACB9" s="199"/>
      <c r="ACC9" s="199"/>
      <c r="ACD9" s="199"/>
      <c r="ACE9" s="199"/>
      <c r="ACF9" s="199"/>
      <c r="ACG9" s="199"/>
      <c r="ACH9" s="199"/>
      <c r="ACI9" s="199"/>
      <c r="ACJ9" s="199"/>
      <c r="ACK9" s="199"/>
      <c r="ACL9" s="199"/>
      <c r="ACM9" s="199"/>
      <c r="ACN9" s="199"/>
      <c r="ACO9" s="199"/>
      <c r="ACP9" s="199"/>
      <c r="ACQ9" s="199"/>
      <c r="ACR9" s="199"/>
      <c r="ACS9" s="199"/>
      <c r="ACT9" s="199"/>
      <c r="ACU9" s="199"/>
      <c r="ACV9" s="199"/>
      <c r="ACW9" s="199"/>
      <c r="ACX9" s="199"/>
      <c r="ACY9" s="199"/>
      <c r="ACZ9" s="199"/>
      <c r="ADA9" s="199"/>
      <c r="ADB9" s="199"/>
      <c r="ADC9" s="199"/>
      <c r="ADD9" s="199"/>
      <c r="ADE9" s="199"/>
      <c r="ADF9" s="199"/>
      <c r="ADG9" s="199"/>
      <c r="ADH9" s="199"/>
      <c r="ADI9" s="199"/>
      <c r="ADJ9" s="199"/>
      <c r="ADK9" s="199"/>
      <c r="ADL9" s="199"/>
      <c r="ADM9" s="199"/>
      <c r="ADN9" s="199"/>
      <c r="ADO9" s="199"/>
      <c r="ADP9" s="199"/>
      <c r="ADQ9" s="199"/>
      <c r="ADR9" s="199"/>
      <c r="ADS9" s="199"/>
      <c r="ADT9" s="199"/>
      <c r="ADU9" s="199"/>
      <c r="ADV9" s="199"/>
      <c r="ADW9" s="199"/>
      <c r="ADX9" s="199"/>
      <c r="ADY9" s="199"/>
      <c r="ADZ9" s="199"/>
      <c r="AEA9" s="199"/>
      <c r="AEB9" s="199"/>
      <c r="AEC9" s="199"/>
      <c r="AED9" s="199"/>
      <c r="AEE9" s="199"/>
      <c r="AEF9" s="199"/>
      <c r="AEG9" s="199"/>
      <c r="AEH9" s="199"/>
      <c r="AEI9" s="199"/>
      <c r="AEJ9" s="199"/>
      <c r="AEK9" s="199"/>
      <c r="AEL9" s="199"/>
      <c r="AEM9" s="199"/>
      <c r="AEN9" s="199"/>
      <c r="AEO9" s="199"/>
      <c r="AEP9" s="199"/>
      <c r="AEQ9" s="199"/>
      <c r="AER9" s="199"/>
      <c r="AES9" s="199"/>
      <c r="AET9" s="199"/>
      <c r="AEU9" s="199"/>
      <c r="AEV9" s="199"/>
      <c r="AEW9" s="199"/>
      <c r="AEX9" s="199"/>
      <c r="AEY9" s="199"/>
      <c r="AEZ9" s="199"/>
      <c r="AFA9" s="199"/>
      <c r="AFB9" s="199"/>
      <c r="AFC9" s="199"/>
      <c r="AFD9" s="199"/>
      <c r="AFE9" s="199"/>
      <c r="AFF9" s="199"/>
      <c r="AFG9" s="199"/>
      <c r="AFH9" s="199"/>
      <c r="AFI9" s="199"/>
      <c r="AFJ9" s="199"/>
      <c r="AFK9" s="199"/>
      <c r="AFL9" s="199"/>
      <c r="AFM9" s="199"/>
      <c r="AFN9" s="199"/>
      <c r="AFO9" s="199"/>
      <c r="AFP9" s="199"/>
      <c r="AFQ9" s="199"/>
      <c r="AFR9" s="199"/>
      <c r="AFS9" s="199"/>
      <c r="AFT9" s="199"/>
      <c r="AFU9" s="199"/>
      <c r="AFV9" s="199"/>
      <c r="AFW9" s="199"/>
      <c r="AFX9" s="199"/>
      <c r="AFY9" s="199"/>
      <c r="AFZ9" s="199"/>
      <c r="AGA9" s="199"/>
      <c r="AGB9" s="199"/>
      <c r="AGC9" s="199"/>
      <c r="AGD9" s="199"/>
      <c r="AGE9" s="199"/>
      <c r="AGF9" s="199"/>
      <c r="AGG9" s="199"/>
      <c r="AGH9" s="199"/>
      <c r="AGI9" s="199"/>
      <c r="AGJ9" s="199"/>
      <c r="AGK9" s="199"/>
      <c r="AGL9" s="199"/>
      <c r="AGM9" s="199"/>
      <c r="AGN9" s="199"/>
      <c r="AGO9" s="199"/>
      <c r="AGP9" s="199"/>
      <c r="AGQ9" s="199"/>
      <c r="AGR9" s="199"/>
      <c r="AGS9" s="199"/>
      <c r="AGT9" s="199"/>
      <c r="AGU9" s="199"/>
      <c r="AGV9" s="199"/>
      <c r="AGW9" s="199"/>
      <c r="AGX9" s="199"/>
      <c r="AGY9" s="199"/>
      <c r="AGZ9" s="199"/>
      <c r="AHA9" s="199"/>
      <c r="AHB9" s="199"/>
      <c r="AHC9" s="199"/>
      <c r="AHD9" s="199"/>
      <c r="AHE9" s="199"/>
      <c r="AHF9" s="199"/>
      <c r="AHG9" s="199"/>
      <c r="AHH9" s="199"/>
      <c r="AHI9" s="199"/>
      <c r="AHJ9" s="199"/>
      <c r="AHK9" s="199"/>
      <c r="AHL9" s="199"/>
      <c r="AHM9" s="199"/>
      <c r="AHN9" s="199"/>
      <c r="AHO9" s="199"/>
      <c r="AHP9" s="199"/>
      <c r="AHQ9" s="199"/>
      <c r="AHR9" s="199"/>
      <c r="AHS9" s="199"/>
      <c r="AHT9" s="199"/>
      <c r="AHU9" s="199"/>
      <c r="AHV9" s="199"/>
      <c r="AHW9" s="199"/>
      <c r="AHX9" s="199"/>
      <c r="AHY9" s="199"/>
      <c r="AHZ9" s="199"/>
      <c r="AIA9" s="199"/>
      <c r="AIB9" s="199"/>
      <c r="AIC9" s="199"/>
      <c r="AID9" s="199"/>
      <c r="AIE9" s="199"/>
      <c r="AIF9" s="199"/>
      <c r="AIG9" s="199"/>
      <c r="AIH9" s="199"/>
      <c r="AII9" s="199"/>
      <c r="AIJ9" s="199"/>
      <c r="AIK9" s="199"/>
      <c r="AIL9" s="199"/>
      <c r="AIM9" s="199"/>
      <c r="AIN9" s="199"/>
      <c r="AIO9" s="199"/>
      <c r="AIP9" s="199"/>
      <c r="AIQ9" s="199"/>
      <c r="AIR9" s="199"/>
      <c r="AIS9" s="199"/>
      <c r="AIT9" s="199"/>
      <c r="AIU9" s="199"/>
      <c r="AIV9" s="199"/>
      <c r="AIW9" s="199"/>
      <c r="AIX9" s="199"/>
      <c r="AIY9" s="199"/>
      <c r="AIZ9" s="199"/>
      <c r="AJA9" s="199"/>
      <c r="AJB9" s="199"/>
      <c r="AJC9" s="199"/>
      <c r="AJD9" s="199"/>
      <c r="AJE9" s="199"/>
      <c r="AJF9" s="199"/>
      <c r="AJG9" s="199"/>
      <c r="AJH9" s="199"/>
      <c r="AJI9" s="199"/>
      <c r="AJJ9" s="199"/>
      <c r="AJK9" s="199"/>
      <c r="AJL9" s="199"/>
      <c r="AJM9" s="199"/>
      <c r="AJN9" s="199"/>
      <c r="AJO9" s="199"/>
      <c r="AJP9" s="199"/>
      <c r="AJQ9" s="199"/>
      <c r="AJR9" s="199"/>
      <c r="AJS9" s="199"/>
      <c r="AJT9" s="199"/>
      <c r="AJU9" s="199"/>
      <c r="AJV9" s="199"/>
      <c r="AJW9" s="199"/>
      <c r="AJX9" s="199"/>
      <c r="AJY9" s="199"/>
      <c r="AJZ9" s="199"/>
      <c r="AKA9" s="199"/>
      <c r="AKB9" s="199"/>
      <c r="AKC9" s="199"/>
      <c r="AKD9" s="199"/>
      <c r="AKE9" s="199"/>
      <c r="AKF9" s="199"/>
      <c r="AKG9" s="199"/>
      <c r="AKH9" s="199"/>
      <c r="AKI9" s="199"/>
      <c r="AKJ9" s="199"/>
      <c r="AKK9" s="199"/>
      <c r="AKL9" s="199"/>
      <c r="AKM9" s="199"/>
      <c r="AKN9" s="199"/>
      <c r="AKO9" s="199"/>
      <c r="AKP9" s="199"/>
      <c r="AKQ9" s="199"/>
      <c r="AKR9" s="199"/>
      <c r="AKS9" s="199"/>
      <c r="AKT9" s="199"/>
      <c r="AKU9" s="199"/>
      <c r="AKV9" s="199"/>
      <c r="AKW9" s="199"/>
      <c r="AKX9" s="199"/>
      <c r="AKY9" s="199"/>
      <c r="AKZ9" s="199"/>
      <c r="ALA9" s="199"/>
      <c r="ALB9" s="199"/>
      <c r="ALC9" s="199"/>
      <c r="ALD9" s="199"/>
      <c r="ALE9" s="199"/>
      <c r="ALF9" s="199"/>
      <c r="ALG9" s="199"/>
      <c r="ALH9" s="199"/>
      <c r="ALI9" s="199"/>
      <c r="ALJ9" s="199"/>
      <c r="ALK9" s="199"/>
      <c r="ALL9" s="199"/>
      <c r="ALM9" s="199"/>
      <c r="ALN9" s="199"/>
      <c r="ALO9" s="199"/>
      <c r="ALP9" s="199"/>
      <c r="ALQ9" s="199"/>
      <c r="ALR9" s="199"/>
      <c r="ALS9" s="199"/>
      <c r="ALT9" s="199"/>
      <c r="ALU9" s="199"/>
      <c r="ALV9" s="199"/>
      <c r="ALW9" s="199"/>
      <c r="ALX9" s="199"/>
      <c r="ALY9" s="199"/>
      <c r="ALZ9" s="199"/>
      <c r="AMA9" s="199"/>
      <c r="AMB9" s="199"/>
      <c r="AMC9" s="199"/>
      <c r="AMD9" s="199"/>
      <c r="AME9" s="199"/>
      <c r="AMF9" s="199"/>
      <c r="AMG9" s="199"/>
      <c r="AMH9" s="199"/>
      <c r="AMI9" s="199"/>
      <c r="AMJ9" s="199"/>
      <c r="AMK9" s="199"/>
      <c r="AML9" s="199"/>
      <c r="AMM9" s="199"/>
      <c r="AMN9" s="199"/>
      <c r="AMO9" s="199"/>
      <c r="AMP9" s="199"/>
      <c r="AMQ9" s="199"/>
      <c r="AMR9" s="199"/>
      <c r="AMS9" s="199"/>
      <c r="AMT9" s="199"/>
      <c r="AMU9" s="199"/>
      <c r="AMV9" s="199"/>
      <c r="AMW9" s="199"/>
      <c r="AMX9" s="199"/>
      <c r="AMY9" s="199"/>
      <c r="AMZ9" s="199"/>
      <c r="ANA9" s="199"/>
      <c r="ANB9" s="199"/>
      <c r="ANC9" s="199"/>
      <c r="AND9" s="199"/>
      <c r="ANE9" s="199"/>
      <c r="ANF9" s="199"/>
      <c r="ANG9" s="199"/>
      <c r="ANH9" s="199"/>
      <c r="ANI9" s="199"/>
      <c r="ANJ9" s="199"/>
      <c r="ANK9" s="199"/>
      <c r="ANL9" s="199"/>
      <c r="ANM9" s="199"/>
      <c r="ANN9" s="199"/>
      <c r="ANO9" s="199"/>
      <c r="ANP9" s="199"/>
      <c r="ANQ9" s="199"/>
      <c r="ANR9" s="199"/>
      <c r="ANS9" s="199"/>
      <c r="ANT9" s="199"/>
      <c r="ANU9" s="199"/>
      <c r="ANV9" s="199"/>
      <c r="ANW9" s="199"/>
      <c r="ANX9" s="199"/>
      <c r="ANY9" s="199"/>
      <c r="ANZ9" s="199"/>
      <c r="AOA9" s="199"/>
      <c r="AOB9" s="199"/>
      <c r="AOC9" s="199"/>
      <c r="AOD9" s="199"/>
      <c r="AOE9" s="199"/>
      <c r="AOF9" s="199"/>
      <c r="AOG9" s="199"/>
      <c r="AOH9" s="199"/>
      <c r="AOI9" s="199"/>
      <c r="AOJ9" s="199"/>
      <c r="AOK9" s="199"/>
      <c r="AOL9" s="199"/>
      <c r="AOM9" s="199"/>
      <c r="AON9" s="199"/>
      <c r="AOO9" s="199"/>
      <c r="AOP9" s="199"/>
      <c r="AOQ9" s="199"/>
      <c r="AOR9" s="199"/>
      <c r="AOS9" s="199"/>
      <c r="AOT9" s="199"/>
      <c r="AOU9" s="199"/>
      <c r="AOV9" s="199"/>
      <c r="AOW9" s="199"/>
      <c r="AOX9" s="199"/>
      <c r="AOY9" s="199"/>
      <c r="AOZ9" s="199"/>
      <c r="APA9" s="199"/>
      <c r="APB9" s="199"/>
      <c r="APC9" s="199"/>
      <c r="APD9" s="199"/>
      <c r="APE9" s="199"/>
      <c r="APF9" s="199"/>
      <c r="APG9" s="199"/>
      <c r="APH9" s="199"/>
      <c r="API9" s="199"/>
      <c r="APJ9" s="199"/>
      <c r="APK9" s="199"/>
      <c r="APL9" s="199"/>
      <c r="APM9" s="199"/>
      <c r="APN9" s="199"/>
      <c r="APO9" s="199"/>
      <c r="APP9" s="199"/>
      <c r="APQ9" s="199"/>
      <c r="APR9" s="199"/>
      <c r="APS9" s="199"/>
      <c r="APT9" s="199"/>
      <c r="APU9" s="199"/>
      <c r="APV9" s="199"/>
      <c r="APW9" s="199"/>
      <c r="APX9" s="199"/>
      <c r="APY9" s="199"/>
      <c r="APZ9" s="199"/>
      <c r="AQA9" s="199"/>
      <c r="AQB9" s="199"/>
      <c r="AQC9" s="199"/>
      <c r="AQD9" s="199"/>
      <c r="AQE9" s="199"/>
      <c r="AQF9" s="199"/>
      <c r="AQG9" s="199"/>
      <c r="AQH9" s="199"/>
      <c r="AQI9" s="199"/>
      <c r="AQJ9" s="199"/>
      <c r="AQK9" s="199"/>
      <c r="AQL9" s="199"/>
      <c r="AQM9" s="199"/>
      <c r="AQN9" s="199"/>
      <c r="AQO9" s="199"/>
      <c r="AQP9" s="199"/>
      <c r="AQQ9" s="199"/>
      <c r="AQR9" s="199"/>
      <c r="AQS9" s="199"/>
      <c r="AQT9" s="199"/>
      <c r="AQU9" s="199"/>
      <c r="AQV9" s="199"/>
      <c r="AQW9" s="199"/>
      <c r="AQX9" s="199"/>
      <c r="AQY9" s="199"/>
      <c r="AQZ9" s="199"/>
      <c r="ARA9" s="199"/>
      <c r="ARB9" s="199"/>
      <c r="ARC9" s="199"/>
      <c r="ARD9" s="199"/>
      <c r="ARE9" s="199"/>
      <c r="ARF9" s="199"/>
      <c r="ARG9" s="199"/>
      <c r="ARH9" s="199"/>
      <c r="ARI9" s="199"/>
      <c r="ARJ9" s="199"/>
      <c r="ARK9" s="199"/>
      <c r="ARL9" s="199"/>
      <c r="ARM9" s="199"/>
      <c r="ARN9" s="199"/>
      <c r="ARO9" s="199"/>
      <c r="ARP9" s="199"/>
      <c r="ARQ9" s="199"/>
      <c r="ARR9" s="199"/>
      <c r="ARS9" s="199"/>
      <c r="ART9" s="199"/>
      <c r="ARU9" s="199"/>
      <c r="ARV9" s="199"/>
      <c r="ARW9" s="199"/>
      <c r="ARX9" s="199"/>
      <c r="ARY9" s="199"/>
      <c r="ARZ9" s="199"/>
      <c r="ASA9" s="199"/>
      <c r="ASB9" s="199"/>
      <c r="ASC9" s="199"/>
      <c r="ASD9" s="199"/>
      <c r="ASE9" s="199"/>
      <c r="ASF9" s="199"/>
      <c r="ASG9" s="199"/>
      <c r="ASH9" s="199"/>
      <c r="ASI9" s="199"/>
      <c r="ASJ9" s="199"/>
      <c r="ASK9" s="199"/>
      <c r="ASL9" s="199"/>
      <c r="ASM9" s="199"/>
      <c r="ASN9" s="199"/>
      <c r="ASO9" s="199"/>
      <c r="ASP9" s="199"/>
      <c r="ASQ9" s="199"/>
      <c r="ASR9" s="199"/>
      <c r="ASS9" s="199"/>
      <c r="AST9" s="199"/>
      <c r="ASU9" s="199"/>
      <c r="ASV9" s="199"/>
      <c r="ASW9" s="199"/>
      <c r="ASX9" s="199"/>
      <c r="ASY9" s="199"/>
      <c r="ASZ9" s="199"/>
      <c r="ATA9" s="199"/>
      <c r="ATB9" s="199"/>
      <c r="ATC9" s="199"/>
      <c r="ATD9" s="199"/>
      <c r="ATE9" s="199"/>
      <c r="ATF9" s="199"/>
      <c r="ATG9" s="199"/>
      <c r="ATH9" s="199"/>
      <c r="ATI9" s="199"/>
      <c r="ATJ9" s="199"/>
      <c r="ATK9" s="199"/>
      <c r="ATL9" s="199"/>
      <c r="ATM9" s="199"/>
      <c r="ATN9" s="199"/>
      <c r="ATO9" s="199"/>
      <c r="ATP9" s="199"/>
      <c r="ATQ9" s="199"/>
      <c r="ATR9" s="199"/>
      <c r="ATS9" s="199"/>
      <c r="ATT9" s="199"/>
      <c r="ATU9" s="199"/>
      <c r="ATV9" s="199"/>
      <c r="ATW9" s="199"/>
      <c r="ATX9" s="199"/>
      <c r="ATY9" s="199"/>
      <c r="ATZ9" s="199"/>
      <c r="AUA9" s="199"/>
      <c r="AUB9" s="199"/>
      <c r="AUC9" s="199"/>
      <c r="AUD9" s="199"/>
      <c r="AUE9" s="199"/>
      <c r="AUF9" s="199"/>
      <c r="AUG9" s="199"/>
      <c r="AUH9" s="199"/>
      <c r="AUI9" s="199"/>
      <c r="AUJ9" s="199"/>
      <c r="AUK9" s="199"/>
      <c r="AUL9" s="199"/>
      <c r="AUM9" s="199"/>
      <c r="AUN9" s="199"/>
      <c r="AUO9" s="199"/>
      <c r="AUP9" s="199"/>
      <c r="AUQ9" s="199"/>
      <c r="AUR9" s="199"/>
      <c r="AUS9" s="199"/>
      <c r="AUT9" s="199"/>
      <c r="AUU9" s="199"/>
      <c r="AUV9" s="199"/>
      <c r="AUW9" s="199"/>
      <c r="AUX9" s="199"/>
      <c r="AUY9" s="199"/>
      <c r="AUZ9" s="199"/>
      <c r="AVA9" s="199"/>
      <c r="AVB9" s="199"/>
      <c r="AVC9" s="199"/>
      <c r="AVD9" s="199"/>
      <c r="AVE9" s="199"/>
      <c r="AVF9" s="199"/>
      <c r="AVG9" s="199"/>
      <c r="AVH9" s="199"/>
      <c r="AVI9" s="199"/>
      <c r="AVJ9" s="199"/>
      <c r="AVK9" s="199"/>
      <c r="AVL9" s="199"/>
      <c r="AVM9" s="199"/>
      <c r="AVN9" s="199"/>
      <c r="AVO9" s="199"/>
      <c r="AVP9" s="199"/>
      <c r="AVQ9" s="199"/>
      <c r="AVR9" s="199"/>
      <c r="AVS9" s="199"/>
      <c r="AVT9" s="199"/>
      <c r="AVU9" s="199"/>
      <c r="AVV9" s="199"/>
      <c r="AVW9" s="199"/>
      <c r="AVX9" s="199"/>
      <c r="AVY9" s="199"/>
      <c r="AVZ9" s="199"/>
      <c r="AWA9" s="199"/>
      <c r="AWB9" s="199"/>
      <c r="AWC9" s="199"/>
      <c r="AWD9" s="199"/>
      <c r="AWE9" s="199"/>
      <c r="AWF9" s="199"/>
      <c r="AWG9" s="199"/>
      <c r="AWH9" s="199"/>
      <c r="AWI9" s="199"/>
      <c r="AWJ9" s="199"/>
      <c r="AWK9" s="199"/>
      <c r="AWL9" s="199"/>
      <c r="AWM9" s="199"/>
      <c r="AWN9" s="199"/>
      <c r="AWO9" s="199"/>
      <c r="AWP9" s="199"/>
      <c r="AWQ9" s="199"/>
      <c r="AWR9" s="199"/>
      <c r="AWS9" s="199"/>
      <c r="AWT9" s="199"/>
      <c r="AWU9" s="199"/>
      <c r="AWV9" s="199"/>
      <c r="AWW9" s="199"/>
      <c r="AWX9" s="199"/>
      <c r="AWY9" s="199"/>
      <c r="AWZ9" s="199"/>
      <c r="AXA9" s="199"/>
      <c r="AXB9" s="199"/>
      <c r="AXC9" s="199"/>
      <c r="AXD9" s="199"/>
      <c r="AXE9" s="199"/>
      <c r="AXF9" s="199"/>
      <c r="AXG9" s="199"/>
      <c r="AXH9" s="199"/>
      <c r="AXI9" s="199"/>
      <c r="AXJ9" s="199"/>
      <c r="AXK9" s="199"/>
      <c r="AXL9" s="199"/>
      <c r="AXM9" s="199"/>
      <c r="AXN9" s="199"/>
      <c r="AXO9" s="199"/>
      <c r="AXP9" s="199"/>
      <c r="AXQ9" s="199"/>
      <c r="AXR9" s="199"/>
      <c r="AXS9" s="199"/>
      <c r="AXT9" s="199"/>
      <c r="AXU9" s="199"/>
      <c r="AXV9" s="199"/>
      <c r="AXW9" s="199"/>
      <c r="AXX9" s="199"/>
      <c r="AXY9" s="199"/>
      <c r="AXZ9" s="199"/>
      <c r="AYA9" s="199"/>
      <c r="AYB9" s="199"/>
      <c r="AYC9" s="199"/>
      <c r="AYD9" s="199"/>
      <c r="AYE9" s="199"/>
      <c r="AYF9" s="199"/>
      <c r="AYG9" s="199"/>
      <c r="AYH9" s="199"/>
      <c r="AYI9" s="199"/>
      <c r="AYJ9" s="199"/>
      <c r="AYK9" s="199"/>
      <c r="AYL9" s="199"/>
      <c r="AYM9" s="199"/>
      <c r="AYN9" s="199"/>
      <c r="AYO9" s="199"/>
      <c r="AYP9" s="199"/>
      <c r="AYQ9" s="199"/>
      <c r="AYR9" s="199"/>
      <c r="AYS9" s="199"/>
      <c r="AYT9" s="199"/>
      <c r="AYU9" s="199"/>
      <c r="AYV9" s="199"/>
      <c r="AYW9" s="199"/>
      <c r="AYX9" s="199"/>
      <c r="AYY9" s="199"/>
      <c r="AYZ9" s="199"/>
      <c r="AZA9" s="199"/>
      <c r="AZB9" s="199"/>
      <c r="AZC9" s="199"/>
      <c r="AZD9" s="199"/>
      <c r="AZE9" s="199"/>
      <c r="AZF9" s="199"/>
      <c r="AZG9" s="199"/>
      <c r="AZH9" s="199"/>
      <c r="AZI9" s="199"/>
      <c r="AZJ9" s="199"/>
      <c r="AZK9" s="199"/>
      <c r="AZL9" s="199"/>
      <c r="AZM9" s="199"/>
      <c r="AZN9" s="199"/>
      <c r="AZO9" s="199"/>
      <c r="AZP9" s="199"/>
      <c r="AZQ9" s="199"/>
      <c r="AZR9" s="199"/>
      <c r="AZS9" s="199"/>
      <c r="AZT9" s="199"/>
      <c r="AZU9" s="199"/>
      <c r="AZV9" s="199"/>
      <c r="AZW9" s="199"/>
      <c r="AZX9" s="199"/>
      <c r="AZY9" s="199"/>
      <c r="AZZ9" s="199"/>
      <c r="BAA9" s="199"/>
      <c r="BAB9" s="199"/>
      <c r="BAC9" s="199"/>
      <c r="BAD9" s="199"/>
      <c r="BAE9" s="199"/>
      <c r="BAF9" s="199"/>
      <c r="BAG9" s="199"/>
      <c r="BAH9" s="199"/>
      <c r="BAI9" s="199"/>
      <c r="BAJ9" s="199"/>
      <c r="BAK9" s="199"/>
      <c r="BAL9" s="199"/>
      <c r="BAM9" s="199"/>
      <c r="BAN9" s="199"/>
      <c r="BAO9" s="199"/>
      <c r="BAP9" s="199"/>
      <c r="BAQ9" s="199"/>
      <c r="BAR9" s="199"/>
      <c r="BAS9" s="199"/>
      <c r="BAT9" s="199"/>
      <c r="BAU9" s="199"/>
      <c r="BAV9" s="199"/>
      <c r="BAW9" s="199"/>
      <c r="BAX9" s="199"/>
      <c r="BAY9" s="199"/>
      <c r="BAZ9" s="199"/>
      <c r="BBA9" s="199"/>
      <c r="BBB9" s="199"/>
      <c r="BBC9" s="199"/>
      <c r="BBD9" s="199"/>
      <c r="BBE9" s="199"/>
      <c r="BBF9" s="199"/>
      <c r="BBG9" s="199"/>
      <c r="BBH9" s="199"/>
      <c r="BBI9" s="199"/>
      <c r="BBJ9" s="199"/>
      <c r="BBK9" s="199"/>
      <c r="BBL9" s="199"/>
      <c r="BBM9" s="199"/>
      <c r="BBN9" s="199"/>
      <c r="BBO9" s="199"/>
      <c r="BBP9" s="199"/>
      <c r="BBQ9" s="199"/>
      <c r="BBR9" s="199"/>
      <c r="BBS9" s="199"/>
      <c r="BBT9" s="199"/>
      <c r="BBU9" s="199"/>
      <c r="BBV9" s="199"/>
      <c r="BBW9" s="199"/>
      <c r="BBX9" s="199"/>
      <c r="BBY9" s="199"/>
      <c r="BBZ9" s="199"/>
      <c r="BCA9" s="199"/>
      <c r="BCB9" s="199"/>
      <c r="BCC9" s="199"/>
      <c r="BCD9" s="199"/>
      <c r="BCE9" s="199"/>
      <c r="BCF9" s="199"/>
      <c r="BCG9" s="199"/>
      <c r="BCH9" s="199"/>
      <c r="BCI9" s="199"/>
      <c r="BCJ9" s="199"/>
      <c r="BCK9" s="199"/>
      <c r="BCL9" s="199"/>
      <c r="BCM9" s="199"/>
      <c r="BCN9" s="199"/>
      <c r="BCO9" s="199"/>
      <c r="BCP9" s="199"/>
      <c r="BCQ9" s="199"/>
      <c r="BCR9" s="199"/>
      <c r="BCS9" s="199"/>
      <c r="BCT9" s="199"/>
      <c r="BCU9" s="199"/>
      <c r="BCV9" s="199"/>
      <c r="BCW9" s="199"/>
      <c r="BCX9" s="199"/>
      <c r="BCY9" s="199"/>
      <c r="BCZ9" s="199"/>
      <c r="BDA9" s="199"/>
      <c r="BDB9" s="199"/>
      <c r="BDC9" s="199"/>
      <c r="BDD9" s="199"/>
      <c r="BDE9" s="199"/>
      <c r="BDF9" s="199"/>
      <c r="BDG9" s="199"/>
      <c r="BDH9" s="199"/>
      <c r="BDI9" s="199"/>
      <c r="BDJ9" s="199"/>
      <c r="BDK9" s="199"/>
      <c r="BDL9" s="199"/>
      <c r="BDM9" s="199"/>
      <c r="BDN9" s="199"/>
      <c r="BDO9" s="199"/>
      <c r="BDP9" s="199"/>
      <c r="BDQ9" s="199"/>
      <c r="BDR9" s="199"/>
      <c r="BDS9" s="199"/>
      <c r="BDT9" s="199"/>
      <c r="BDU9" s="199"/>
      <c r="BDV9" s="199"/>
      <c r="BDW9" s="199"/>
      <c r="BDX9" s="199"/>
      <c r="BDY9" s="199"/>
      <c r="BDZ9" s="199"/>
      <c r="BEA9" s="199"/>
      <c r="BEB9" s="199"/>
      <c r="BEC9" s="199"/>
      <c r="BED9" s="199"/>
      <c r="BEE9" s="199"/>
      <c r="BEF9" s="199"/>
      <c r="BEG9" s="199"/>
      <c r="BEH9" s="199"/>
      <c r="BEI9" s="199"/>
      <c r="BEJ9" s="199"/>
      <c r="BEK9" s="199"/>
      <c r="BEL9" s="199"/>
      <c r="BEM9" s="199"/>
      <c r="BEN9" s="199"/>
      <c r="BEO9" s="199"/>
      <c r="BEP9" s="199"/>
      <c r="BEQ9" s="199"/>
      <c r="BER9" s="199"/>
      <c r="BES9" s="199"/>
      <c r="BET9" s="199"/>
      <c r="BEU9" s="199"/>
      <c r="BEV9" s="199"/>
      <c r="BEW9" s="199"/>
      <c r="BEX9" s="199"/>
      <c r="BEY9" s="199"/>
      <c r="BEZ9" s="199"/>
      <c r="BFA9" s="199"/>
      <c r="BFB9" s="199"/>
      <c r="BFC9" s="199"/>
      <c r="BFD9" s="199"/>
      <c r="BFE9" s="199"/>
      <c r="BFF9" s="199"/>
      <c r="BFG9" s="199"/>
      <c r="BFH9" s="199"/>
      <c r="BFI9" s="199"/>
      <c r="BFJ9" s="199"/>
      <c r="BFK9" s="199"/>
      <c r="BFL9" s="199"/>
      <c r="BFM9" s="199"/>
      <c r="BFN9" s="199"/>
      <c r="BFO9" s="199"/>
      <c r="BFP9" s="199"/>
      <c r="BFQ9" s="199"/>
      <c r="BFR9" s="199"/>
      <c r="BFS9" s="199"/>
      <c r="BFT9" s="199"/>
      <c r="BFU9" s="199"/>
      <c r="BFV9" s="199"/>
      <c r="BFW9" s="199"/>
      <c r="BFX9" s="199"/>
      <c r="BFY9" s="199"/>
      <c r="BFZ9" s="199"/>
      <c r="BGA9" s="199"/>
      <c r="BGB9" s="199"/>
      <c r="BGC9" s="199"/>
      <c r="BGD9" s="199"/>
      <c r="BGE9" s="199"/>
      <c r="BGF9" s="199"/>
      <c r="BGG9" s="199"/>
      <c r="BGH9" s="199"/>
      <c r="BGI9" s="199"/>
      <c r="BGJ9" s="199"/>
      <c r="BGK9" s="199"/>
      <c r="BGL9" s="199"/>
      <c r="BGM9" s="199"/>
      <c r="BGN9" s="199"/>
      <c r="BGO9" s="199"/>
      <c r="BGP9" s="199"/>
      <c r="BGQ9" s="199"/>
      <c r="BGR9" s="199"/>
      <c r="BGS9" s="199"/>
      <c r="BGT9" s="199"/>
      <c r="BGU9" s="199"/>
      <c r="BGV9" s="199"/>
      <c r="BGW9" s="199"/>
      <c r="BGX9" s="199"/>
      <c r="BGY9" s="199"/>
      <c r="BGZ9" s="199"/>
      <c r="BHA9" s="199"/>
      <c r="BHB9" s="199"/>
      <c r="BHC9" s="199"/>
      <c r="BHD9" s="199"/>
      <c r="BHE9" s="199"/>
      <c r="BHF9" s="199"/>
      <c r="BHG9" s="199"/>
      <c r="BHH9" s="199"/>
      <c r="BHI9" s="199"/>
      <c r="BHJ9" s="199"/>
      <c r="BHK9" s="199"/>
      <c r="BHL9" s="199"/>
      <c r="BHM9" s="199"/>
      <c r="BHN9" s="199"/>
      <c r="BHO9" s="199"/>
      <c r="BHP9" s="199"/>
      <c r="BHQ9" s="199"/>
      <c r="BHR9" s="199"/>
      <c r="BHS9" s="199"/>
      <c r="BHT9" s="199"/>
      <c r="BHU9" s="199"/>
      <c r="BHV9" s="199"/>
      <c r="BHW9" s="199"/>
      <c r="BHX9" s="199"/>
      <c r="BHY9" s="199"/>
      <c r="BHZ9" s="199"/>
      <c r="BIA9" s="199"/>
      <c r="BIB9" s="199"/>
      <c r="BIC9" s="199"/>
      <c r="BID9" s="199"/>
      <c r="BIE9" s="199"/>
      <c r="BIF9" s="199"/>
      <c r="BIG9" s="199"/>
      <c r="BIH9" s="199"/>
      <c r="BII9" s="199"/>
      <c r="BIJ9" s="199"/>
      <c r="BIK9" s="199"/>
      <c r="BIL9" s="199"/>
      <c r="BIM9" s="199"/>
      <c r="BIN9" s="199"/>
      <c r="BIO9" s="199"/>
      <c r="BIP9" s="199"/>
      <c r="BIQ9" s="199"/>
      <c r="BIR9" s="199"/>
      <c r="BIS9" s="199"/>
      <c r="BIT9" s="199"/>
      <c r="BIU9" s="199"/>
      <c r="BIV9" s="199"/>
      <c r="BIW9" s="199"/>
      <c r="BIX9" s="199"/>
      <c r="BIY9" s="199"/>
      <c r="BIZ9" s="199"/>
      <c r="BJA9" s="199"/>
      <c r="BJB9" s="199"/>
      <c r="BJC9" s="199"/>
      <c r="BJD9" s="199"/>
      <c r="BJE9" s="199"/>
      <c r="BJF9" s="199"/>
      <c r="BJG9" s="199"/>
      <c r="BJH9" s="199"/>
      <c r="BJI9" s="199"/>
      <c r="BJJ9" s="199"/>
      <c r="BJK9" s="199"/>
      <c r="BJL9" s="199"/>
      <c r="BJM9" s="199"/>
      <c r="BJN9" s="199"/>
      <c r="BJO9" s="199"/>
      <c r="BJP9" s="199"/>
      <c r="BJQ9" s="199"/>
      <c r="BJR9" s="199"/>
      <c r="BJS9" s="199"/>
      <c r="BJT9" s="199"/>
      <c r="BJU9" s="199"/>
      <c r="BJV9" s="199"/>
      <c r="BJW9" s="199"/>
      <c r="BJX9" s="199"/>
      <c r="BJY9" s="199"/>
      <c r="BJZ9" s="199"/>
      <c r="BKA9" s="199"/>
      <c r="BKB9" s="199"/>
      <c r="BKC9" s="199"/>
      <c r="BKD9" s="199"/>
      <c r="BKE9" s="199"/>
      <c r="BKF9" s="199"/>
      <c r="BKG9" s="199"/>
      <c r="BKH9" s="199"/>
      <c r="BKI9" s="199"/>
      <c r="BKJ9" s="199"/>
      <c r="BKK9" s="199"/>
      <c r="BKL9" s="199"/>
      <c r="BKM9" s="199"/>
      <c r="BKN9" s="199"/>
      <c r="BKO9" s="199"/>
      <c r="BKP9" s="199"/>
      <c r="BKQ9" s="199"/>
      <c r="BKR9" s="199"/>
      <c r="BKS9" s="199"/>
      <c r="BKT9" s="199"/>
      <c r="BKU9" s="199"/>
      <c r="BKV9" s="199"/>
      <c r="BKW9" s="199"/>
      <c r="BKX9" s="199"/>
      <c r="BKY9" s="199"/>
      <c r="BKZ9" s="199"/>
      <c r="BLA9" s="199"/>
      <c r="BLB9" s="199"/>
      <c r="BLC9" s="199"/>
      <c r="BLD9" s="199"/>
      <c r="BLE9" s="199"/>
      <c r="BLF9" s="199"/>
      <c r="BLG9" s="199"/>
      <c r="BLH9" s="199"/>
      <c r="BLI9" s="199"/>
      <c r="BLJ9" s="199"/>
      <c r="BLK9" s="199"/>
      <c r="BLL9" s="199"/>
      <c r="BLM9" s="199"/>
      <c r="BLN9" s="199"/>
      <c r="BLO9" s="199"/>
      <c r="BLP9" s="199"/>
      <c r="BLQ9" s="199"/>
      <c r="BLR9" s="199"/>
      <c r="BLS9" s="199"/>
      <c r="BLT9" s="199"/>
      <c r="BLU9" s="199"/>
      <c r="BLV9" s="199"/>
      <c r="BLW9" s="199"/>
      <c r="BLX9" s="199"/>
      <c r="BLY9" s="199"/>
      <c r="BLZ9" s="199"/>
      <c r="BMA9" s="199"/>
      <c r="BMB9" s="199"/>
      <c r="BMC9" s="199"/>
      <c r="BMD9" s="199"/>
      <c r="BME9" s="199"/>
      <c r="BMF9" s="199"/>
      <c r="BMG9" s="199"/>
      <c r="BMH9" s="199"/>
      <c r="BMI9" s="199"/>
      <c r="BMJ9" s="199"/>
      <c r="BMK9" s="199"/>
      <c r="BML9" s="199"/>
      <c r="BMM9" s="199"/>
      <c r="BMN9" s="199"/>
      <c r="BMO9" s="199"/>
      <c r="BMP9" s="199"/>
      <c r="BMQ9" s="199"/>
      <c r="BMR9" s="199"/>
      <c r="BMS9" s="199"/>
      <c r="BMT9" s="199"/>
      <c r="BMU9" s="199"/>
      <c r="BMV9" s="199"/>
      <c r="BMW9" s="199"/>
      <c r="BMX9" s="199"/>
      <c r="BMY9" s="199"/>
      <c r="BMZ9" s="199"/>
      <c r="BNA9" s="199"/>
      <c r="BNB9" s="199"/>
      <c r="BNC9" s="199"/>
      <c r="BND9" s="199"/>
      <c r="BNE9" s="199"/>
      <c r="BNF9" s="199"/>
      <c r="BNG9" s="199"/>
      <c r="BNH9" s="199"/>
      <c r="BNI9" s="199"/>
      <c r="BNJ9" s="199"/>
      <c r="BNK9" s="199"/>
      <c r="BNL9" s="199"/>
      <c r="BNM9" s="199"/>
      <c r="BNN9" s="199"/>
      <c r="BNO9" s="199"/>
      <c r="BNP9" s="199"/>
      <c r="BNQ9" s="199"/>
      <c r="BNR9" s="199"/>
      <c r="BNS9" s="199"/>
      <c r="BNT9" s="199"/>
      <c r="BNU9" s="199"/>
      <c r="BNV9" s="199"/>
      <c r="BNW9" s="199"/>
      <c r="BNX9" s="199"/>
      <c r="BNY9" s="199"/>
      <c r="BNZ9" s="199"/>
      <c r="BOA9" s="199"/>
      <c r="BOB9" s="199"/>
      <c r="BOC9" s="199"/>
      <c r="BOD9" s="199"/>
      <c r="BOE9" s="199"/>
      <c r="BOF9" s="199"/>
      <c r="BOG9" s="199"/>
      <c r="BOH9" s="199"/>
      <c r="BOI9" s="199"/>
      <c r="BOJ9" s="199"/>
      <c r="BOK9" s="199"/>
      <c r="BOL9" s="199"/>
      <c r="BOM9" s="199"/>
      <c r="BON9" s="199"/>
      <c r="BOO9" s="199"/>
      <c r="BOP9" s="199"/>
      <c r="BOQ9" s="199"/>
      <c r="BOR9" s="199"/>
      <c r="BOS9" s="199"/>
      <c r="BOT9" s="199"/>
      <c r="BOU9" s="199"/>
    </row>
    <row r="10" spans="1:1763" ht="15" thickBot="1">
      <c r="A10" s="1410"/>
      <c r="B10" s="1411"/>
      <c r="C10" s="1412"/>
      <c r="D10" s="1404" t="s">
        <v>1550</v>
      </c>
      <c r="E10" s="1390"/>
      <c r="F10" s="1390"/>
      <c r="G10" s="1390"/>
      <c r="H10" s="1390"/>
      <c r="I10" s="1390"/>
      <c r="J10" s="1390"/>
      <c r="K10" s="1390"/>
      <c r="L10" s="1390"/>
      <c r="M10" s="1390"/>
      <c r="N10" s="1390"/>
      <c r="O10" s="1390"/>
      <c r="P10" s="1390"/>
      <c r="Q10" s="1390"/>
      <c r="R10" s="1390"/>
      <c r="S10" s="1390"/>
      <c r="T10" s="1392"/>
      <c r="U10" s="1392"/>
      <c r="V10" s="1392"/>
      <c r="W10" s="1393"/>
      <c r="X10" s="1397" t="s">
        <v>1551</v>
      </c>
      <c r="Y10" s="1398"/>
      <c r="Z10" s="1398"/>
      <c r="AA10" s="1399"/>
      <c r="AB10" s="1389" t="s">
        <v>1552</v>
      </c>
      <c r="AC10" s="1390"/>
      <c r="AD10" s="1390"/>
      <c r="AE10" s="1390"/>
      <c r="AF10" s="1390"/>
      <c r="AG10" s="1390"/>
      <c r="AH10" s="1390"/>
      <c r="AI10" s="1390"/>
      <c r="AJ10" s="1390"/>
      <c r="AK10" s="1390"/>
      <c r="AL10" s="1390"/>
      <c r="AM10" s="1390"/>
      <c r="AN10" s="1392"/>
      <c r="AO10" s="1392"/>
      <c r="AP10" s="1392"/>
      <c r="AQ10" s="1393"/>
      <c r="AR10" s="1405"/>
      <c r="AS10" s="1405"/>
      <c r="AT10" s="1405"/>
      <c r="AU10" s="1406"/>
      <c r="AV10" s="1389" t="s">
        <v>1550</v>
      </c>
      <c r="AW10" s="1390"/>
      <c r="AX10" s="1390"/>
      <c r="AY10" s="1390"/>
      <c r="AZ10" s="1390"/>
      <c r="BA10" s="1390"/>
      <c r="BB10" s="1390"/>
      <c r="BC10" s="1390"/>
      <c r="BD10" s="1390"/>
      <c r="BE10" s="1390"/>
      <c r="BF10" s="1390"/>
      <c r="BG10" s="1390"/>
      <c r="BH10" s="1390"/>
      <c r="BI10" s="1390"/>
      <c r="BJ10" s="1390"/>
      <c r="BK10" s="1390"/>
      <c r="BL10" s="1392"/>
      <c r="BM10" s="1392"/>
      <c r="BN10" s="1392"/>
      <c r="BO10" s="1393"/>
      <c r="BP10" s="1397" t="s">
        <v>1551</v>
      </c>
      <c r="BQ10" s="1398"/>
      <c r="BR10" s="1398"/>
      <c r="BS10" s="1399"/>
      <c r="BT10" s="1389" t="s">
        <v>1552</v>
      </c>
      <c r="BU10" s="1390"/>
      <c r="BV10" s="1390"/>
      <c r="BW10" s="1390"/>
      <c r="BX10" s="1390"/>
      <c r="BY10" s="1390"/>
      <c r="BZ10" s="1390"/>
      <c r="CA10" s="1390"/>
      <c r="CB10" s="1390"/>
      <c r="CC10" s="1390"/>
      <c r="CD10" s="1390"/>
      <c r="CE10" s="1390"/>
      <c r="CF10" s="1392"/>
      <c r="CG10" s="1392"/>
      <c r="CH10" s="1392"/>
      <c r="CI10" s="1393"/>
      <c r="CJ10" s="1405"/>
      <c r="CK10" s="1405"/>
      <c r="CL10" s="1405"/>
      <c r="CM10" s="1406"/>
      <c r="CN10" s="1389" t="s">
        <v>1550</v>
      </c>
      <c r="CO10" s="1390"/>
      <c r="CP10" s="1390"/>
      <c r="CQ10" s="1390"/>
      <c r="CR10" s="1390"/>
      <c r="CS10" s="1390"/>
      <c r="CT10" s="1390"/>
      <c r="CU10" s="1390"/>
      <c r="CV10" s="1390"/>
      <c r="CW10" s="1390"/>
      <c r="CX10" s="1390"/>
      <c r="CY10" s="1390"/>
      <c r="CZ10" s="1390"/>
      <c r="DA10" s="1390"/>
      <c r="DB10" s="1390"/>
      <c r="DC10" s="1390"/>
      <c r="DD10" s="1392"/>
      <c r="DE10" s="1392"/>
      <c r="DF10" s="1392"/>
      <c r="DG10" s="1393"/>
      <c r="DH10" s="1397" t="s">
        <v>1551</v>
      </c>
      <c r="DI10" s="1398"/>
      <c r="DJ10" s="1398"/>
      <c r="DK10" s="1399"/>
      <c r="DL10" s="1389" t="s">
        <v>1552</v>
      </c>
      <c r="DM10" s="1390"/>
      <c r="DN10" s="1390"/>
      <c r="DO10" s="1390"/>
      <c r="DP10" s="1390"/>
      <c r="DQ10" s="1390"/>
      <c r="DR10" s="1390"/>
      <c r="DS10" s="1390"/>
      <c r="DT10" s="1390"/>
      <c r="DU10" s="1390"/>
      <c r="DV10" s="1390"/>
      <c r="DW10" s="1390"/>
      <c r="DX10" s="1392"/>
      <c r="DY10" s="1392"/>
      <c r="DZ10" s="1392"/>
      <c r="EA10" s="1393"/>
      <c r="EB10" s="1405"/>
      <c r="EC10" s="1405"/>
      <c r="ED10" s="1405"/>
      <c r="EE10" s="1406"/>
      <c r="EF10" s="1389" t="s">
        <v>1550</v>
      </c>
      <c r="EG10" s="1390"/>
      <c r="EH10" s="1390"/>
      <c r="EI10" s="1390"/>
      <c r="EJ10" s="1390"/>
      <c r="EK10" s="1390"/>
      <c r="EL10" s="1390"/>
      <c r="EM10" s="1390"/>
      <c r="EN10" s="1390"/>
      <c r="EO10" s="1390"/>
      <c r="EP10" s="1390"/>
      <c r="EQ10" s="1390"/>
      <c r="ER10" s="1390"/>
      <c r="ES10" s="1390"/>
      <c r="ET10" s="1390"/>
      <c r="EU10" s="1390"/>
      <c r="EV10" s="1392"/>
      <c r="EW10" s="1392"/>
      <c r="EX10" s="1392"/>
      <c r="EY10" s="1393"/>
      <c r="EZ10" s="1397" t="s">
        <v>1551</v>
      </c>
      <c r="FA10" s="1398"/>
      <c r="FB10" s="1398"/>
      <c r="FC10" s="1399"/>
      <c r="FD10" s="1389" t="s">
        <v>1552</v>
      </c>
      <c r="FE10" s="1390"/>
      <c r="FF10" s="1390"/>
      <c r="FG10" s="1390"/>
      <c r="FH10" s="1390"/>
      <c r="FI10" s="1390"/>
      <c r="FJ10" s="1390"/>
      <c r="FK10" s="1390"/>
      <c r="FL10" s="1390"/>
      <c r="FM10" s="1390"/>
      <c r="FN10" s="1390"/>
      <c r="FO10" s="1390"/>
      <c r="FP10" s="1392"/>
      <c r="FQ10" s="1392"/>
      <c r="FR10" s="1392"/>
      <c r="FS10" s="1393"/>
      <c r="FT10" s="1405"/>
      <c r="FU10" s="1405"/>
      <c r="FV10" s="1405"/>
      <c r="FW10" s="1406"/>
      <c r="FX10" s="1389" t="s">
        <v>1550</v>
      </c>
      <c r="FY10" s="1390"/>
      <c r="FZ10" s="1390"/>
      <c r="GA10" s="1390"/>
      <c r="GB10" s="1390"/>
      <c r="GC10" s="1390"/>
      <c r="GD10" s="1390"/>
      <c r="GE10" s="1390"/>
      <c r="GF10" s="1390"/>
      <c r="GG10" s="1390"/>
      <c r="GH10" s="1390"/>
      <c r="GI10" s="1390"/>
      <c r="GJ10" s="1390"/>
      <c r="GK10" s="1390"/>
      <c r="GL10" s="1390"/>
      <c r="GM10" s="1390"/>
      <c r="GN10" s="1392"/>
      <c r="GO10" s="1392"/>
      <c r="GP10" s="1392"/>
      <c r="GQ10" s="1393"/>
      <c r="GR10" s="1397" t="s">
        <v>1551</v>
      </c>
      <c r="GS10" s="1398"/>
      <c r="GT10" s="1398"/>
      <c r="GU10" s="1399"/>
      <c r="GV10" s="1389" t="s">
        <v>1552</v>
      </c>
      <c r="GW10" s="1390"/>
      <c r="GX10" s="1390"/>
      <c r="GY10" s="1390"/>
      <c r="GZ10" s="1390"/>
      <c r="HA10" s="1390"/>
      <c r="HB10" s="1390"/>
      <c r="HC10" s="1390"/>
      <c r="HD10" s="1390"/>
      <c r="HE10" s="1390"/>
      <c r="HF10" s="1390"/>
      <c r="HG10" s="1390"/>
      <c r="HH10" s="1392"/>
      <c r="HI10" s="1392"/>
      <c r="HJ10" s="1392"/>
      <c r="HK10" s="1393"/>
      <c r="HL10" s="1405"/>
      <c r="HM10" s="1405"/>
      <c r="HN10" s="1405"/>
      <c r="HO10" s="1406"/>
      <c r="HP10" s="199"/>
      <c r="HQ10" s="199"/>
      <c r="HR10" s="199"/>
      <c r="HS10" s="199"/>
      <c r="HT10" s="199"/>
      <c r="HU10" s="199"/>
      <c r="HV10" s="199"/>
      <c r="HW10" s="199"/>
      <c r="HX10" s="199"/>
      <c r="HY10" s="199"/>
      <c r="HZ10" s="199"/>
      <c r="IA10" s="199"/>
      <c r="IB10" s="199"/>
      <c r="IC10" s="199"/>
      <c r="ID10" s="199"/>
      <c r="IE10" s="199"/>
      <c r="IF10" s="199"/>
      <c r="IG10" s="199"/>
      <c r="IH10" s="199"/>
      <c r="II10" s="199"/>
      <c r="IJ10" s="199"/>
      <c r="IK10" s="199"/>
      <c r="IL10" s="199"/>
      <c r="IM10" s="199"/>
      <c r="IN10" s="199"/>
      <c r="IO10" s="199"/>
      <c r="IP10" s="199"/>
      <c r="IQ10" s="199"/>
      <c r="IR10" s="199"/>
      <c r="IS10" s="199"/>
      <c r="IT10" s="199"/>
      <c r="IU10" s="199"/>
      <c r="IV10" s="199"/>
      <c r="IW10" s="199"/>
      <c r="IX10" s="199"/>
      <c r="IY10" s="199"/>
      <c r="IZ10" s="199"/>
      <c r="JA10" s="199"/>
      <c r="JB10" s="199"/>
      <c r="JC10" s="199"/>
      <c r="JD10" s="199"/>
      <c r="JE10" s="199"/>
      <c r="JF10" s="199"/>
      <c r="JG10" s="199"/>
      <c r="JH10" s="199"/>
      <c r="JI10" s="199"/>
      <c r="JJ10" s="199"/>
      <c r="JK10" s="199"/>
      <c r="JL10" s="199"/>
      <c r="JM10" s="199"/>
      <c r="JN10" s="199"/>
      <c r="JO10" s="199"/>
      <c r="JP10" s="199"/>
      <c r="JQ10" s="199"/>
      <c r="JR10" s="199"/>
      <c r="JS10" s="199"/>
      <c r="JT10" s="199"/>
      <c r="JU10" s="199"/>
      <c r="JV10" s="199"/>
      <c r="JW10" s="199"/>
      <c r="JX10" s="199"/>
      <c r="JY10" s="199"/>
      <c r="JZ10" s="199"/>
      <c r="KA10" s="199"/>
      <c r="KB10" s="199"/>
      <c r="KC10" s="199"/>
      <c r="KD10" s="199"/>
      <c r="KE10" s="199"/>
      <c r="KF10" s="199"/>
      <c r="KG10" s="199"/>
      <c r="KH10" s="199"/>
      <c r="KI10" s="199"/>
      <c r="KJ10" s="199"/>
      <c r="KK10" s="199"/>
      <c r="KL10" s="199"/>
      <c r="KM10" s="199"/>
      <c r="KN10" s="199"/>
      <c r="KO10" s="199"/>
      <c r="KP10" s="199"/>
      <c r="KQ10" s="199"/>
      <c r="KR10" s="199"/>
      <c r="KS10" s="199"/>
      <c r="KT10" s="199"/>
      <c r="KU10" s="199"/>
      <c r="KV10" s="199"/>
      <c r="KW10" s="199"/>
      <c r="KX10" s="199"/>
      <c r="KY10" s="199"/>
      <c r="KZ10" s="199"/>
      <c r="LA10" s="199"/>
      <c r="LB10" s="199"/>
      <c r="LC10" s="199"/>
      <c r="LD10" s="199"/>
      <c r="LE10" s="199"/>
      <c r="LF10" s="199"/>
      <c r="LG10" s="199"/>
      <c r="LH10" s="199"/>
      <c r="LI10" s="199"/>
      <c r="LJ10" s="199"/>
      <c r="LK10" s="199"/>
      <c r="LL10" s="199"/>
      <c r="LM10" s="199"/>
      <c r="LN10" s="199"/>
      <c r="LO10" s="199"/>
      <c r="LP10" s="199"/>
      <c r="LQ10" s="199"/>
      <c r="LR10" s="199"/>
      <c r="LS10" s="199"/>
      <c r="LT10" s="199"/>
      <c r="LU10" s="199"/>
      <c r="LV10" s="199"/>
      <c r="LW10" s="199"/>
      <c r="LX10" s="199"/>
      <c r="LY10" s="199"/>
      <c r="LZ10" s="199"/>
      <c r="MA10" s="199"/>
      <c r="MB10" s="199"/>
      <c r="MC10" s="199"/>
      <c r="MD10" s="199"/>
      <c r="ME10" s="199"/>
      <c r="MF10" s="199"/>
      <c r="MG10" s="199"/>
      <c r="MH10" s="199"/>
      <c r="MI10" s="199"/>
      <c r="MJ10" s="199"/>
      <c r="MK10" s="199"/>
      <c r="ML10" s="199"/>
      <c r="MM10" s="199"/>
      <c r="MN10" s="199"/>
      <c r="MO10" s="199"/>
      <c r="MP10" s="199"/>
      <c r="MQ10" s="199"/>
      <c r="MR10" s="199"/>
      <c r="MS10" s="199"/>
      <c r="MT10" s="199"/>
      <c r="MU10" s="199"/>
      <c r="MV10" s="199"/>
      <c r="MW10" s="199"/>
      <c r="MX10" s="199"/>
      <c r="MY10" s="199"/>
      <c r="MZ10" s="199"/>
      <c r="NA10" s="199"/>
      <c r="NB10" s="199"/>
      <c r="NC10" s="199"/>
      <c r="ND10" s="199"/>
      <c r="NE10" s="199"/>
      <c r="NF10" s="199"/>
      <c r="NG10" s="199"/>
      <c r="NH10" s="199"/>
      <c r="NI10" s="199"/>
      <c r="NJ10" s="199"/>
      <c r="NK10" s="199"/>
      <c r="NL10" s="199"/>
      <c r="NM10" s="199"/>
      <c r="NN10" s="199"/>
      <c r="NO10" s="199"/>
      <c r="NP10" s="199"/>
      <c r="NQ10" s="199"/>
      <c r="NR10" s="199"/>
      <c r="NS10" s="199"/>
      <c r="NT10" s="199"/>
      <c r="NU10" s="199"/>
      <c r="NV10" s="199"/>
      <c r="NW10" s="199"/>
      <c r="NX10" s="199"/>
      <c r="NY10" s="199"/>
      <c r="NZ10" s="199"/>
      <c r="OA10" s="199"/>
      <c r="OB10" s="199"/>
      <c r="OC10" s="199"/>
      <c r="OD10" s="199"/>
      <c r="OE10" s="199"/>
      <c r="OF10" s="199"/>
      <c r="OG10" s="199"/>
      <c r="OH10" s="199"/>
      <c r="OI10" s="199"/>
      <c r="OJ10" s="199"/>
      <c r="OK10" s="199"/>
      <c r="OL10" s="199"/>
      <c r="OM10" s="199"/>
      <c r="ON10" s="199"/>
      <c r="OO10" s="199"/>
      <c r="OP10" s="199"/>
      <c r="OQ10" s="199"/>
      <c r="OR10" s="199"/>
      <c r="OS10" s="199"/>
      <c r="OT10" s="199"/>
      <c r="OU10" s="199"/>
      <c r="OV10" s="199"/>
      <c r="OW10" s="199"/>
      <c r="OX10" s="199"/>
      <c r="OY10" s="199"/>
      <c r="OZ10" s="199"/>
      <c r="PA10" s="199"/>
      <c r="PB10" s="199"/>
      <c r="PC10" s="199"/>
      <c r="PD10" s="199"/>
      <c r="PE10" s="199"/>
      <c r="PF10" s="199"/>
      <c r="PG10" s="199"/>
      <c r="PH10" s="199"/>
      <c r="PI10" s="199"/>
      <c r="PJ10" s="199"/>
      <c r="PK10" s="199"/>
      <c r="PL10" s="199"/>
      <c r="PM10" s="199"/>
      <c r="PN10" s="199"/>
      <c r="PO10" s="199"/>
      <c r="PP10" s="199"/>
      <c r="PQ10" s="199"/>
      <c r="PR10" s="199"/>
      <c r="PS10" s="199"/>
      <c r="PT10" s="199"/>
      <c r="PU10" s="199"/>
      <c r="PV10" s="199"/>
      <c r="PW10" s="199"/>
      <c r="PX10" s="199"/>
      <c r="PY10" s="199"/>
      <c r="PZ10" s="199"/>
      <c r="QA10" s="199"/>
      <c r="QB10" s="199"/>
      <c r="QC10" s="199"/>
      <c r="QD10" s="199"/>
      <c r="QE10" s="199"/>
      <c r="QF10" s="199"/>
      <c r="QG10" s="199"/>
      <c r="QH10" s="199"/>
      <c r="QI10" s="199"/>
      <c r="QJ10" s="199"/>
      <c r="QK10" s="199"/>
      <c r="QL10" s="199"/>
      <c r="QM10" s="199"/>
      <c r="QN10" s="199"/>
      <c r="QO10" s="199"/>
      <c r="QP10" s="199"/>
      <c r="QQ10" s="199"/>
      <c r="QR10" s="199"/>
      <c r="QS10" s="199"/>
      <c r="QT10" s="199"/>
      <c r="QU10" s="199"/>
      <c r="QV10" s="199"/>
      <c r="QW10" s="199"/>
      <c r="QX10" s="199"/>
      <c r="QY10" s="199"/>
      <c r="QZ10" s="199"/>
      <c r="RA10" s="199"/>
      <c r="RB10" s="199"/>
      <c r="RC10" s="199"/>
      <c r="RD10" s="199"/>
      <c r="RE10" s="199"/>
      <c r="RF10" s="199"/>
      <c r="RG10" s="199"/>
      <c r="RH10" s="199"/>
      <c r="RI10" s="199"/>
      <c r="RJ10" s="199"/>
      <c r="RK10" s="199"/>
      <c r="RL10" s="199"/>
      <c r="RM10" s="199"/>
      <c r="RN10" s="199"/>
      <c r="RO10" s="199"/>
      <c r="RP10" s="199"/>
      <c r="RQ10" s="199"/>
      <c r="RR10" s="199"/>
      <c r="RS10" s="199"/>
      <c r="RT10" s="199"/>
      <c r="RU10" s="199"/>
      <c r="RV10" s="199"/>
      <c r="RW10" s="199"/>
      <c r="RX10" s="199"/>
      <c r="RY10" s="199"/>
      <c r="RZ10" s="199"/>
      <c r="SA10" s="199"/>
      <c r="SB10" s="199"/>
      <c r="SC10" s="199"/>
      <c r="SD10" s="199"/>
      <c r="SE10" s="199"/>
      <c r="SF10" s="199"/>
      <c r="SG10" s="199"/>
      <c r="SH10" s="199"/>
      <c r="SI10" s="199"/>
      <c r="SJ10" s="199"/>
      <c r="SK10" s="199"/>
      <c r="SL10" s="199"/>
      <c r="SM10" s="199"/>
      <c r="SN10" s="199"/>
      <c r="SO10" s="199"/>
      <c r="SP10" s="199"/>
      <c r="SQ10" s="199"/>
      <c r="SR10" s="199"/>
      <c r="SS10" s="199"/>
      <c r="ST10" s="199"/>
      <c r="SU10" s="199"/>
      <c r="SV10" s="199"/>
      <c r="SW10" s="199"/>
      <c r="SX10" s="199"/>
      <c r="SY10" s="199"/>
      <c r="SZ10" s="199"/>
      <c r="TA10" s="199"/>
      <c r="TB10" s="199"/>
      <c r="TC10" s="199"/>
      <c r="TD10" s="199"/>
      <c r="TE10" s="199"/>
      <c r="TF10" s="199"/>
      <c r="TG10" s="199"/>
      <c r="TH10" s="199"/>
      <c r="TI10" s="199"/>
      <c r="TJ10" s="199"/>
      <c r="TK10" s="199"/>
      <c r="TL10" s="199"/>
      <c r="TM10" s="199"/>
      <c r="TN10" s="199"/>
      <c r="TO10" s="199"/>
      <c r="TP10" s="199"/>
      <c r="TQ10" s="199"/>
      <c r="TR10" s="199"/>
      <c r="TS10" s="199"/>
      <c r="TT10" s="199"/>
      <c r="TU10" s="199"/>
      <c r="TV10" s="199"/>
      <c r="TW10" s="199"/>
      <c r="TX10" s="199"/>
      <c r="TY10" s="199"/>
      <c r="TZ10" s="199"/>
      <c r="UA10" s="199"/>
      <c r="UB10" s="199"/>
      <c r="UC10" s="199"/>
      <c r="UD10" s="199"/>
      <c r="UE10" s="199"/>
      <c r="UF10" s="199"/>
      <c r="UG10" s="199"/>
      <c r="UH10" s="199"/>
      <c r="UI10" s="199"/>
      <c r="UJ10" s="199"/>
      <c r="UK10" s="199"/>
      <c r="UL10" s="199"/>
      <c r="UM10" s="199"/>
      <c r="UN10" s="199"/>
      <c r="UO10" s="199"/>
      <c r="UP10" s="199"/>
      <c r="UQ10" s="199"/>
      <c r="UR10" s="199"/>
      <c r="US10" s="199"/>
      <c r="UT10" s="199"/>
      <c r="UU10" s="199"/>
      <c r="UV10" s="199"/>
      <c r="UW10" s="199"/>
      <c r="UX10" s="199"/>
      <c r="UY10" s="199"/>
      <c r="UZ10" s="199"/>
      <c r="VA10" s="199"/>
      <c r="VB10" s="199"/>
      <c r="VC10" s="199"/>
      <c r="VD10" s="199"/>
      <c r="VE10" s="199"/>
      <c r="VF10" s="199"/>
      <c r="VG10" s="199"/>
      <c r="VH10" s="199"/>
      <c r="VI10" s="199"/>
      <c r="VJ10" s="199"/>
      <c r="VK10" s="199"/>
      <c r="VL10" s="199"/>
      <c r="VM10" s="199"/>
      <c r="VN10" s="199"/>
      <c r="VO10" s="199"/>
      <c r="VP10" s="199"/>
      <c r="VQ10" s="199"/>
      <c r="VR10" s="199"/>
      <c r="VS10" s="199"/>
      <c r="VT10" s="199"/>
      <c r="VU10" s="199"/>
      <c r="VV10" s="199"/>
      <c r="VW10" s="199"/>
      <c r="VX10" s="199"/>
      <c r="VY10" s="199"/>
      <c r="VZ10" s="199"/>
      <c r="WA10" s="199"/>
      <c r="WB10" s="199"/>
      <c r="WC10" s="199"/>
      <c r="WD10" s="199"/>
      <c r="WE10" s="199"/>
      <c r="WF10" s="199"/>
      <c r="WG10" s="199"/>
      <c r="WH10" s="199"/>
      <c r="WI10" s="199"/>
      <c r="WJ10" s="199"/>
      <c r="WK10" s="199"/>
      <c r="WL10" s="199"/>
      <c r="WM10" s="199"/>
      <c r="WN10" s="199"/>
      <c r="WO10" s="199"/>
      <c r="WP10" s="199"/>
      <c r="WQ10" s="199"/>
      <c r="WR10" s="199"/>
      <c r="WS10" s="199"/>
      <c r="WT10" s="199"/>
      <c r="WU10" s="199"/>
      <c r="WV10" s="199"/>
      <c r="WW10" s="199"/>
      <c r="WX10" s="199"/>
      <c r="WY10" s="199"/>
      <c r="WZ10" s="199"/>
      <c r="XA10" s="199"/>
      <c r="XB10" s="199"/>
      <c r="XC10" s="199"/>
      <c r="XD10" s="199"/>
      <c r="XE10" s="199"/>
      <c r="XF10" s="199"/>
      <c r="XG10" s="199"/>
      <c r="XH10" s="199"/>
      <c r="XI10" s="199"/>
      <c r="XJ10" s="199"/>
      <c r="XK10" s="199"/>
      <c r="XL10" s="199"/>
      <c r="XM10" s="199"/>
      <c r="XN10" s="199"/>
      <c r="XO10" s="199"/>
      <c r="XP10" s="199"/>
      <c r="XQ10" s="199"/>
      <c r="XR10" s="199"/>
      <c r="XS10" s="199"/>
      <c r="XT10" s="199"/>
      <c r="XU10" s="199"/>
      <c r="XV10" s="199"/>
      <c r="XW10" s="199"/>
      <c r="XX10" s="199"/>
      <c r="XY10" s="199"/>
      <c r="XZ10" s="199"/>
      <c r="YA10" s="199"/>
      <c r="YB10" s="199"/>
      <c r="YC10" s="199"/>
      <c r="YD10" s="199"/>
      <c r="YE10" s="199"/>
      <c r="YF10" s="199"/>
      <c r="YG10" s="199"/>
      <c r="YH10" s="199"/>
      <c r="YI10" s="199"/>
      <c r="YJ10" s="199"/>
      <c r="YK10" s="199"/>
      <c r="YL10" s="199"/>
      <c r="YM10" s="199"/>
      <c r="YN10" s="199"/>
      <c r="YO10" s="199"/>
      <c r="YP10" s="199"/>
      <c r="YQ10" s="199"/>
      <c r="YR10" s="199"/>
      <c r="YS10" s="199"/>
      <c r="YT10" s="199"/>
      <c r="YU10" s="199"/>
      <c r="YV10" s="199"/>
      <c r="YW10" s="199"/>
      <c r="YX10" s="199"/>
      <c r="YY10" s="199"/>
      <c r="YZ10" s="199"/>
      <c r="ZA10" s="199"/>
      <c r="ZB10" s="199"/>
      <c r="ZC10" s="199"/>
      <c r="ZD10" s="199"/>
      <c r="ZE10" s="199"/>
      <c r="ZF10" s="199"/>
      <c r="ZG10" s="199"/>
      <c r="ZH10" s="199"/>
      <c r="ZI10" s="199"/>
      <c r="ZJ10" s="199"/>
      <c r="ZK10" s="199"/>
      <c r="ZL10" s="199"/>
      <c r="ZM10" s="199"/>
      <c r="ZN10" s="199"/>
      <c r="ZO10" s="199"/>
      <c r="ZP10" s="199"/>
      <c r="ZQ10" s="199"/>
      <c r="ZR10" s="199"/>
      <c r="ZS10" s="199"/>
      <c r="ZT10" s="199"/>
      <c r="ZU10" s="199"/>
      <c r="ZV10" s="199"/>
      <c r="ZW10" s="199"/>
      <c r="ZX10" s="199"/>
      <c r="ZY10" s="199"/>
      <c r="ZZ10" s="199"/>
      <c r="AAA10" s="199"/>
      <c r="AAB10" s="199"/>
      <c r="AAC10" s="199"/>
      <c r="AAD10" s="199"/>
      <c r="AAE10" s="199"/>
      <c r="AAF10" s="199"/>
      <c r="AAG10" s="199"/>
      <c r="AAH10" s="199"/>
      <c r="AAI10" s="199"/>
      <c r="AAJ10" s="199"/>
      <c r="AAK10" s="199"/>
      <c r="AAL10" s="199"/>
      <c r="AAM10" s="199"/>
      <c r="AAN10" s="199"/>
      <c r="AAO10" s="199"/>
      <c r="AAP10" s="199"/>
      <c r="AAQ10" s="199"/>
      <c r="AAR10" s="199"/>
      <c r="AAS10" s="199"/>
      <c r="AAT10" s="199"/>
      <c r="AAU10" s="199"/>
      <c r="AAV10" s="199"/>
      <c r="AAW10" s="199"/>
      <c r="AAX10" s="199"/>
      <c r="AAY10" s="199"/>
      <c r="AAZ10" s="199"/>
      <c r="ABA10" s="199"/>
      <c r="ABB10" s="199"/>
      <c r="ABC10" s="199"/>
      <c r="ABD10" s="199"/>
      <c r="ABE10" s="199"/>
      <c r="ABF10" s="199"/>
      <c r="ABG10" s="199"/>
      <c r="ABH10" s="199"/>
      <c r="ABI10" s="199"/>
      <c r="ABJ10" s="199"/>
      <c r="ABK10" s="199"/>
      <c r="ABL10" s="199"/>
      <c r="ABM10" s="199"/>
      <c r="ABN10" s="199"/>
      <c r="ABO10" s="199"/>
      <c r="ABP10" s="199"/>
      <c r="ABQ10" s="199"/>
      <c r="ABR10" s="199"/>
      <c r="ABS10" s="199"/>
      <c r="ABT10" s="199"/>
      <c r="ABU10" s="199"/>
      <c r="ABV10" s="199"/>
      <c r="ABW10" s="199"/>
      <c r="ABX10" s="199"/>
      <c r="ABY10" s="199"/>
      <c r="ABZ10" s="199"/>
      <c r="ACA10" s="199"/>
      <c r="ACB10" s="199"/>
      <c r="ACC10" s="199"/>
      <c r="ACD10" s="199"/>
      <c r="ACE10" s="199"/>
      <c r="ACF10" s="199"/>
      <c r="ACG10" s="199"/>
      <c r="ACH10" s="199"/>
      <c r="ACI10" s="199"/>
      <c r="ACJ10" s="199"/>
      <c r="ACK10" s="199"/>
      <c r="ACL10" s="199"/>
      <c r="ACM10" s="199"/>
      <c r="ACN10" s="199"/>
      <c r="ACO10" s="199"/>
      <c r="ACP10" s="199"/>
      <c r="ACQ10" s="199"/>
      <c r="ACR10" s="199"/>
      <c r="ACS10" s="199"/>
      <c r="ACT10" s="199"/>
      <c r="ACU10" s="199"/>
      <c r="ACV10" s="199"/>
      <c r="ACW10" s="199"/>
      <c r="ACX10" s="199"/>
      <c r="ACY10" s="199"/>
      <c r="ACZ10" s="199"/>
      <c r="ADA10" s="199"/>
      <c r="ADB10" s="199"/>
      <c r="ADC10" s="199"/>
      <c r="ADD10" s="199"/>
      <c r="ADE10" s="199"/>
      <c r="ADF10" s="199"/>
      <c r="ADG10" s="199"/>
      <c r="ADH10" s="199"/>
      <c r="ADI10" s="199"/>
      <c r="ADJ10" s="199"/>
      <c r="ADK10" s="199"/>
      <c r="ADL10" s="199"/>
      <c r="ADM10" s="199"/>
      <c r="ADN10" s="199"/>
      <c r="ADO10" s="199"/>
      <c r="ADP10" s="199"/>
      <c r="ADQ10" s="199"/>
      <c r="ADR10" s="199"/>
      <c r="ADS10" s="199"/>
      <c r="ADT10" s="199"/>
      <c r="ADU10" s="199"/>
      <c r="ADV10" s="199"/>
      <c r="ADW10" s="199"/>
      <c r="ADX10" s="199"/>
      <c r="ADY10" s="199"/>
      <c r="ADZ10" s="199"/>
      <c r="AEA10" s="199"/>
      <c r="AEB10" s="199"/>
      <c r="AEC10" s="199"/>
      <c r="AED10" s="199"/>
      <c r="AEE10" s="199"/>
      <c r="AEF10" s="199"/>
      <c r="AEG10" s="199"/>
      <c r="AEH10" s="199"/>
      <c r="AEI10" s="199"/>
      <c r="AEJ10" s="199"/>
      <c r="AEK10" s="199"/>
      <c r="AEL10" s="199"/>
      <c r="AEM10" s="199"/>
      <c r="AEN10" s="199"/>
      <c r="AEO10" s="199"/>
      <c r="AEP10" s="199"/>
      <c r="AEQ10" s="199"/>
      <c r="AER10" s="199"/>
      <c r="AES10" s="199"/>
      <c r="AET10" s="199"/>
      <c r="AEU10" s="199"/>
      <c r="AEV10" s="199"/>
      <c r="AEW10" s="199"/>
      <c r="AEX10" s="199"/>
      <c r="AEY10" s="199"/>
      <c r="AEZ10" s="199"/>
      <c r="AFA10" s="199"/>
      <c r="AFB10" s="199"/>
      <c r="AFC10" s="199"/>
      <c r="AFD10" s="199"/>
      <c r="AFE10" s="199"/>
      <c r="AFF10" s="199"/>
      <c r="AFG10" s="199"/>
      <c r="AFH10" s="199"/>
      <c r="AFI10" s="199"/>
      <c r="AFJ10" s="199"/>
      <c r="AFK10" s="199"/>
      <c r="AFL10" s="199"/>
      <c r="AFM10" s="199"/>
      <c r="AFN10" s="199"/>
      <c r="AFO10" s="199"/>
      <c r="AFP10" s="199"/>
      <c r="AFQ10" s="199"/>
      <c r="AFR10" s="199"/>
      <c r="AFS10" s="199"/>
      <c r="AFT10" s="199"/>
      <c r="AFU10" s="199"/>
      <c r="AFV10" s="199"/>
      <c r="AFW10" s="199"/>
      <c r="AFX10" s="199"/>
      <c r="AFY10" s="199"/>
      <c r="AFZ10" s="199"/>
      <c r="AGA10" s="199"/>
      <c r="AGB10" s="199"/>
      <c r="AGC10" s="199"/>
      <c r="AGD10" s="199"/>
      <c r="AGE10" s="199"/>
      <c r="AGF10" s="199"/>
      <c r="AGG10" s="199"/>
      <c r="AGH10" s="199"/>
      <c r="AGI10" s="199"/>
      <c r="AGJ10" s="199"/>
      <c r="AGK10" s="199"/>
      <c r="AGL10" s="199"/>
      <c r="AGM10" s="199"/>
      <c r="AGN10" s="199"/>
      <c r="AGO10" s="199"/>
      <c r="AGP10" s="199"/>
      <c r="AGQ10" s="199"/>
      <c r="AGR10" s="199"/>
      <c r="AGS10" s="199"/>
      <c r="AGT10" s="199"/>
      <c r="AGU10" s="199"/>
      <c r="AGV10" s="199"/>
      <c r="AGW10" s="199"/>
      <c r="AGX10" s="199"/>
      <c r="AGY10" s="199"/>
      <c r="AGZ10" s="199"/>
      <c r="AHA10" s="199"/>
      <c r="AHB10" s="199"/>
      <c r="AHC10" s="199"/>
      <c r="AHD10" s="199"/>
      <c r="AHE10" s="199"/>
      <c r="AHF10" s="199"/>
      <c r="AHG10" s="199"/>
      <c r="AHH10" s="199"/>
      <c r="AHI10" s="199"/>
      <c r="AHJ10" s="199"/>
      <c r="AHK10" s="199"/>
      <c r="AHL10" s="199"/>
      <c r="AHM10" s="199"/>
      <c r="AHN10" s="199"/>
      <c r="AHO10" s="199"/>
      <c r="AHP10" s="199"/>
      <c r="AHQ10" s="199"/>
      <c r="AHR10" s="199"/>
      <c r="AHS10" s="199"/>
      <c r="AHT10" s="199"/>
      <c r="AHU10" s="199"/>
      <c r="AHV10" s="199"/>
      <c r="AHW10" s="199"/>
      <c r="AHX10" s="199"/>
      <c r="AHY10" s="199"/>
      <c r="AHZ10" s="199"/>
      <c r="AIA10" s="199"/>
      <c r="AIB10" s="199"/>
      <c r="AIC10" s="199"/>
      <c r="AID10" s="199"/>
      <c r="AIE10" s="199"/>
      <c r="AIF10" s="199"/>
      <c r="AIG10" s="199"/>
      <c r="AIH10" s="199"/>
      <c r="AII10" s="199"/>
      <c r="AIJ10" s="199"/>
      <c r="AIK10" s="199"/>
      <c r="AIL10" s="199"/>
      <c r="AIM10" s="199"/>
      <c r="AIN10" s="199"/>
      <c r="AIO10" s="199"/>
      <c r="AIP10" s="199"/>
      <c r="AIQ10" s="199"/>
      <c r="AIR10" s="199"/>
      <c r="AIS10" s="199"/>
      <c r="AIT10" s="199"/>
      <c r="AIU10" s="199"/>
      <c r="AIV10" s="199"/>
      <c r="AIW10" s="199"/>
      <c r="AIX10" s="199"/>
      <c r="AIY10" s="199"/>
      <c r="AIZ10" s="199"/>
      <c r="AJA10" s="199"/>
      <c r="AJB10" s="199"/>
      <c r="AJC10" s="199"/>
      <c r="AJD10" s="199"/>
      <c r="AJE10" s="199"/>
      <c r="AJF10" s="199"/>
      <c r="AJG10" s="199"/>
      <c r="AJH10" s="199"/>
      <c r="AJI10" s="199"/>
      <c r="AJJ10" s="199"/>
      <c r="AJK10" s="199"/>
      <c r="AJL10" s="199"/>
      <c r="AJM10" s="199"/>
      <c r="AJN10" s="199"/>
      <c r="AJO10" s="199"/>
      <c r="AJP10" s="199"/>
      <c r="AJQ10" s="199"/>
      <c r="AJR10" s="199"/>
      <c r="AJS10" s="199"/>
      <c r="AJT10" s="199"/>
      <c r="AJU10" s="199"/>
      <c r="AJV10" s="199"/>
      <c r="AJW10" s="199"/>
      <c r="AJX10" s="199"/>
      <c r="AJY10" s="199"/>
      <c r="AJZ10" s="199"/>
      <c r="AKA10" s="199"/>
      <c r="AKB10" s="199"/>
      <c r="AKC10" s="199"/>
      <c r="AKD10" s="199"/>
      <c r="AKE10" s="199"/>
      <c r="AKF10" s="199"/>
      <c r="AKG10" s="199"/>
      <c r="AKH10" s="199"/>
      <c r="AKI10" s="199"/>
      <c r="AKJ10" s="199"/>
      <c r="AKK10" s="199"/>
      <c r="AKL10" s="199"/>
      <c r="AKM10" s="199"/>
      <c r="AKN10" s="199"/>
      <c r="AKO10" s="199"/>
      <c r="AKP10" s="199"/>
      <c r="AKQ10" s="199"/>
      <c r="AKR10" s="199"/>
      <c r="AKS10" s="199"/>
      <c r="AKT10" s="199"/>
      <c r="AKU10" s="199"/>
      <c r="AKV10" s="199"/>
      <c r="AKW10" s="199"/>
      <c r="AKX10" s="199"/>
      <c r="AKY10" s="199"/>
      <c r="AKZ10" s="199"/>
      <c r="ALA10" s="199"/>
      <c r="ALB10" s="199"/>
      <c r="ALC10" s="199"/>
      <c r="ALD10" s="199"/>
      <c r="ALE10" s="199"/>
      <c r="ALF10" s="199"/>
      <c r="ALG10" s="199"/>
      <c r="ALH10" s="199"/>
      <c r="ALI10" s="199"/>
      <c r="ALJ10" s="199"/>
      <c r="ALK10" s="199"/>
      <c r="ALL10" s="199"/>
      <c r="ALM10" s="199"/>
      <c r="ALN10" s="199"/>
      <c r="ALO10" s="199"/>
      <c r="ALP10" s="199"/>
      <c r="ALQ10" s="199"/>
      <c r="ALR10" s="199"/>
      <c r="ALS10" s="199"/>
      <c r="ALT10" s="199"/>
      <c r="ALU10" s="199"/>
      <c r="ALV10" s="199"/>
      <c r="ALW10" s="199"/>
      <c r="ALX10" s="199"/>
      <c r="ALY10" s="199"/>
      <c r="ALZ10" s="199"/>
      <c r="AMA10" s="199"/>
      <c r="AMB10" s="199"/>
      <c r="AMC10" s="199"/>
      <c r="AMD10" s="199"/>
      <c r="AME10" s="199"/>
      <c r="AMF10" s="199"/>
      <c r="AMG10" s="199"/>
      <c r="AMH10" s="199"/>
      <c r="AMI10" s="199"/>
      <c r="AMJ10" s="199"/>
      <c r="AMK10" s="199"/>
      <c r="AML10" s="199"/>
      <c r="AMM10" s="199"/>
      <c r="AMN10" s="199"/>
      <c r="AMO10" s="199"/>
      <c r="AMP10" s="199"/>
      <c r="AMQ10" s="199"/>
      <c r="AMR10" s="199"/>
      <c r="AMS10" s="199"/>
      <c r="AMT10" s="199"/>
      <c r="AMU10" s="199"/>
      <c r="AMV10" s="199"/>
      <c r="AMW10" s="199"/>
      <c r="AMX10" s="199"/>
      <c r="AMY10" s="199"/>
      <c r="AMZ10" s="199"/>
      <c r="ANA10" s="199"/>
      <c r="ANB10" s="199"/>
      <c r="ANC10" s="199"/>
      <c r="AND10" s="199"/>
      <c r="ANE10" s="199"/>
      <c r="ANF10" s="199"/>
      <c r="ANG10" s="199"/>
      <c r="ANH10" s="199"/>
      <c r="ANI10" s="199"/>
      <c r="ANJ10" s="199"/>
      <c r="ANK10" s="199"/>
      <c r="ANL10" s="199"/>
      <c r="ANM10" s="199"/>
      <c r="ANN10" s="199"/>
      <c r="ANO10" s="199"/>
      <c r="ANP10" s="199"/>
      <c r="ANQ10" s="199"/>
      <c r="ANR10" s="199"/>
      <c r="ANS10" s="199"/>
      <c r="ANT10" s="199"/>
      <c r="ANU10" s="199"/>
      <c r="ANV10" s="199"/>
      <c r="ANW10" s="199"/>
      <c r="ANX10" s="199"/>
      <c r="ANY10" s="199"/>
      <c r="ANZ10" s="199"/>
      <c r="AOA10" s="199"/>
      <c r="AOB10" s="199"/>
      <c r="AOC10" s="199"/>
      <c r="AOD10" s="199"/>
      <c r="AOE10" s="199"/>
      <c r="AOF10" s="199"/>
      <c r="AOG10" s="199"/>
      <c r="AOH10" s="199"/>
      <c r="AOI10" s="199"/>
      <c r="AOJ10" s="199"/>
      <c r="AOK10" s="199"/>
      <c r="AOL10" s="199"/>
      <c r="AOM10" s="199"/>
      <c r="AON10" s="199"/>
      <c r="AOO10" s="199"/>
      <c r="AOP10" s="199"/>
      <c r="AOQ10" s="199"/>
      <c r="AOR10" s="199"/>
      <c r="AOS10" s="199"/>
      <c r="AOT10" s="199"/>
      <c r="AOU10" s="199"/>
      <c r="AOV10" s="199"/>
      <c r="AOW10" s="199"/>
      <c r="AOX10" s="199"/>
      <c r="AOY10" s="199"/>
      <c r="AOZ10" s="199"/>
      <c r="APA10" s="199"/>
      <c r="APB10" s="199"/>
      <c r="APC10" s="199"/>
      <c r="APD10" s="199"/>
      <c r="APE10" s="199"/>
      <c r="APF10" s="199"/>
      <c r="APG10" s="199"/>
      <c r="APH10" s="199"/>
      <c r="API10" s="199"/>
      <c r="APJ10" s="199"/>
      <c r="APK10" s="199"/>
      <c r="APL10" s="199"/>
      <c r="APM10" s="199"/>
      <c r="APN10" s="199"/>
      <c r="APO10" s="199"/>
      <c r="APP10" s="199"/>
      <c r="APQ10" s="199"/>
      <c r="APR10" s="199"/>
      <c r="APS10" s="199"/>
      <c r="APT10" s="199"/>
      <c r="APU10" s="199"/>
      <c r="APV10" s="199"/>
      <c r="APW10" s="199"/>
      <c r="APX10" s="199"/>
      <c r="APY10" s="199"/>
      <c r="APZ10" s="199"/>
      <c r="AQA10" s="199"/>
      <c r="AQB10" s="199"/>
      <c r="AQC10" s="199"/>
      <c r="AQD10" s="199"/>
      <c r="AQE10" s="199"/>
      <c r="AQF10" s="199"/>
      <c r="AQG10" s="199"/>
      <c r="AQH10" s="199"/>
      <c r="AQI10" s="199"/>
      <c r="AQJ10" s="199"/>
      <c r="AQK10" s="199"/>
      <c r="AQL10" s="199"/>
      <c r="AQM10" s="199"/>
      <c r="AQN10" s="199"/>
      <c r="AQO10" s="199"/>
      <c r="AQP10" s="199"/>
      <c r="AQQ10" s="199"/>
      <c r="AQR10" s="199"/>
      <c r="AQS10" s="199"/>
      <c r="AQT10" s="199"/>
      <c r="AQU10" s="199"/>
      <c r="AQV10" s="199"/>
      <c r="AQW10" s="199"/>
      <c r="AQX10" s="199"/>
      <c r="AQY10" s="199"/>
      <c r="AQZ10" s="199"/>
      <c r="ARA10" s="199"/>
      <c r="ARB10" s="199"/>
      <c r="ARC10" s="199"/>
      <c r="ARD10" s="199"/>
      <c r="ARE10" s="199"/>
      <c r="ARF10" s="199"/>
      <c r="ARG10" s="199"/>
      <c r="ARH10" s="199"/>
      <c r="ARI10" s="199"/>
      <c r="ARJ10" s="199"/>
      <c r="ARK10" s="199"/>
      <c r="ARL10" s="199"/>
      <c r="ARM10" s="199"/>
      <c r="ARN10" s="199"/>
      <c r="ARO10" s="199"/>
      <c r="ARP10" s="199"/>
      <c r="ARQ10" s="199"/>
      <c r="ARR10" s="199"/>
      <c r="ARS10" s="199"/>
      <c r="ART10" s="199"/>
      <c r="ARU10" s="199"/>
      <c r="ARV10" s="199"/>
      <c r="ARW10" s="199"/>
      <c r="ARX10" s="199"/>
      <c r="ARY10" s="199"/>
      <c r="ARZ10" s="199"/>
      <c r="ASA10" s="199"/>
      <c r="ASB10" s="199"/>
      <c r="ASC10" s="199"/>
      <c r="ASD10" s="199"/>
      <c r="ASE10" s="199"/>
      <c r="ASF10" s="199"/>
      <c r="ASG10" s="199"/>
      <c r="ASH10" s="199"/>
      <c r="ASI10" s="199"/>
      <c r="ASJ10" s="199"/>
      <c r="ASK10" s="199"/>
      <c r="ASL10" s="199"/>
      <c r="ASM10" s="199"/>
      <c r="ASN10" s="199"/>
      <c r="ASO10" s="199"/>
      <c r="ASP10" s="199"/>
      <c r="ASQ10" s="199"/>
      <c r="ASR10" s="199"/>
      <c r="ASS10" s="199"/>
      <c r="AST10" s="199"/>
      <c r="ASU10" s="199"/>
      <c r="ASV10" s="199"/>
      <c r="ASW10" s="199"/>
      <c r="ASX10" s="199"/>
      <c r="ASY10" s="199"/>
      <c r="ASZ10" s="199"/>
      <c r="ATA10" s="199"/>
      <c r="ATB10" s="199"/>
      <c r="ATC10" s="199"/>
      <c r="ATD10" s="199"/>
      <c r="ATE10" s="199"/>
      <c r="ATF10" s="199"/>
      <c r="ATG10" s="199"/>
      <c r="ATH10" s="199"/>
      <c r="ATI10" s="199"/>
      <c r="ATJ10" s="199"/>
      <c r="ATK10" s="199"/>
      <c r="ATL10" s="199"/>
      <c r="ATM10" s="199"/>
      <c r="ATN10" s="199"/>
      <c r="ATO10" s="199"/>
      <c r="ATP10" s="199"/>
      <c r="ATQ10" s="199"/>
      <c r="ATR10" s="199"/>
      <c r="ATS10" s="199"/>
      <c r="ATT10" s="199"/>
      <c r="ATU10" s="199"/>
      <c r="ATV10" s="199"/>
      <c r="ATW10" s="199"/>
      <c r="ATX10" s="199"/>
      <c r="ATY10" s="199"/>
      <c r="ATZ10" s="199"/>
      <c r="AUA10" s="199"/>
      <c r="AUB10" s="199"/>
      <c r="AUC10" s="199"/>
      <c r="AUD10" s="199"/>
      <c r="AUE10" s="199"/>
      <c r="AUF10" s="199"/>
      <c r="AUG10" s="199"/>
      <c r="AUH10" s="199"/>
      <c r="AUI10" s="199"/>
      <c r="AUJ10" s="199"/>
      <c r="AUK10" s="199"/>
      <c r="AUL10" s="199"/>
      <c r="AUM10" s="199"/>
      <c r="AUN10" s="199"/>
      <c r="AUO10" s="199"/>
      <c r="AUP10" s="199"/>
      <c r="AUQ10" s="199"/>
      <c r="AUR10" s="199"/>
      <c r="AUS10" s="199"/>
      <c r="AUT10" s="199"/>
      <c r="AUU10" s="199"/>
      <c r="AUV10" s="199"/>
      <c r="AUW10" s="199"/>
      <c r="AUX10" s="199"/>
      <c r="AUY10" s="199"/>
      <c r="AUZ10" s="199"/>
      <c r="AVA10" s="199"/>
      <c r="AVB10" s="199"/>
      <c r="AVC10" s="199"/>
      <c r="AVD10" s="199"/>
      <c r="AVE10" s="199"/>
      <c r="AVF10" s="199"/>
      <c r="AVG10" s="199"/>
      <c r="AVH10" s="199"/>
      <c r="AVI10" s="199"/>
      <c r="AVJ10" s="199"/>
      <c r="AVK10" s="199"/>
      <c r="AVL10" s="199"/>
      <c r="AVM10" s="199"/>
      <c r="AVN10" s="199"/>
      <c r="AVO10" s="199"/>
      <c r="AVP10" s="199"/>
      <c r="AVQ10" s="199"/>
      <c r="AVR10" s="199"/>
      <c r="AVS10" s="199"/>
      <c r="AVT10" s="199"/>
      <c r="AVU10" s="199"/>
      <c r="AVV10" s="199"/>
      <c r="AVW10" s="199"/>
      <c r="AVX10" s="199"/>
      <c r="AVY10" s="199"/>
      <c r="AVZ10" s="199"/>
      <c r="AWA10" s="199"/>
      <c r="AWB10" s="199"/>
      <c r="AWC10" s="199"/>
      <c r="AWD10" s="199"/>
      <c r="AWE10" s="199"/>
      <c r="AWF10" s="199"/>
      <c r="AWG10" s="199"/>
      <c r="AWH10" s="199"/>
      <c r="AWI10" s="199"/>
      <c r="AWJ10" s="199"/>
      <c r="AWK10" s="199"/>
      <c r="AWL10" s="199"/>
      <c r="AWM10" s="199"/>
      <c r="AWN10" s="199"/>
      <c r="AWO10" s="199"/>
      <c r="AWP10" s="199"/>
      <c r="AWQ10" s="199"/>
      <c r="AWR10" s="199"/>
      <c r="AWS10" s="199"/>
      <c r="AWT10" s="199"/>
      <c r="AWU10" s="199"/>
      <c r="AWV10" s="199"/>
      <c r="AWW10" s="199"/>
      <c r="AWX10" s="199"/>
      <c r="AWY10" s="199"/>
      <c r="AWZ10" s="199"/>
      <c r="AXA10" s="199"/>
      <c r="AXB10" s="199"/>
      <c r="AXC10" s="199"/>
      <c r="AXD10" s="199"/>
      <c r="AXE10" s="199"/>
      <c r="AXF10" s="199"/>
      <c r="AXG10" s="199"/>
      <c r="AXH10" s="199"/>
      <c r="AXI10" s="199"/>
      <c r="AXJ10" s="199"/>
      <c r="AXK10" s="199"/>
      <c r="AXL10" s="199"/>
      <c r="AXM10" s="199"/>
      <c r="AXN10" s="199"/>
      <c r="AXO10" s="199"/>
      <c r="AXP10" s="199"/>
      <c r="AXQ10" s="199"/>
      <c r="AXR10" s="199"/>
      <c r="AXS10" s="199"/>
      <c r="AXT10" s="199"/>
      <c r="AXU10" s="199"/>
      <c r="AXV10" s="199"/>
      <c r="AXW10" s="199"/>
      <c r="AXX10" s="199"/>
      <c r="AXY10" s="199"/>
      <c r="AXZ10" s="199"/>
      <c r="AYA10" s="199"/>
      <c r="AYB10" s="199"/>
      <c r="AYC10" s="199"/>
      <c r="AYD10" s="199"/>
      <c r="AYE10" s="199"/>
      <c r="AYF10" s="199"/>
      <c r="AYG10" s="199"/>
      <c r="AYH10" s="199"/>
      <c r="AYI10" s="199"/>
      <c r="AYJ10" s="199"/>
      <c r="AYK10" s="199"/>
      <c r="AYL10" s="199"/>
      <c r="AYM10" s="199"/>
      <c r="AYN10" s="199"/>
      <c r="AYO10" s="199"/>
      <c r="AYP10" s="199"/>
      <c r="AYQ10" s="199"/>
      <c r="AYR10" s="199"/>
      <c r="AYS10" s="199"/>
      <c r="AYT10" s="199"/>
      <c r="AYU10" s="199"/>
      <c r="AYV10" s="199"/>
      <c r="AYW10" s="199"/>
      <c r="AYX10" s="199"/>
      <c r="AYY10" s="199"/>
      <c r="AYZ10" s="199"/>
      <c r="AZA10" s="199"/>
      <c r="AZB10" s="199"/>
      <c r="AZC10" s="199"/>
      <c r="AZD10" s="199"/>
      <c r="AZE10" s="199"/>
      <c r="AZF10" s="199"/>
      <c r="AZG10" s="199"/>
      <c r="AZH10" s="199"/>
      <c r="AZI10" s="199"/>
      <c r="AZJ10" s="199"/>
      <c r="AZK10" s="199"/>
      <c r="AZL10" s="199"/>
      <c r="AZM10" s="199"/>
      <c r="AZN10" s="199"/>
      <c r="AZO10" s="199"/>
      <c r="AZP10" s="199"/>
      <c r="AZQ10" s="199"/>
      <c r="AZR10" s="199"/>
      <c r="AZS10" s="199"/>
      <c r="AZT10" s="199"/>
      <c r="AZU10" s="199"/>
      <c r="AZV10" s="199"/>
      <c r="AZW10" s="199"/>
      <c r="AZX10" s="199"/>
      <c r="AZY10" s="199"/>
      <c r="AZZ10" s="199"/>
      <c r="BAA10" s="199"/>
      <c r="BAB10" s="199"/>
      <c r="BAC10" s="199"/>
      <c r="BAD10" s="199"/>
      <c r="BAE10" s="199"/>
      <c r="BAF10" s="199"/>
      <c r="BAG10" s="199"/>
      <c r="BAH10" s="199"/>
      <c r="BAI10" s="199"/>
      <c r="BAJ10" s="199"/>
      <c r="BAK10" s="199"/>
      <c r="BAL10" s="199"/>
      <c r="BAM10" s="199"/>
      <c r="BAN10" s="199"/>
      <c r="BAO10" s="199"/>
      <c r="BAP10" s="199"/>
      <c r="BAQ10" s="199"/>
      <c r="BAR10" s="199"/>
      <c r="BAS10" s="199"/>
      <c r="BAT10" s="199"/>
      <c r="BAU10" s="199"/>
      <c r="BAV10" s="199"/>
      <c r="BAW10" s="199"/>
      <c r="BAX10" s="199"/>
      <c r="BAY10" s="199"/>
      <c r="BAZ10" s="199"/>
      <c r="BBA10" s="199"/>
      <c r="BBB10" s="199"/>
      <c r="BBC10" s="199"/>
      <c r="BBD10" s="199"/>
      <c r="BBE10" s="199"/>
      <c r="BBF10" s="199"/>
      <c r="BBG10" s="199"/>
      <c r="BBH10" s="199"/>
      <c r="BBI10" s="199"/>
      <c r="BBJ10" s="199"/>
      <c r="BBK10" s="199"/>
      <c r="BBL10" s="199"/>
      <c r="BBM10" s="199"/>
      <c r="BBN10" s="199"/>
      <c r="BBO10" s="199"/>
      <c r="BBP10" s="199"/>
      <c r="BBQ10" s="199"/>
      <c r="BBR10" s="199"/>
      <c r="BBS10" s="199"/>
      <c r="BBT10" s="199"/>
      <c r="BBU10" s="199"/>
      <c r="BBV10" s="199"/>
      <c r="BBW10" s="199"/>
      <c r="BBX10" s="199"/>
      <c r="BBY10" s="199"/>
      <c r="BBZ10" s="199"/>
      <c r="BCA10" s="199"/>
      <c r="BCB10" s="199"/>
      <c r="BCC10" s="199"/>
      <c r="BCD10" s="199"/>
      <c r="BCE10" s="199"/>
      <c r="BCF10" s="199"/>
      <c r="BCG10" s="199"/>
      <c r="BCH10" s="199"/>
      <c r="BCI10" s="199"/>
      <c r="BCJ10" s="199"/>
      <c r="BCK10" s="199"/>
      <c r="BCL10" s="199"/>
      <c r="BCM10" s="199"/>
      <c r="BCN10" s="199"/>
      <c r="BCO10" s="199"/>
      <c r="BCP10" s="199"/>
      <c r="BCQ10" s="199"/>
      <c r="BCR10" s="199"/>
      <c r="BCS10" s="199"/>
      <c r="BCT10" s="199"/>
      <c r="BCU10" s="199"/>
      <c r="BCV10" s="199"/>
      <c r="BCW10" s="199"/>
      <c r="BCX10" s="199"/>
      <c r="BCY10" s="199"/>
      <c r="BCZ10" s="199"/>
      <c r="BDA10" s="199"/>
      <c r="BDB10" s="199"/>
      <c r="BDC10" s="199"/>
      <c r="BDD10" s="199"/>
      <c r="BDE10" s="199"/>
      <c r="BDF10" s="199"/>
      <c r="BDG10" s="199"/>
      <c r="BDH10" s="199"/>
      <c r="BDI10" s="199"/>
      <c r="BDJ10" s="199"/>
      <c r="BDK10" s="199"/>
      <c r="BDL10" s="199"/>
      <c r="BDM10" s="199"/>
      <c r="BDN10" s="199"/>
      <c r="BDO10" s="199"/>
      <c r="BDP10" s="199"/>
      <c r="BDQ10" s="199"/>
      <c r="BDR10" s="199"/>
      <c r="BDS10" s="199"/>
      <c r="BDT10" s="199"/>
      <c r="BDU10" s="199"/>
      <c r="BDV10" s="199"/>
      <c r="BDW10" s="199"/>
      <c r="BDX10" s="199"/>
      <c r="BDY10" s="199"/>
      <c r="BDZ10" s="199"/>
      <c r="BEA10" s="199"/>
      <c r="BEB10" s="199"/>
      <c r="BEC10" s="199"/>
      <c r="BED10" s="199"/>
      <c r="BEE10" s="199"/>
      <c r="BEF10" s="199"/>
      <c r="BEG10" s="199"/>
      <c r="BEH10" s="199"/>
      <c r="BEI10" s="199"/>
      <c r="BEJ10" s="199"/>
      <c r="BEK10" s="199"/>
      <c r="BEL10" s="199"/>
      <c r="BEM10" s="199"/>
      <c r="BEN10" s="199"/>
      <c r="BEO10" s="199"/>
      <c r="BEP10" s="199"/>
      <c r="BEQ10" s="199"/>
      <c r="BER10" s="199"/>
      <c r="BES10" s="199"/>
      <c r="BET10" s="199"/>
      <c r="BEU10" s="199"/>
      <c r="BEV10" s="199"/>
      <c r="BEW10" s="199"/>
      <c r="BEX10" s="199"/>
      <c r="BEY10" s="199"/>
      <c r="BEZ10" s="199"/>
      <c r="BFA10" s="199"/>
      <c r="BFB10" s="199"/>
      <c r="BFC10" s="199"/>
      <c r="BFD10" s="199"/>
      <c r="BFE10" s="199"/>
      <c r="BFF10" s="199"/>
      <c r="BFG10" s="199"/>
      <c r="BFH10" s="199"/>
      <c r="BFI10" s="199"/>
      <c r="BFJ10" s="199"/>
      <c r="BFK10" s="199"/>
      <c r="BFL10" s="199"/>
      <c r="BFM10" s="199"/>
      <c r="BFN10" s="199"/>
      <c r="BFO10" s="199"/>
      <c r="BFP10" s="199"/>
      <c r="BFQ10" s="199"/>
      <c r="BFR10" s="199"/>
      <c r="BFS10" s="199"/>
      <c r="BFT10" s="199"/>
      <c r="BFU10" s="199"/>
      <c r="BFV10" s="199"/>
      <c r="BFW10" s="199"/>
      <c r="BFX10" s="199"/>
      <c r="BFY10" s="199"/>
      <c r="BFZ10" s="199"/>
      <c r="BGA10" s="199"/>
      <c r="BGB10" s="199"/>
      <c r="BGC10" s="199"/>
      <c r="BGD10" s="199"/>
      <c r="BGE10" s="199"/>
      <c r="BGF10" s="199"/>
      <c r="BGG10" s="199"/>
      <c r="BGH10" s="199"/>
      <c r="BGI10" s="199"/>
      <c r="BGJ10" s="199"/>
      <c r="BGK10" s="199"/>
      <c r="BGL10" s="199"/>
      <c r="BGM10" s="199"/>
      <c r="BGN10" s="199"/>
      <c r="BGO10" s="199"/>
      <c r="BGP10" s="199"/>
      <c r="BGQ10" s="199"/>
      <c r="BGR10" s="199"/>
      <c r="BGS10" s="199"/>
      <c r="BGT10" s="199"/>
      <c r="BGU10" s="199"/>
      <c r="BGV10" s="199"/>
      <c r="BGW10" s="199"/>
      <c r="BGX10" s="199"/>
      <c r="BGY10" s="199"/>
      <c r="BGZ10" s="199"/>
      <c r="BHA10" s="199"/>
      <c r="BHB10" s="199"/>
      <c r="BHC10" s="199"/>
      <c r="BHD10" s="199"/>
      <c r="BHE10" s="199"/>
      <c r="BHF10" s="199"/>
      <c r="BHG10" s="199"/>
      <c r="BHH10" s="199"/>
      <c r="BHI10" s="199"/>
      <c r="BHJ10" s="199"/>
      <c r="BHK10" s="199"/>
      <c r="BHL10" s="199"/>
      <c r="BHM10" s="199"/>
      <c r="BHN10" s="199"/>
      <c r="BHO10" s="199"/>
      <c r="BHP10" s="199"/>
      <c r="BHQ10" s="199"/>
      <c r="BHR10" s="199"/>
      <c r="BHS10" s="199"/>
      <c r="BHT10" s="199"/>
      <c r="BHU10" s="199"/>
      <c r="BHV10" s="199"/>
      <c r="BHW10" s="199"/>
      <c r="BHX10" s="199"/>
      <c r="BHY10" s="199"/>
      <c r="BHZ10" s="199"/>
      <c r="BIA10" s="199"/>
      <c r="BIB10" s="199"/>
      <c r="BIC10" s="199"/>
      <c r="BID10" s="199"/>
      <c r="BIE10" s="199"/>
      <c r="BIF10" s="199"/>
      <c r="BIG10" s="199"/>
      <c r="BIH10" s="199"/>
      <c r="BII10" s="199"/>
      <c r="BIJ10" s="199"/>
      <c r="BIK10" s="199"/>
      <c r="BIL10" s="199"/>
      <c r="BIM10" s="199"/>
      <c r="BIN10" s="199"/>
      <c r="BIO10" s="199"/>
      <c r="BIP10" s="199"/>
      <c r="BIQ10" s="199"/>
      <c r="BIR10" s="199"/>
      <c r="BIS10" s="199"/>
      <c r="BIT10" s="199"/>
      <c r="BIU10" s="199"/>
      <c r="BIV10" s="199"/>
      <c r="BIW10" s="199"/>
      <c r="BIX10" s="199"/>
      <c r="BIY10" s="199"/>
      <c r="BIZ10" s="199"/>
      <c r="BJA10" s="199"/>
      <c r="BJB10" s="199"/>
      <c r="BJC10" s="199"/>
      <c r="BJD10" s="199"/>
      <c r="BJE10" s="199"/>
      <c r="BJF10" s="199"/>
      <c r="BJG10" s="199"/>
      <c r="BJH10" s="199"/>
      <c r="BJI10" s="199"/>
      <c r="BJJ10" s="199"/>
      <c r="BJK10" s="199"/>
      <c r="BJL10" s="199"/>
      <c r="BJM10" s="199"/>
      <c r="BJN10" s="199"/>
      <c r="BJO10" s="199"/>
      <c r="BJP10" s="199"/>
      <c r="BJQ10" s="199"/>
      <c r="BJR10" s="199"/>
      <c r="BJS10" s="199"/>
      <c r="BJT10" s="199"/>
      <c r="BJU10" s="199"/>
      <c r="BJV10" s="199"/>
      <c r="BJW10" s="199"/>
      <c r="BJX10" s="199"/>
      <c r="BJY10" s="199"/>
      <c r="BJZ10" s="199"/>
      <c r="BKA10" s="199"/>
      <c r="BKB10" s="199"/>
      <c r="BKC10" s="199"/>
      <c r="BKD10" s="199"/>
      <c r="BKE10" s="199"/>
      <c r="BKF10" s="199"/>
      <c r="BKG10" s="199"/>
      <c r="BKH10" s="199"/>
      <c r="BKI10" s="199"/>
      <c r="BKJ10" s="199"/>
      <c r="BKK10" s="199"/>
      <c r="BKL10" s="199"/>
      <c r="BKM10" s="199"/>
      <c r="BKN10" s="199"/>
      <c r="BKO10" s="199"/>
      <c r="BKP10" s="199"/>
      <c r="BKQ10" s="199"/>
      <c r="BKR10" s="199"/>
      <c r="BKS10" s="199"/>
      <c r="BKT10" s="199"/>
      <c r="BKU10" s="199"/>
      <c r="BKV10" s="199"/>
      <c r="BKW10" s="199"/>
      <c r="BKX10" s="199"/>
      <c r="BKY10" s="199"/>
      <c r="BKZ10" s="199"/>
      <c r="BLA10" s="199"/>
      <c r="BLB10" s="199"/>
      <c r="BLC10" s="199"/>
      <c r="BLD10" s="199"/>
      <c r="BLE10" s="199"/>
      <c r="BLF10" s="199"/>
      <c r="BLG10" s="199"/>
      <c r="BLH10" s="199"/>
      <c r="BLI10" s="199"/>
      <c r="BLJ10" s="199"/>
      <c r="BLK10" s="199"/>
      <c r="BLL10" s="199"/>
      <c r="BLM10" s="199"/>
      <c r="BLN10" s="199"/>
      <c r="BLO10" s="199"/>
      <c r="BLP10" s="199"/>
      <c r="BLQ10" s="199"/>
      <c r="BLR10" s="199"/>
      <c r="BLS10" s="199"/>
      <c r="BLT10" s="199"/>
      <c r="BLU10" s="199"/>
      <c r="BLV10" s="199"/>
      <c r="BLW10" s="199"/>
      <c r="BLX10" s="199"/>
      <c r="BLY10" s="199"/>
      <c r="BLZ10" s="199"/>
      <c r="BMA10" s="199"/>
      <c r="BMB10" s="199"/>
      <c r="BMC10" s="199"/>
      <c r="BMD10" s="199"/>
      <c r="BME10" s="199"/>
      <c r="BMF10" s="199"/>
      <c r="BMG10" s="199"/>
      <c r="BMH10" s="199"/>
      <c r="BMI10" s="199"/>
      <c r="BMJ10" s="199"/>
      <c r="BMK10" s="199"/>
      <c r="BML10" s="199"/>
      <c r="BMM10" s="199"/>
      <c r="BMN10" s="199"/>
      <c r="BMO10" s="199"/>
      <c r="BMP10" s="199"/>
      <c r="BMQ10" s="199"/>
      <c r="BMR10" s="199"/>
      <c r="BMS10" s="199"/>
      <c r="BMT10" s="199"/>
      <c r="BMU10" s="199"/>
      <c r="BMV10" s="199"/>
      <c r="BMW10" s="199"/>
      <c r="BMX10" s="199"/>
      <c r="BMY10" s="199"/>
      <c r="BMZ10" s="199"/>
      <c r="BNA10" s="199"/>
      <c r="BNB10" s="199"/>
      <c r="BNC10" s="199"/>
      <c r="BND10" s="199"/>
      <c r="BNE10" s="199"/>
      <c r="BNF10" s="199"/>
      <c r="BNG10" s="199"/>
      <c r="BNH10" s="199"/>
      <c r="BNI10" s="199"/>
      <c r="BNJ10" s="199"/>
      <c r="BNK10" s="199"/>
      <c r="BNL10" s="199"/>
      <c r="BNM10" s="199"/>
      <c r="BNN10" s="199"/>
      <c r="BNO10" s="199"/>
      <c r="BNP10" s="199"/>
      <c r="BNQ10" s="199"/>
      <c r="BNR10" s="199"/>
      <c r="BNS10" s="199"/>
      <c r="BNT10" s="199"/>
      <c r="BNU10" s="199"/>
      <c r="BNV10" s="199"/>
      <c r="BNW10" s="199"/>
      <c r="BNX10" s="199"/>
      <c r="BNY10" s="199"/>
      <c r="BNZ10" s="199"/>
      <c r="BOA10" s="199"/>
      <c r="BOB10" s="199"/>
      <c r="BOC10" s="199"/>
      <c r="BOD10" s="199"/>
      <c r="BOE10" s="199"/>
      <c r="BOF10" s="199"/>
      <c r="BOG10" s="199"/>
      <c r="BOH10" s="199"/>
      <c r="BOI10" s="199"/>
      <c r="BOJ10" s="199"/>
      <c r="BOK10" s="199"/>
      <c r="BOL10" s="199"/>
      <c r="BOM10" s="199"/>
      <c r="BON10" s="199"/>
      <c r="BOO10" s="199"/>
      <c r="BOP10" s="199"/>
      <c r="BOQ10" s="199"/>
      <c r="BOR10" s="199"/>
      <c r="BOS10" s="199"/>
      <c r="BOT10" s="199"/>
      <c r="BOU10" s="199"/>
    </row>
    <row r="11" spans="1:1763" ht="10.8" thickBot="1">
      <c r="A11" s="1410"/>
      <c r="B11" s="1411"/>
      <c r="C11" s="1412"/>
      <c r="D11" s="1404" t="s">
        <v>1553</v>
      </c>
      <c r="E11" s="1390"/>
      <c r="F11" s="1390"/>
      <c r="G11" s="1391"/>
      <c r="H11" s="1389" t="s">
        <v>1554</v>
      </c>
      <c r="I11" s="1390"/>
      <c r="J11" s="1390"/>
      <c r="K11" s="1391"/>
      <c r="L11" s="1389" t="s">
        <v>1555</v>
      </c>
      <c r="M11" s="1390"/>
      <c r="N11" s="1390"/>
      <c r="O11" s="1391"/>
      <c r="P11" s="1389" t="s">
        <v>1556</v>
      </c>
      <c r="Q11" s="1390"/>
      <c r="R11" s="1390"/>
      <c r="S11" s="1391"/>
      <c r="T11" s="1394"/>
      <c r="U11" s="1394"/>
      <c r="V11" s="1394"/>
      <c r="W11" s="1395"/>
      <c r="X11" s="1400"/>
      <c r="Y11" s="1401"/>
      <c r="Z11" s="1401"/>
      <c r="AA11" s="1402"/>
      <c r="AB11" s="1389" t="s">
        <v>1557</v>
      </c>
      <c r="AC11" s="1390"/>
      <c r="AD11" s="1390"/>
      <c r="AE11" s="1391"/>
      <c r="AF11" s="1389" t="s">
        <v>1558</v>
      </c>
      <c r="AG11" s="1390"/>
      <c r="AH11" s="1390"/>
      <c r="AI11" s="1391"/>
      <c r="AJ11" s="1389" t="s">
        <v>1559</v>
      </c>
      <c r="AK11" s="1390"/>
      <c r="AL11" s="1390"/>
      <c r="AM11" s="1391"/>
      <c r="AN11" s="1394"/>
      <c r="AO11" s="1394"/>
      <c r="AP11" s="1394"/>
      <c r="AQ11" s="1395"/>
      <c r="AR11" s="1394"/>
      <c r="AS11" s="1394"/>
      <c r="AT11" s="1394"/>
      <c r="AU11" s="1395"/>
      <c r="AV11" s="1389" t="s">
        <v>1553</v>
      </c>
      <c r="AW11" s="1390"/>
      <c r="AX11" s="1390"/>
      <c r="AY11" s="1391"/>
      <c r="AZ11" s="1389" t="s">
        <v>1554</v>
      </c>
      <c r="BA11" s="1390"/>
      <c r="BB11" s="1390"/>
      <c r="BC11" s="1391"/>
      <c r="BD11" s="1389" t="s">
        <v>1555</v>
      </c>
      <c r="BE11" s="1390"/>
      <c r="BF11" s="1390"/>
      <c r="BG11" s="1391"/>
      <c r="BH11" s="1389" t="s">
        <v>1556</v>
      </c>
      <c r="BI11" s="1390"/>
      <c r="BJ11" s="1390"/>
      <c r="BK11" s="1391"/>
      <c r="BL11" s="1394"/>
      <c r="BM11" s="1394"/>
      <c r="BN11" s="1394"/>
      <c r="BO11" s="1395"/>
      <c r="BP11" s="1400"/>
      <c r="BQ11" s="1401"/>
      <c r="BR11" s="1401"/>
      <c r="BS11" s="1402"/>
      <c r="BT11" s="1389" t="s">
        <v>1557</v>
      </c>
      <c r="BU11" s="1390"/>
      <c r="BV11" s="1390"/>
      <c r="BW11" s="1391"/>
      <c r="BX11" s="1389" t="s">
        <v>1558</v>
      </c>
      <c r="BY11" s="1390"/>
      <c r="BZ11" s="1390"/>
      <c r="CA11" s="1391"/>
      <c r="CB11" s="1389" t="s">
        <v>1559</v>
      </c>
      <c r="CC11" s="1390"/>
      <c r="CD11" s="1390"/>
      <c r="CE11" s="1391"/>
      <c r="CF11" s="1394"/>
      <c r="CG11" s="1394"/>
      <c r="CH11" s="1394"/>
      <c r="CI11" s="1395"/>
      <c r="CJ11" s="1394"/>
      <c r="CK11" s="1394"/>
      <c r="CL11" s="1394"/>
      <c r="CM11" s="1395"/>
      <c r="CN11" s="1389" t="s">
        <v>1553</v>
      </c>
      <c r="CO11" s="1390"/>
      <c r="CP11" s="1390"/>
      <c r="CQ11" s="1391"/>
      <c r="CR11" s="1389" t="s">
        <v>1554</v>
      </c>
      <c r="CS11" s="1390"/>
      <c r="CT11" s="1390"/>
      <c r="CU11" s="1391"/>
      <c r="CV11" s="1389" t="s">
        <v>1555</v>
      </c>
      <c r="CW11" s="1390"/>
      <c r="CX11" s="1390"/>
      <c r="CY11" s="1391"/>
      <c r="CZ11" s="1389" t="s">
        <v>1556</v>
      </c>
      <c r="DA11" s="1390"/>
      <c r="DB11" s="1390"/>
      <c r="DC11" s="1391"/>
      <c r="DD11" s="1394"/>
      <c r="DE11" s="1394"/>
      <c r="DF11" s="1394"/>
      <c r="DG11" s="1395"/>
      <c r="DH11" s="1400"/>
      <c r="DI11" s="1401"/>
      <c r="DJ11" s="1401"/>
      <c r="DK11" s="1402"/>
      <c r="DL11" s="1389" t="s">
        <v>1557</v>
      </c>
      <c r="DM11" s="1390"/>
      <c r="DN11" s="1390"/>
      <c r="DO11" s="1391"/>
      <c r="DP11" s="1389" t="s">
        <v>1558</v>
      </c>
      <c r="DQ11" s="1390"/>
      <c r="DR11" s="1390"/>
      <c r="DS11" s="1391"/>
      <c r="DT11" s="1389" t="s">
        <v>1559</v>
      </c>
      <c r="DU11" s="1390"/>
      <c r="DV11" s="1390"/>
      <c r="DW11" s="1391"/>
      <c r="DX11" s="1394"/>
      <c r="DY11" s="1394"/>
      <c r="DZ11" s="1394"/>
      <c r="EA11" s="1395"/>
      <c r="EB11" s="1394"/>
      <c r="EC11" s="1394"/>
      <c r="ED11" s="1394"/>
      <c r="EE11" s="1395"/>
      <c r="EF11" s="1389" t="s">
        <v>1553</v>
      </c>
      <c r="EG11" s="1390"/>
      <c r="EH11" s="1390"/>
      <c r="EI11" s="1391"/>
      <c r="EJ11" s="1389" t="s">
        <v>1554</v>
      </c>
      <c r="EK11" s="1390"/>
      <c r="EL11" s="1390"/>
      <c r="EM11" s="1391"/>
      <c r="EN11" s="1389" t="s">
        <v>1555</v>
      </c>
      <c r="EO11" s="1390"/>
      <c r="EP11" s="1390"/>
      <c r="EQ11" s="1391"/>
      <c r="ER11" s="1389" t="s">
        <v>1556</v>
      </c>
      <c r="ES11" s="1390"/>
      <c r="ET11" s="1390"/>
      <c r="EU11" s="1391"/>
      <c r="EV11" s="1394"/>
      <c r="EW11" s="1394"/>
      <c r="EX11" s="1394"/>
      <c r="EY11" s="1395"/>
      <c r="EZ11" s="1400"/>
      <c r="FA11" s="1401"/>
      <c r="FB11" s="1401"/>
      <c r="FC11" s="1402"/>
      <c r="FD11" s="1389" t="s">
        <v>1557</v>
      </c>
      <c r="FE11" s="1390"/>
      <c r="FF11" s="1390"/>
      <c r="FG11" s="1391"/>
      <c r="FH11" s="1389" t="s">
        <v>1558</v>
      </c>
      <c r="FI11" s="1390"/>
      <c r="FJ11" s="1390"/>
      <c r="FK11" s="1391"/>
      <c r="FL11" s="1389" t="s">
        <v>1559</v>
      </c>
      <c r="FM11" s="1390"/>
      <c r="FN11" s="1390"/>
      <c r="FO11" s="1391"/>
      <c r="FP11" s="1394"/>
      <c r="FQ11" s="1394"/>
      <c r="FR11" s="1394"/>
      <c r="FS11" s="1395"/>
      <c r="FT11" s="1394"/>
      <c r="FU11" s="1394"/>
      <c r="FV11" s="1394"/>
      <c r="FW11" s="1395"/>
      <c r="FX11" s="1389" t="s">
        <v>1553</v>
      </c>
      <c r="FY11" s="1390"/>
      <c r="FZ11" s="1390"/>
      <c r="GA11" s="1391"/>
      <c r="GB11" s="1389" t="s">
        <v>1554</v>
      </c>
      <c r="GC11" s="1390"/>
      <c r="GD11" s="1390"/>
      <c r="GE11" s="1391"/>
      <c r="GF11" s="1389" t="s">
        <v>1555</v>
      </c>
      <c r="GG11" s="1390"/>
      <c r="GH11" s="1390"/>
      <c r="GI11" s="1391"/>
      <c r="GJ11" s="1389" t="s">
        <v>1556</v>
      </c>
      <c r="GK11" s="1390"/>
      <c r="GL11" s="1390"/>
      <c r="GM11" s="1391"/>
      <c r="GN11" s="1394"/>
      <c r="GO11" s="1394"/>
      <c r="GP11" s="1394"/>
      <c r="GQ11" s="1395"/>
      <c r="GR11" s="1400"/>
      <c r="GS11" s="1401"/>
      <c r="GT11" s="1401"/>
      <c r="GU11" s="1402"/>
      <c r="GV11" s="1389" t="s">
        <v>1557</v>
      </c>
      <c r="GW11" s="1390"/>
      <c r="GX11" s="1390"/>
      <c r="GY11" s="1391"/>
      <c r="GZ11" s="1389" t="s">
        <v>1558</v>
      </c>
      <c r="HA11" s="1390"/>
      <c r="HB11" s="1390"/>
      <c r="HC11" s="1391"/>
      <c r="HD11" s="1389" t="s">
        <v>1559</v>
      </c>
      <c r="HE11" s="1390"/>
      <c r="HF11" s="1390"/>
      <c r="HG11" s="1391"/>
      <c r="HH11" s="1394"/>
      <c r="HI11" s="1394"/>
      <c r="HJ11" s="1394"/>
      <c r="HK11" s="1395"/>
      <c r="HL11" s="1394"/>
      <c r="HM11" s="1394"/>
      <c r="HN11" s="1394"/>
      <c r="HO11" s="1395"/>
    </row>
    <row r="12" spans="1:1763" ht="10.8" thickBot="1">
      <c r="A12" s="1410"/>
      <c r="B12" s="1411"/>
      <c r="C12" s="1412"/>
      <c r="D12" s="1396" t="s">
        <v>1560</v>
      </c>
      <c r="E12" s="1388"/>
      <c r="F12" s="1388"/>
      <c r="G12" s="1382"/>
      <c r="H12" s="1387" t="s">
        <v>1560</v>
      </c>
      <c r="I12" s="1388"/>
      <c r="J12" s="1388"/>
      <c r="K12" s="1382"/>
      <c r="L12" s="1387" t="s">
        <v>1560</v>
      </c>
      <c r="M12" s="1388"/>
      <c r="N12" s="1388"/>
      <c r="O12" s="1382"/>
      <c r="P12" s="1387" t="s">
        <v>1560</v>
      </c>
      <c r="Q12" s="1388"/>
      <c r="R12" s="1388"/>
      <c r="S12" s="1382"/>
      <c r="T12" s="1387" t="s">
        <v>1560</v>
      </c>
      <c r="U12" s="1388"/>
      <c r="V12" s="1388"/>
      <c r="W12" s="1382"/>
      <c r="X12" s="1387" t="s">
        <v>1560</v>
      </c>
      <c r="Y12" s="1388"/>
      <c r="Z12" s="1388"/>
      <c r="AA12" s="1382"/>
      <c r="AB12" s="1387" t="s">
        <v>1560</v>
      </c>
      <c r="AC12" s="1388"/>
      <c r="AD12" s="1388"/>
      <c r="AE12" s="1382"/>
      <c r="AF12" s="1387" t="s">
        <v>1560</v>
      </c>
      <c r="AG12" s="1388"/>
      <c r="AH12" s="1388"/>
      <c r="AI12" s="1382"/>
      <c r="AJ12" s="1387" t="s">
        <v>1560</v>
      </c>
      <c r="AK12" s="1388"/>
      <c r="AL12" s="1388"/>
      <c r="AM12" s="1382"/>
      <c r="AN12" s="1387" t="s">
        <v>1560</v>
      </c>
      <c r="AO12" s="1388"/>
      <c r="AP12" s="1388"/>
      <c r="AQ12" s="1382"/>
      <c r="AR12" s="1387" t="s">
        <v>1560</v>
      </c>
      <c r="AS12" s="1388"/>
      <c r="AT12" s="1388"/>
      <c r="AU12" s="1382"/>
      <c r="AV12" s="1387" t="s">
        <v>1560</v>
      </c>
      <c r="AW12" s="1388"/>
      <c r="AX12" s="1388"/>
      <c r="AY12" s="1382"/>
      <c r="AZ12" s="1387" t="s">
        <v>1560</v>
      </c>
      <c r="BA12" s="1388"/>
      <c r="BB12" s="1388"/>
      <c r="BC12" s="1382"/>
      <c r="BD12" s="1387" t="s">
        <v>1560</v>
      </c>
      <c r="BE12" s="1388"/>
      <c r="BF12" s="1388"/>
      <c r="BG12" s="1382"/>
      <c r="BH12" s="1387" t="s">
        <v>1560</v>
      </c>
      <c r="BI12" s="1388"/>
      <c r="BJ12" s="1388"/>
      <c r="BK12" s="1382"/>
      <c r="BL12" s="1387" t="s">
        <v>1560</v>
      </c>
      <c r="BM12" s="1388"/>
      <c r="BN12" s="1388"/>
      <c r="BO12" s="1382"/>
      <c r="BP12" s="1387" t="s">
        <v>1560</v>
      </c>
      <c r="BQ12" s="1388"/>
      <c r="BR12" s="1388"/>
      <c r="BS12" s="1382"/>
      <c r="BT12" s="1387" t="s">
        <v>1560</v>
      </c>
      <c r="BU12" s="1388"/>
      <c r="BV12" s="1388"/>
      <c r="BW12" s="1382"/>
      <c r="BX12" s="1387" t="s">
        <v>1560</v>
      </c>
      <c r="BY12" s="1388"/>
      <c r="BZ12" s="1388"/>
      <c r="CA12" s="1382"/>
      <c r="CB12" s="1387" t="s">
        <v>1560</v>
      </c>
      <c r="CC12" s="1388"/>
      <c r="CD12" s="1388"/>
      <c r="CE12" s="1382"/>
      <c r="CF12" s="1387" t="s">
        <v>1560</v>
      </c>
      <c r="CG12" s="1388"/>
      <c r="CH12" s="1388"/>
      <c r="CI12" s="1382"/>
      <c r="CJ12" s="1387" t="s">
        <v>1560</v>
      </c>
      <c r="CK12" s="1388"/>
      <c r="CL12" s="1388"/>
      <c r="CM12" s="1382"/>
      <c r="CN12" s="1387" t="s">
        <v>1560</v>
      </c>
      <c r="CO12" s="1388"/>
      <c r="CP12" s="1388"/>
      <c r="CQ12" s="1382"/>
      <c r="CR12" s="1387" t="s">
        <v>1560</v>
      </c>
      <c r="CS12" s="1388"/>
      <c r="CT12" s="1388"/>
      <c r="CU12" s="1382"/>
      <c r="CV12" s="1387" t="s">
        <v>1560</v>
      </c>
      <c r="CW12" s="1388"/>
      <c r="CX12" s="1388"/>
      <c r="CY12" s="1382"/>
      <c r="CZ12" s="1387" t="s">
        <v>1560</v>
      </c>
      <c r="DA12" s="1388"/>
      <c r="DB12" s="1388"/>
      <c r="DC12" s="1382"/>
      <c r="DD12" s="1387" t="s">
        <v>1560</v>
      </c>
      <c r="DE12" s="1388"/>
      <c r="DF12" s="1388"/>
      <c r="DG12" s="1382"/>
      <c r="DH12" s="1387" t="s">
        <v>1560</v>
      </c>
      <c r="DI12" s="1388"/>
      <c r="DJ12" s="1388"/>
      <c r="DK12" s="1382"/>
      <c r="DL12" s="1387" t="s">
        <v>1560</v>
      </c>
      <c r="DM12" s="1388"/>
      <c r="DN12" s="1388"/>
      <c r="DO12" s="1382"/>
      <c r="DP12" s="1387" t="s">
        <v>1560</v>
      </c>
      <c r="DQ12" s="1388"/>
      <c r="DR12" s="1388"/>
      <c r="DS12" s="1382"/>
      <c r="DT12" s="1387" t="s">
        <v>1560</v>
      </c>
      <c r="DU12" s="1388"/>
      <c r="DV12" s="1388"/>
      <c r="DW12" s="1382"/>
      <c r="DX12" s="1387" t="s">
        <v>1560</v>
      </c>
      <c r="DY12" s="1388"/>
      <c r="DZ12" s="1388"/>
      <c r="EA12" s="1382"/>
      <c r="EB12" s="1387" t="s">
        <v>1560</v>
      </c>
      <c r="EC12" s="1388"/>
      <c r="ED12" s="1388"/>
      <c r="EE12" s="1382"/>
      <c r="EF12" s="1387" t="s">
        <v>1560</v>
      </c>
      <c r="EG12" s="1388"/>
      <c r="EH12" s="1388"/>
      <c r="EI12" s="1382"/>
      <c r="EJ12" s="1387" t="s">
        <v>1560</v>
      </c>
      <c r="EK12" s="1388"/>
      <c r="EL12" s="1388"/>
      <c r="EM12" s="1382"/>
      <c r="EN12" s="1387" t="s">
        <v>1560</v>
      </c>
      <c r="EO12" s="1388"/>
      <c r="EP12" s="1388"/>
      <c r="EQ12" s="1382"/>
      <c r="ER12" s="1387" t="s">
        <v>1560</v>
      </c>
      <c r="ES12" s="1388"/>
      <c r="ET12" s="1388"/>
      <c r="EU12" s="1382"/>
      <c r="EV12" s="1387" t="s">
        <v>1560</v>
      </c>
      <c r="EW12" s="1388"/>
      <c r="EX12" s="1388"/>
      <c r="EY12" s="1382"/>
      <c r="EZ12" s="1387" t="s">
        <v>1560</v>
      </c>
      <c r="FA12" s="1388"/>
      <c r="FB12" s="1388"/>
      <c r="FC12" s="1382"/>
      <c r="FD12" s="1387" t="s">
        <v>1560</v>
      </c>
      <c r="FE12" s="1388"/>
      <c r="FF12" s="1388"/>
      <c r="FG12" s="1382"/>
      <c r="FH12" s="1387" t="s">
        <v>1560</v>
      </c>
      <c r="FI12" s="1388"/>
      <c r="FJ12" s="1388"/>
      <c r="FK12" s="1382"/>
      <c r="FL12" s="1387" t="s">
        <v>1560</v>
      </c>
      <c r="FM12" s="1388"/>
      <c r="FN12" s="1388"/>
      <c r="FO12" s="1382"/>
      <c r="FP12" s="1387" t="s">
        <v>1560</v>
      </c>
      <c r="FQ12" s="1388"/>
      <c r="FR12" s="1388"/>
      <c r="FS12" s="1382"/>
      <c r="FT12" s="1387" t="s">
        <v>1560</v>
      </c>
      <c r="FU12" s="1388"/>
      <c r="FV12" s="1388"/>
      <c r="FW12" s="1382"/>
      <c r="FX12" s="1387" t="s">
        <v>1560</v>
      </c>
      <c r="FY12" s="1388"/>
      <c r="FZ12" s="1388"/>
      <c r="GA12" s="1382"/>
      <c r="GB12" s="1387" t="s">
        <v>1560</v>
      </c>
      <c r="GC12" s="1388"/>
      <c r="GD12" s="1388"/>
      <c r="GE12" s="1382"/>
      <c r="GF12" s="1387" t="s">
        <v>1560</v>
      </c>
      <c r="GG12" s="1388"/>
      <c r="GH12" s="1388"/>
      <c r="GI12" s="1382"/>
      <c r="GJ12" s="1387" t="s">
        <v>1560</v>
      </c>
      <c r="GK12" s="1388"/>
      <c r="GL12" s="1388"/>
      <c r="GM12" s="1382"/>
      <c r="GN12" s="1387" t="s">
        <v>1560</v>
      </c>
      <c r="GO12" s="1388"/>
      <c r="GP12" s="1388"/>
      <c r="GQ12" s="1382"/>
      <c r="GR12" s="1387" t="s">
        <v>1560</v>
      </c>
      <c r="GS12" s="1388"/>
      <c r="GT12" s="1388"/>
      <c r="GU12" s="1382"/>
      <c r="GV12" s="1387" t="s">
        <v>1560</v>
      </c>
      <c r="GW12" s="1388"/>
      <c r="GX12" s="1388"/>
      <c r="GY12" s="1382"/>
      <c r="GZ12" s="1387" t="s">
        <v>1560</v>
      </c>
      <c r="HA12" s="1388"/>
      <c r="HB12" s="1388"/>
      <c r="HC12" s="1382"/>
      <c r="HD12" s="1387" t="s">
        <v>1560</v>
      </c>
      <c r="HE12" s="1388"/>
      <c r="HF12" s="1388"/>
      <c r="HG12" s="1382"/>
      <c r="HH12" s="1387" t="s">
        <v>1560</v>
      </c>
      <c r="HI12" s="1388"/>
      <c r="HJ12" s="1388"/>
      <c r="HK12" s="1382"/>
      <c r="HL12" s="1387" t="s">
        <v>1560</v>
      </c>
      <c r="HM12" s="1388"/>
      <c r="HN12" s="1388"/>
      <c r="HO12" s="1382"/>
    </row>
    <row r="13" spans="1:1763" ht="62.25" customHeight="1" thickBot="1">
      <c r="A13" s="1413"/>
      <c r="B13" s="1414"/>
      <c r="C13" s="1415"/>
      <c r="D13" s="207" t="s">
        <v>1561</v>
      </c>
      <c r="E13" s="207" t="s">
        <v>1562</v>
      </c>
      <c r="F13" s="207" t="s">
        <v>1563</v>
      </c>
      <c r="G13" s="1383"/>
      <c r="H13" s="207" t="s">
        <v>1561</v>
      </c>
      <c r="I13" s="207" t="s">
        <v>1562</v>
      </c>
      <c r="J13" s="207" t="s">
        <v>1563</v>
      </c>
      <c r="K13" s="1383"/>
      <c r="L13" s="207" t="s">
        <v>1561</v>
      </c>
      <c r="M13" s="207" t="s">
        <v>1562</v>
      </c>
      <c r="N13" s="207" t="s">
        <v>1563</v>
      </c>
      <c r="O13" s="1383"/>
      <c r="P13" s="207" t="s">
        <v>1561</v>
      </c>
      <c r="Q13" s="207" t="s">
        <v>1562</v>
      </c>
      <c r="R13" s="207" t="s">
        <v>1563</v>
      </c>
      <c r="S13" s="1383"/>
      <c r="T13" s="207" t="s">
        <v>1561</v>
      </c>
      <c r="U13" s="207" t="s">
        <v>1562</v>
      </c>
      <c r="V13" s="207" t="s">
        <v>1563</v>
      </c>
      <c r="W13" s="1383"/>
      <c r="X13" s="207" t="s">
        <v>1561</v>
      </c>
      <c r="Y13" s="207" t="s">
        <v>1562</v>
      </c>
      <c r="Z13" s="207" t="s">
        <v>1563</v>
      </c>
      <c r="AA13" s="1383"/>
      <c r="AB13" s="207" t="s">
        <v>1561</v>
      </c>
      <c r="AC13" s="207" t="s">
        <v>1562</v>
      </c>
      <c r="AD13" s="207" t="s">
        <v>1563</v>
      </c>
      <c r="AE13" s="1383"/>
      <c r="AF13" s="207" t="s">
        <v>1561</v>
      </c>
      <c r="AG13" s="207" t="s">
        <v>1562</v>
      </c>
      <c r="AH13" s="207" t="s">
        <v>1563</v>
      </c>
      <c r="AI13" s="1383"/>
      <c r="AJ13" s="207" t="s">
        <v>1561</v>
      </c>
      <c r="AK13" s="207" t="s">
        <v>1562</v>
      </c>
      <c r="AL13" s="207" t="s">
        <v>1563</v>
      </c>
      <c r="AM13" s="1383"/>
      <c r="AN13" s="207" t="s">
        <v>1561</v>
      </c>
      <c r="AO13" s="207" t="s">
        <v>1562</v>
      </c>
      <c r="AP13" s="207" t="s">
        <v>1563</v>
      </c>
      <c r="AQ13" s="1383"/>
      <c r="AR13" s="207" t="s">
        <v>1561</v>
      </c>
      <c r="AS13" s="207" t="s">
        <v>1562</v>
      </c>
      <c r="AT13" s="207" t="s">
        <v>1563</v>
      </c>
      <c r="AU13" s="1383"/>
      <c r="AV13" s="207" t="s">
        <v>1561</v>
      </c>
      <c r="AW13" s="207" t="s">
        <v>1562</v>
      </c>
      <c r="AX13" s="207" t="s">
        <v>1563</v>
      </c>
      <c r="AY13" s="1383"/>
      <c r="AZ13" s="207" t="s">
        <v>1561</v>
      </c>
      <c r="BA13" s="207" t="s">
        <v>1562</v>
      </c>
      <c r="BB13" s="207" t="s">
        <v>1563</v>
      </c>
      <c r="BC13" s="1383"/>
      <c r="BD13" s="207" t="s">
        <v>1561</v>
      </c>
      <c r="BE13" s="207" t="s">
        <v>1562</v>
      </c>
      <c r="BF13" s="207" t="s">
        <v>1563</v>
      </c>
      <c r="BG13" s="1383"/>
      <c r="BH13" s="207" t="s">
        <v>1561</v>
      </c>
      <c r="BI13" s="207" t="s">
        <v>1562</v>
      </c>
      <c r="BJ13" s="207" t="s">
        <v>1563</v>
      </c>
      <c r="BK13" s="1383"/>
      <c r="BL13" s="207" t="s">
        <v>1561</v>
      </c>
      <c r="BM13" s="207" t="s">
        <v>1562</v>
      </c>
      <c r="BN13" s="207" t="s">
        <v>1563</v>
      </c>
      <c r="BO13" s="1383"/>
      <c r="BP13" s="207" t="s">
        <v>1561</v>
      </c>
      <c r="BQ13" s="207" t="s">
        <v>1562</v>
      </c>
      <c r="BR13" s="207" t="s">
        <v>1563</v>
      </c>
      <c r="BS13" s="1383"/>
      <c r="BT13" s="207" t="s">
        <v>1561</v>
      </c>
      <c r="BU13" s="207" t="s">
        <v>1562</v>
      </c>
      <c r="BV13" s="207" t="s">
        <v>1563</v>
      </c>
      <c r="BW13" s="1383"/>
      <c r="BX13" s="207" t="s">
        <v>1561</v>
      </c>
      <c r="BY13" s="207" t="s">
        <v>1562</v>
      </c>
      <c r="BZ13" s="207" t="s">
        <v>1563</v>
      </c>
      <c r="CA13" s="1383"/>
      <c r="CB13" s="207" t="s">
        <v>1561</v>
      </c>
      <c r="CC13" s="207" t="s">
        <v>1562</v>
      </c>
      <c r="CD13" s="207" t="s">
        <v>1563</v>
      </c>
      <c r="CE13" s="1383"/>
      <c r="CF13" s="207" t="s">
        <v>1561</v>
      </c>
      <c r="CG13" s="207" t="s">
        <v>1562</v>
      </c>
      <c r="CH13" s="207" t="s">
        <v>1563</v>
      </c>
      <c r="CI13" s="1383"/>
      <c r="CJ13" s="207" t="s">
        <v>1561</v>
      </c>
      <c r="CK13" s="207" t="s">
        <v>1562</v>
      </c>
      <c r="CL13" s="207" t="s">
        <v>1563</v>
      </c>
      <c r="CM13" s="1383"/>
      <c r="CN13" s="207" t="s">
        <v>1561</v>
      </c>
      <c r="CO13" s="207" t="s">
        <v>1562</v>
      </c>
      <c r="CP13" s="207" t="s">
        <v>1563</v>
      </c>
      <c r="CQ13" s="1383"/>
      <c r="CR13" s="207" t="s">
        <v>1561</v>
      </c>
      <c r="CS13" s="207" t="s">
        <v>1562</v>
      </c>
      <c r="CT13" s="207" t="s">
        <v>1563</v>
      </c>
      <c r="CU13" s="1383"/>
      <c r="CV13" s="207" t="s">
        <v>1561</v>
      </c>
      <c r="CW13" s="207" t="s">
        <v>1562</v>
      </c>
      <c r="CX13" s="207" t="s">
        <v>1563</v>
      </c>
      <c r="CY13" s="1383"/>
      <c r="CZ13" s="207" t="s">
        <v>1561</v>
      </c>
      <c r="DA13" s="207" t="s">
        <v>1562</v>
      </c>
      <c r="DB13" s="207" t="s">
        <v>1563</v>
      </c>
      <c r="DC13" s="1383"/>
      <c r="DD13" s="207" t="s">
        <v>1561</v>
      </c>
      <c r="DE13" s="207" t="s">
        <v>1562</v>
      </c>
      <c r="DF13" s="207" t="s">
        <v>1563</v>
      </c>
      <c r="DG13" s="1383"/>
      <c r="DH13" s="207" t="s">
        <v>1561</v>
      </c>
      <c r="DI13" s="207" t="s">
        <v>1562</v>
      </c>
      <c r="DJ13" s="207" t="s">
        <v>1563</v>
      </c>
      <c r="DK13" s="1383"/>
      <c r="DL13" s="207" t="s">
        <v>1561</v>
      </c>
      <c r="DM13" s="207" t="s">
        <v>1562</v>
      </c>
      <c r="DN13" s="207" t="s">
        <v>1563</v>
      </c>
      <c r="DO13" s="1383"/>
      <c r="DP13" s="207" t="s">
        <v>1561</v>
      </c>
      <c r="DQ13" s="207" t="s">
        <v>1562</v>
      </c>
      <c r="DR13" s="207" t="s">
        <v>1563</v>
      </c>
      <c r="DS13" s="1383"/>
      <c r="DT13" s="207" t="s">
        <v>1561</v>
      </c>
      <c r="DU13" s="207" t="s">
        <v>1562</v>
      </c>
      <c r="DV13" s="207" t="s">
        <v>1563</v>
      </c>
      <c r="DW13" s="1383"/>
      <c r="DX13" s="207" t="s">
        <v>1561</v>
      </c>
      <c r="DY13" s="207" t="s">
        <v>1562</v>
      </c>
      <c r="DZ13" s="207" t="s">
        <v>1563</v>
      </c>
      <c r="EA13" s="1383"/>
      <c r="EB13" s="207" t="s">
        <v>1561</v>
      </c>
      <c r="EC13" s="207" t="s">
        <v>1562</v>
      </c>
      <c r="ED13" s="207" t="s">
        <v>1563</v>
      </c>
      <c r="EE13" s="1383"/>
      <c r="EF13" s="207" t="s">
        <v>1561</v>
      </c>
      <c r="EG13" s="207" t="s">
        <v>1562</v>
      </c>
      <c r="EH13" s="207" t="s">
        <v>1563</v>
      </c>
      <c r="EI13" s="1383"/>
      <c r="EJ13" s="207" t="s">
        <v>1561</v>
      </c>
      <c r="EK13" s="207" t="s">
        <v>1562</v>
      </c>
      <c r="EL13" s="207" t="s">
        <v>1563</v>
      </c>
      <c r="EM13" s="1383"/>
      <c r="EN13" s="207" t="s">
        <v>1561</v>
      </c>
      <c r="EO13" s="207" t="s">
        <v>1562</v>
      </c>
      <c r="EP13" s="207" t="s">
        <v>1563</v>
      </c>
      <c r="EQ13" s="1383"/>
      <c r="ER13" s="207" t="s">
        <v>1561</v>
      </c>
      <c r="ES13" s="207" t="s">
        <v>1562</v>
      </c>
      <c r="ET13" s="207" t="s">
        <v>1563</v>
      </c>
      <c r="EU13" s="1383"/>
      <c r="EV13" s="207" t="s">
        <v>1561</v>
      </c>
      <c r="EW13" s="207" t="s">
        <v>1562</v>
      </c>
      <c r="EX13" s="207" t="s">
        <v>1563</v>
      </c>
      <c r="EY13" s="1383"/>
      <c r="EZ13" s="207" t="s">
        <v>1561</v>
      </c>
      <c r="FA13" s="207" t="s">
        <v>1562</v>
      </c>
      <c r="FB13" s="207" t="s">
        <v>1563</v>
      </c>
      <c r="FC13" s="1383"/>
      <c r="FD13" s="207" t="s">
        <v>1561</v>
      </c>
      <c r="FE13" s="207" t="s">
        <v>1562</v>
      </c>
      <c r="FF13" s="207" t="s">
        <v>1563</v>
      </c>
      <c r="FG13" s="1383"/>
      <c r="FH13" s="207" t="s">
        <v>1561</v>
      </c>
      <c r="FI13" s="207" t="s">
        <v>1562</v>
      </c>
      <c r="FJ13" s="207" t="s">
        <v>1563</v>
      </c>
      <c r="FK13" s="1383"/>
      <c r="FL13" s="207" t="s">
        <v>1561</v>
      </c>
      <c r="FM13" s="207" t="s">
        <v>1562</v>
      </c>
      <c r="FN13" s="207" t="s">
        <v>1563</v>
      </c>
      <c r="FO13" s="1383"/>
      <c r="FP13" s="207" t="s">
        <v>1561</v>
      </c>
      <c r="FQ13" s="207" t="s">
        <v>1562</v>
      </c>
      <c r="FR13" s="207" t="s">
        <v>1563</v>
      </c>
      <c r="FS13" s="1383"/>
      <c r="FT13" s="207" t="s">
        <v>1561</v>
      </c>
      <c r="FU13" s="207" t="s">
        <v>1562</v>
      </c>
      <c r="FV13" s="207" t="s">
        <v>1563</v>
      </c>
      <c r="FW13" s="1383"/>
      <c r="FX13" s="207" t="s">
        <v>1561</v>
      </c>
      <c r="FY13" s="207" t="s">
        <v>1562</v>
      </c>
      <c r="FZ13" s="207" t="s">
        <v>1563</v>
      </c>
      <c r="GA13" s="1383"/>
      <c r="GB13" s="207" t="s">
        <v>1561</v>
      </c>
      <c r="GC13" s="207" t="s">
        <v>1562</v>
      </c>
      <c r="GD13" s="207" t="s">
        <v>1563</v>
      </c>
      <c r="GE13" s="1383"/>
      <c r="GF13" s="207" t="s">
        <v>1561</v>
      </c>
      <c r="GG13" s="207" t="s">
        <v>1562</v>
      </c>
      <c r="GH13" s="207" t="s">
        <v>1563</v>
      </c>
      <c r="GI13" s="1383"/>
      <c r="GJ13" s="207" t="s">
        <v>1561</v>
      </c>
      <c r="GK13" s="207" t="s">
        <v>1562</v>
      </c>
      <c r="GL13" s="207" t="s">
        <v>1563</v>
      </c>
      <c r="GM13" s="1383"/>
      <c r="GN13" s="207" t="s">
        <v>1561</v>
      </c>
      <c r="GO13" s="207" t="s">
        <v>1562</v>
      </c>
      <c r="GP13" s="207" t="s">
        <v>1563</v>
      </c>
      <c r="GQ13" s="1383"/>
      <c r="GR13" s="207" t="s">
        <v>1561</v>
      </c>
      <c r="GS13" s="207" t="s">
        <v>1562</v>
      </c>
      <c r="GT13" s="207" t="s">
        <v>1563</v>
      </c>
      <c r="GU13" s="1383"/>
      <c r="GV13" s="207" t="s">
        <v>1561</v>
      </c>
      <c r="GW13" s="207" t="s">
        <v>1562</v>
      </c>
      <c r="GX13" s="207" t="s">
        <v>1563</v>
      </c>
      <c r="GY13" s="1383"/>
      <c r="GZ13" s="207" t="s">
        <v>1561</v>
      </c>
      <c r="HA13" s="207" t="s">
        <v>1562</v>
      </c>
      <c r="HB13" s="207" t="s">
        <v>1563</v>
      </c>
      <c r="HC13" s="1383"/>
      <c r="HD13" s="207" t="s">
        <v>1561</v>
      </c>
      <c r="HE13" s="207" t="s">
        <v>1562</v>
      </c>
      <c r="HF13" s="207" t="s">
        <v>1563</v>
      </c>
      <c r="HG13" s="1383"/>
      <c r="HH13" s="207" t="s">
        <v>1561</v>
      </c>
      <c r="HI13" s="207" t="s">
        <v>1562</v>
      </c>
      <c r="HJ13" s="207" t="s">
        <v>1563</v>
      </c>
      <c r="HK13" s="1383"/>
      <c r="HL13" s="207" t="s">
        <v>1561</v>
      </c>
      <c r="HM13" s="207" t="s">
        <v>1562</v>
      </c>
      <c r="HN13" s="207" t="s">
        <v>1563</v>
      </c>
      <c r="HO13" s="1383"/>
    </row>
    <row r="14" spans="1:1763" ht="90.75" customHeight="1" thickBot="1">
      <c r="A14" s="1375" t="s">
        <v>1565</v>
      </c>
      <c r="B14" s="1376"/>
      <c r="C14" s="1377"/>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c r="BX14" s="202"/>
      <c r="BY14" s="202"/>
      <c r="BZ14" s="202"/>
      <c r="CA14" s="202"/>
      <c r="CB14" s="202"/>
      <c r="CC14" s="202"/>
      <c r="CD14" s="202"/>
      <c r="CE14" s="202"/>
      <c r="CF14" s="202"/>
      <c r="CG14" s="202"/>
      <c r="CH14" s="202"/>
      <c r="CI14" s="202"/>
      <c r="CJ14" s="202"/>
      <c r="CK14" s="202"/>
      <c r="CL14" s="202"/>
      <c r="CM14" s="202"/>
      <c r="CN14" s="202"/>
      <c r="CO14" s="202"/>
      <c r="CP14" s="202"/>
      <c r="CQ14" s="202"/>
      <c r="CR14" s="202"/>
      <c r="CS14" s="202"/>
      <c r="CT14" s="202"/>
      <c r="CU14" s="202"/>
      <c r="CV14" s="202"/>
      <c r="CW14" s="202"/>
      <c r="CX14" s="202"/>
      <c r="CY14" s="202"/>
      <c r="CZ14" s="202"/>
      <c r="DA14" s="202"/>
      <c r="DB14" s="202"/>
      <c r="DC14" s="202"/>
      <c r="DD14" s="202"/>
      <c r="DE14" s="202"/>
      <c r="DF14" s="202"/>
      <c r="DG14" s="202"/>
      <c r="DH14" s="202"/>
      <c r="DI14" s="202"/>
      <c r="DJ14" s="202"/>
      <c r="DK14" s="202"/>
      <c r="DL14" s="202"/>
      <c r="DM14" s="202"/>
      <c r="DN14" s="202"/>
      <c r="DO14" s="202"/>
      <c r="DP14" s="202"/>
      <c r="DQ14" s="202"/>
      <c r="DR14" s="202"/>
      <c r="DS14" s="202"/>
      <c r="DT14" s="202"/>
      <c r="DU14" s="202"/>
      <c r="DV14" s="202"/>
      <c r="DW14" s="202"/>
      <c r="DX14" s="202"/>
      <c r="DY14" s="202"/>
      <c r="DZ14" s="202"/>
      <c r="EA14" s="202"/>
      <c r="EB14" s="202"/>
      <c r="EC14" s="202"/>
      <c r="ED14" s="202"/>
      <c r="EE14" s="202"/>
      <c r="EF14" s="202"/>
      <c r="EG14" s="202"/>
      <c r="EH14" s="202"/>
      <c r="EI14" s="202"/>
      <c r="EJ14" s="202"/>
      <c r="EK14" s="202"/>
      <c r="EL14" s="202"/>
      <c r="EM14" s="202"/>
      <c r="EN14" s="202"/>
      <c r="EO14" s="202"/>
      <c r="EP14" s="202"/>
      <c r="EQ14" s="202"/>
      <c r="ER14" s="202"/>
      <c r="ES14" s="202"/>
      <c r="ET14" s="202"/>
      <c r="EU14" s="202"/>
      <c r="EV14" s="202"/>
      <c r="EW14" s="202"/>
      <c r="EX14" s="202"/>
      <c r="EY14" s="202"/>
      <c r="EZ14" s="202"/>
      <c r="FA14" s="202"/>
      <c r="FB14" s="202"/>
      <c r="FC14" s="202"/>
      <c r="FD14" s="202"/>
      <c r="FE14" s="202"/>
      <c r="FF14" s="202"/>
      <c r="FG14" s="202"/>
      <c r="FH14" s="202"/>
      <c r="FI14" s="202"/>
      <c r="FJ14" s="202"/>
      <c r="FK14" s="202"/>
      <c r="FL14" s="202"/>
      <c r="FM14" s="202"/>
      <c r="FN14" s="202"/>
      <c r="FO14" s="202"/>
      <c r="FP14" s="202"/>
      <c r="FQ14" s="202"/>
      <c r="FR14" s="202"/>
      <c r="FS14" s="202"/>
      <c r="FT14" s="202"/>
      <c r="FU14" s="202"/>
      <c r="FV14" s="202"/>
      <c r="FW14" s="202"/>
      <c r="FX14" s="202"/>
      <c r="FY14" s="202"/>
      <c r="FZ14" s="202"/>
      <c r="GA14" s="202"/>
      <c r="GB14" s="202"/>
      <c r="GC14" s="202"/>
      <c r="GD14" s="202"/>
      <c r="GE14" s="202"/>
      <c r="GF14" s="202"/>
      <c r="GG14" s="202"/>
      <c r="GH14" s="202"/>
      <c r="GI14" s="202"/>
      <c r="GJ14" s="202"/>
      <c r="GK14" s="202"/>
      <c r="GL14" s="202"/>
      <c r="GM14" s="202"/>
      <c r="GN14" s="202"/>
      <c r="GO14" s="202"/>
      <c r="GP14" s="202"/>
      <c r="GQ14" s="202"/>
      <c r="GR14" s="202"/>
      <c r="GS14" s="202"/>
      <c r="GT14" s="202"/>
      <c r="GU14" s="202"/>
      <c r="GV14" s="202"/>
      <c r="GW14" s="202"/>
      <c r="GX14" s="202"/>
      <c r="GY14" s="202"/>
      <c r="GZ14" s="202"/>
      <c r="HA14" s="202"/>
      <c r="HB14" s="202"/>
      <c r="HC14" s="202"/>
      <c r="HD14" s="202"/>
      <c r="HE14" s="202"/>
      <c r="HF14" s="202"/>
      <c r="HG14" s="202"/>
      <c r="HH14" s="202"/>
      <c r="HI14" s="202"/>
      <c r="HJ14" s="202"/>
      <c r="HK14" s="202"/>
      <c r="HL14" s="202"/>
      <c r="HM14" s="202"/>
      <c r="HN14" s="202"/>
      <c r="HO14" s="202"/>
    </row>
    <row r="15" spans="1:1763" ht="113.25" customHeight="1" thickBot="1">
      <c r="A15" s="1378"/>
      <c r="B15" s="1380" t="s">
        <v>1566</v>
      </c>
      <c r="C15" s="1381"/>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c r="BX15" s="202"/>
      <c r="BY15" s="202"/>
      <c r="BZ15" s="202"/>
      <c r="CA15" s="202"/>
      <c r="CB15" s="202"/>
      <c r="CC15" s="202"/>
      <c r="CD15" s="202"/>
      <c r="CE15" s="202"/>
      <c r="CF15" s="202"/>
      <c r="CG15" s="202"/>
      <c r="CH15" s="202"/>
      <c r="CI15" s="202"/>
      <c r="CJ15" s="202"/>
      <c r="CK15" s="202"/>
      <c r="CL15" s="202"/>
      <c r="CM15" s="202"/>
      <c r="CN15" s="202"/>
      <c r="CO15" s="202"/>
      <c r="CP15" s="202"/>
      <c r="CQ15" s="202"/>
      <c r="CR15" s="202"/>
      <c r="CS15" s="202"/>
      <c r="CT15" s="202"/>
      <c r="CU15" s="202"/>
      <c r="CV15" s="202"/>
      <c r="CW15" s="202"/>
      <c r="CX15" s="202"/>
      <c r="CY15" s="202"/>
      <c r="CZ15" s="202"/>
      <c r="DA15" s="202"/>
      <c r="DB15" s="202"/>
      <c r="DC15" s="202"/>
      <c r="DD15" s="202"/>
      <c r="DE15" s="202"/>
      <c r="DF15" s="202"/>
      <c r="DG15" s="202"/>
      <c r="DH15" s="202"/>
      <c r="DI15" s="202"/>
      <c r="DJ15" s="202"/>
      <c r="DK15" s="202"/>
      <c r="DL15" s="202"/>
      <c r="DM15" s="202"/>
      <c r="DN15" s="202"/>
      <c r="DO15" s="202"/>
      <c r="DP15" s="202"/>
      <c r="DQ15" s="202"/>
      <c r="DR15" s="202"/>
      <c r="DS15" s="202"/>
      <c r="DT15" s="202"/>
      <c r="DU15" s="202"/>
      <c r="DV15" s="202"/>
      <c r="DW15" s="202"/>
      <c r="DX15" s="202"/>
      <c r="DY15" s="202"/>
      <c r="DZ15" s="202"/>
      <c r="EA15" s="202"/>
      <c r="EB15" s="202"/>
      <c r="EC15" s="202"/>
      <c r="ED15" s="202"/>
      <c r="EE15" s="202"/>
      <c r="EF15" s="202"/>
      <c r="EG15" s="202"/>
      <c r="EH15" s="202"/>
      <c r="EI15" s="202"/>
      <c r="EJ15" s="202"/>
      <c r="EK15" s="202"/>
      <c r="EL15" s="202"/>
      <c r="EM15" s="202"/>
      <c r="EN15" s="202"/>
      <c r="EO15" s="202"/>
      <c r="EP15" s="202"/>
      <c r="EQ15" s="202"/>
      <c r="ER15" s="202"/>
      <c r="ES15" s="202"/>
      <c r="ET15" s="202"/>
      <c r="EU15" s="202"/>
      <c r="EV15" s="202"/>
      <c r="EW15" s="202"/>
      <c r="EX15" s="202"/>
      <c r="EY15" s="202"/>
      <c r="EZ15" s="202"/>
      <c r="FA15" s="202"/>
      <c r="FB15" s="202"/>
      <c r="FC15" s="202"/>
      <c r="FD15" s="202"/>
      <c r="FE15" s="202"/>
      <c r="FF15" s="202"/>
      <c r="FG15" s="202"/>
      <c r="FH15" s="202"/>
      <c r="FI15" s="202"/>
      <c r="FJ15" s="202"/>
      <c r="FK15" s="202"/>
      <c r="FL15" s="202"/>
      <c r="FM15" s="202"/>
      <c r="FN15" s="202"/>
      <c r="FO15" s="202"/>
      <c r="FP15" s="202"/>
      <c r="FQ15" s="202"/>
      <c r="FR15" s="202"/>
      <c r="FS15" s="202"/>
      <c r="FT15" s="202"/>
      <c r="FU15" s="202"/>
      <c r="FV15" s="202"/>
      <c r="FW15" s="202"/>
      <c r="FX15" s="202"/>
      <c r="FY15" s="202"/>
      <c r="FZ15" s="202"/>
      <c r="GA15" s="202"/>
      <c r="GB15" s="202"/>
      <c r="GC15" s="202"/>
      <c r="GD15" s="202"/>
      <c r="GE15" s="202"/>
      <c r="GF15" s="202"/>
      <c r="GG15" s="202"/>
      <c r="GH15" s="202"/>
      <c r="GI15" s="202"/>
      <c r="GJ15" s="202"/>
      <c r="GK15" s="202"/>
      <c r="GL15" s="202"/>
      <c r="GM15" s="202"/>
      <c r="GN15" s="202"/>
      <c r="GO15" s="202"/>
      <c r="GP15" s="202"/>
      <c r="GQ15" s="202"/>
      <c r="GR15" s="202"/>
      <c r="GS15" s="202"/>
      <c r="GT15" s="202"/>
      <c r="GU15" s="202"/>
      <c r="GV15" s="202"/>
      <c r="GW15" s="202"/>
      <c r="GX15" s="202"/>
      <c r="GY15" s="202"/>
      <c r="GZ15" s="202"/>
      <c r="HA15" s="202"/>
      <c r="HB15" s="202"/>
      <c r="HC15" s="202"/>
      <c r="HD15" s="202"/>
      <c r="HE15" s="202"/>
      <c r="HF15" s="202"/>
      <c r="HG15" s="202"/>
      <c r="HH15" s="202"/>
      <c r="HI15" s="202"/>
      <c r="HJ15" s="202"/>
      <c r="HK15" s="202"/>
      <c r="HL15" s="202"/>
      <c r="HM15" s="202"/>
      <c r="HN15" s="202"/>
      <c r="HO15" s="202"/>
    </row>
    <row r="16" spans="1:1763" ht="31.2" thickBot="1">
      <c r="A16" s="1378"/>
      <c r="B16" s="826" t="s">
        <v>1567</v>
      </c>
      <c r="C16" s="205" t="s">
        <v>1567</v>
      </c>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c r="BX16" s="203"/>
      <c r="BY16" s="203"/>
      <c r="BZ16" s="203"/>
      <c r="CA16" s="203"/>
      <c r="CB16" s="203"/>
      <c r="CC16" s="203"/>
      <c r="CD16" s="203"/>
      <c r="CE16" s="203"/>
      <c r="CF16" s="203"/>
      <c r="CG16" s="203"/>
      <c r="CH16" s="203"/>
      <c r="CI16" s="203"/>
      <c r="CJ16" s="203"/>
      <c r="CK16" s="203"/>
      <c r="CL16" s="203"/>
      <c r="CM16" s="203"/>
      <c r="CN16" s="203"/>
      <c r="CO16" s="203"/>
      <c r="CP16" s="203"/>
      <c r="CQ16" s="203"/>
      <c r="CR16" s="203"/>
      <c r="CS16" s="203"/>
      <c r="CT16" s="203"/>
      <c r="CU16" s="203"/>
      <c r="CV16" s="203"/>
      <c r="CW16" s="203"/>
      <c r="CX16" s="203"/>
      <c r="CY16" s="203"/>
      <c r="CZ16" s="203"/>
      <c r="DA16" s="203"/>
      <c r="DB16" s="203"/>
      <c r="DC16" s="203"/>
      <c r="DD16" s="203"/>
      <c r="DE16" s="203"/>
      <c r="DF16" s="203"/>
      <c r="DG16" s="203"/>
      <c r="DH16" s="203"/>
      <c r="DI16" s="203"/>
      <c r="DJ16" s="203"/>
      <c r="DK16" s="203"/>
      <c r="DL16" s="203"/>
      <c r="DM16" s="203"/>
      <c r="DN16" s="203"/>
      <c r="DO16" s="203"/>
      <c r="DP16" s="203"/>
      <c r="DQ16" s="203"/>
      <c r="DR16" s="203"/>
      <c r="DS16" s="203"/>
      <c r="DT16" s="203"/>
      <c r="DU16" s="203"/>
      <c r="DV16" s="203"/>
      <c r="DW16" s="203"/>
      <c r="DX16" s="203"/>
      <c r="DY16" s="203"/>
      <c r="DZ16" s="203"/>
      <c r="EA16" s="203"/>
      <c r="EB16" s="203"/>
      <c r="EC16" s="203"/>
      <c r="ED16" s="203"/>
      <c r="EE16" s="203"/>
      <c r="EF16" s="203"/>
      <c r="EG16" s="203"/>
      <c r="EH16" s="203"/>
      <c r="EI16" s="203"/>
      <c r="EJ16" s="203"/>
      <c r="EK16" s="203"/>
      <c r="EL16" s="203"/>
      <c r="EM16" s="203"/>
      <c r="EN16" s="203"/>
      <c r="EO16" s="203"/>
      <c r="EP16" s="203"/>
      <c r="EQ16" s="203"/>
      <c r="ER16" s="203"/>
      <c r="ES16" s="203"/>
      <c r="ET16" s="203"/>
      <c r="EU16" s="203"/>
      <c r="EV16" s="203"/>
      <c r="EW16" s="203"/>
      <c r="EX16" s="203"/>
      <c r="EY16" s="203"/>
      <c r="EZ16" s="203"/>
      <c r="FA16" s="203"/>
      <c r="FB16" s="203"/>
      <c r="FC16" s="203"/>
      <c r="FD16" s="203"/>
      <c r="FE16" s="203"/>
      <c r="FF16" s="203"/>
      <c r="FG16" s="203"/>
      <c r="FH16" s="203"/>
      <c r="FI16" s="203"/>
      <c r="FJ16" s="203"/>
      <c r="FK16" s="203"/>
      <c r="FL16" s="203"/>
      <c r="FM16" s="203"/>
      <c r="FN16" s="203"/>
      <c r="FO16" s="203"/>
      <c r="FP16" s="203"/>
      <c r="FQ16" s="203"/>
      <c r="FR16" s="203"/>
      <c r="FS16" s="203"/>
      <c r="FT16" s="203"/>
      <c r="FU16" s="203"/>
      <c r="FV16" s="203"/>
      <c r="FW16" s="203"/>
      <c r="FX16" s="203"/>
      <c r="FY16" s="203"/>
      <c r="FZ16" s="203"/>
      <c r="GA16" s="203"/>
      <c r="GB16" s="203"/>
      <c r="GC16" s="203"/>
      <c r="GD16" s="203"/>
      <c r="GE16" s="203"/>
      <c r="GF16" s="203"/>
      <c r="GG16" s="203"/>
      <c r="GH16" s="203"/>
      <c r="GI16" s="203"/>
      <c r="GJ16" s="203"/>
      <c r="GK16" s="203"/>
      <c r="GL16" s="203"/>
      <c r="GM16" s="203"/>
      <c r="GN16" s="203"/>
      <c r="GO16" s="203"/>
      <c r="GP16" s="203"/>
      <c r="GQ16" s="203"/>
      <c r="GR16" s="203"/>
      <c r="GS16" s="203"/>
      <c r="GT16" s="203"/>
      <c r="GU16" s="203"/>
      <c r="GV16" s="203"/>
      <c r="GW16" s="203"/>
      <c r="GX16" s="203"/>
      <c r="GY16" s="203"/>
      <c r="GZ16" s="203"/>
      <c r="HA16" s="203"/>
      <c r="HB16" s="203"/>
      <c r="HC16" s="203"/>
      <c r="HD16" s="203"/>
      <c r="HE16" s="203"/>
      <c r="HF16" s="203"/>
      <c r="HG16" s="203"/>
      <c r="HH16" s="203"/>
      <c r="HI16" s="203"/>
      <c r="HJ16" s="203"/>
      <c r="HK16" s="203"/>
      <c r="HL16" s="203"/>
      <c r="HM16" s="203"/>
      <c r="HN16" s="203"/>
      <c r="HO16" s="203"/>
    </row>
    <row r="17" spans="1:223" ht="41.4" thickBot="1">
      <c r="A17" s="1378"/>
      <c r="B17" s="826" t="s">
        <v>1568</v>
      </c>
      <c r="C17" s="205" t="s">
        <v>1568</v>
      </c>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c r="BX17" s="203"/>
      <c r="BY17" s="203"/>
      <c r="BZ17" s="203"/>
      <c r="CA17" s="203"/>
      <c r="CB17" s="203"/>
      <c r="CC17" s="203"/>
      <c r="CD17" s="203"/>
      <c r="CE17" s="203"/>
      <c r="CF17" s="203"/>
      <c r="CG17" s="203"/>
      <c r="CH17" s="203"/>
      <c r="CI17" s="203"/>
      <c r="CJ17" s="203"/>
      <c r="CK17" s="203"/>
      <c r="CL17" s="203"/>
      <c r="CM17" s="203"/>
      <c r="CN17" s="203"/>
      <c r="CO17" s="203"/>
      <c r="CP17" s="203"/>
      <c r="CQ17" s="203"/>
      <c r="CR17" s="203"/>
      <c r="CS17" s="203"/>
      <c r="CT17" s="203"/>
      <c r="CU17" s="203"/>
      <c r="CV17" s="203"/>
      <c r="CW17" s="203"/>
      <c r="CX17" s="203"/>
      <c r="CY17" s="203"/>
      <c r="CZ17" s="203"/>
      <c r="DA17" s="203"/>
      <c r="DB17" s="203"/>
      <c r="DC17" s="203"/>
      <c r="DD17" s="203"/>
      <c r="DE17" s="203"/>
      <c r="DF17" s="203"/>
      <c r="DG17" s="203"/>
      <c r="DH17" s="203"/>
      <c r="DI17" s="203"/>
      <c r="DJ17" s="203"/>
      <c r="DK17" s="203"/>
      <c r="DL17" s="203"/>
      <c r="DM17" s="203"/>
      <c r="DN17" s="203"/>
      <c r="DO17" s="203"/>
      <c r="DP17" s="203"/>
      <c r="DQ17" s="203"/>
      <c r="DR17" s="203"/>
      <c r="DS17" s="203"/>
      <c r="DT17" s="203"/>
      <c r="DU17" s="203"/>
      <c r="DV17" s="203"/>
      <c r="DW17" s="203"/>
      <c r="DX17" s="203"/>
      <c r="DY17" s="203"/>
      <c r="DZ17" s="203"/>
      <c r="EA17" s="203"/>
      <c r="EB17" s="203"/>
      <c r="EC17" s="203"/>
      <c r="ED17" s="203"/>
      <c r="EE17" s="203"/>
      <c r="EF17" s="203"/>
      <c r="EG17" s="203"/>
      <c r="EH17" s="203"/>
      <c r="EI17" s="203"/>
      <c r="EJ17" s="203"/>
      <c r="EK17" s="203"/>
      <c r="EL17" s="203"/>
      <c r="EM17" s="203"/>
      <c r="EN17" s="203"/>
      <c r="EO17" s="203"/>
      <c r="EP17" s="203"/>
      <c r="EQ17" s="203"/>
      <c r="ER17" s="203"/>
      <c r="ES17" s="203"/>
      <c r="ET17" s="203"/>
      <c r="EU17" s="203"/>
      <c r="EV17" s="203"/>
      <c r="EW17" s="203"/>
      <c r="EX17" s="203"/>
      <c r="EY17" s="203"/>
      <c r="EZ17" s="203"/>
      <c r="FA17" s="203"/>
      <c r="FB17" s="203"/>
      <c r="FC17" s="203"/>
      <c r="FD17" s="203"/>
      <c r="FE17" s="203"/>
      <c r="FF17" s="203"/>
      <c r="FG17" s="203"/>
      <c r="FH17" s="203"/>
      <c r="FI17" s="203"/>
      <c r="FJ17" s="203"/>
      <c r="FK17" s="203"/>
      <c r="FL17" s="203"/>
      <c r="FM17" s="203"/>
      <c r="FN17" s="203"/>
      <c r="FO17" s="203"/>
      <c r="FP17" s="203"/>
      <c r="FQ17" s="203"/>
      <c r="FR17" s="203"/>
      <c r="FS17" s="203"/>
      <c r="FT17" s="203"/>
      <c r="FU17" s="203"/>
      <c r="FV17" s="203"/>
      <c r="FW17" s="203"/>
      <c r="FX17" s="203"/>
      <c r="FY17" s="203"/>
      <c r="FZ17" s="203"/>
      <c r="GA17" s="203"/>
      <c r="GB17" s="203"/>
      <c r="GC17" s="203"/>
      <c r="GD17" s="203"/>
      <c r="GE17" s="203"/>
      <c r="GF17" s="203"/>
      <c r="GG17" s="203"/>
      <c r="GH17" s="203"/>
      <c r="GI17" s="203"/>
      <c r="GJ17" s="203"/>
      <c r="GK17" s="203"/>
      <c r="GL17" s="203"/>
      <c r="GM17" s="203"/>
      <c r="GN17" s="203"/>
      <c r="GO17" s="203"/>
      <c r="GP17" s="203"/>
      <c r="GQ17" s="203"/>
      <c r="GR17" s="203"/>
      <c r="GS17" s="203"/>
      <c r="GT17" s="203"/>
      <c r="GU17" s="203"/>
      <c r="GV17" s="203"/>
      <c r="GW17" s="203"/>
      <c r="GX17" s="203"/>
      <c r="GY17" s="203"/>
      <c r="GZ17" s="203"/>
      <c r="HA17" s="203"/>
      <c r="HB17" s="203"/>
      <c r="HC17" s="203"/>
      <c r="HD17" s="203"/>
      <c r="HE17" s="203"/>
      <c r="HF17" s="203"/>
      <c r="HG17" s="203"/>
      <c r="HH17" s="203"/>
      <c r="HI17" s="203"/>
      <c r="HJ17" s="203"/>
      <c r="HK17" s="203"/>
      <c r="HL17" s="203"/>
      <c r="HM17" s="203"/>
      <c r="HN17" s="203"/>
      <c r="HO17" s="203"/>
    </row>
    <row r="18" spans="1:223" ht="41.4" thickBot="1">
      <c r="A18" s="1378"/>
      <c r="B18" s="826" t="s">
        <v>1569</v>
      </c>
      <c r="C18" s="205" t="s">
        <v>1569</v>
      </c>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3"/>
      <c r="BZ18" s="203"/>
      <c r="CA18" s="203"/>
      <c r="CB18" s="203"/>
      <c r="CC18" s="203"/>
      <c r="CD18" s="203"/>
      <c r="CE18" s="203"/>
      <c r="CF18" s="203"/>
      <c r="CG18" s="203"/>
      <c r="CH18" s="203"/>
      <c r="CI18" s="203"/>
      <c r="CJ18" s="203"/>
      <c r="CK18" s="203"/>
      <c r="CL18" s="203"/>
      <c r="CM18" s="203"/>
      <c r="CN18" s="203"/>
      <c r="CO18" s="203"/>
      <c r="CP18" s="203"/>
      <c r="CQ18" s="203"/>
      <c r="CR18" s="203"/>
      <c r="CS18" s="203"/>
      <c r="CT18" s="203"/>
      <c r="CU18" s="203"/>
      <c r="CV18" s="203"/>
      <c r="CW18" s="203"/>
      <c r="CX18" s="203"/>
      <c r="CY18" s="203"/>
      <c r="CZ18" s="203"/>
      <c r="DA18" s="203"/>
      <c r="DB18" s="203"/>
      <c r="DC18" s="203"/>
      <c r="DD18" s="203"/>
      <c r="DE18" s="203"/>
      <c r="DF18" s="203"/>
      <c r="DG18" s="203"/>
      <c r="DH18" s="203"/>
      <c r="DI18" s="203"/>
      <c r="DJ18" s="203"/>
      <c r="DK18" s="203"/>
      <c r="DL18" s="203"/>
      <c r="DM18" s="203"/>
      <c r="DN18" s="203"/>
      <c r="DO18" s="203"/>
      <c r="DP18" s="203"/>
      <c r="DQ18" s="203"/>
      <c r="DR18" s="203"/>
      <c r="DS18" s="203"/>
      <c r="DT18" s="203"/>
      <c r="DU18" s="203"/>
      <c r="DV18" s="203"/>
      <c r="DW18" s="203"/>
      <c r="DX18" s="203"/>
      <c r="DY18" s="203"/>
      <c r="DZ18" s="203"/>
      <c r="EA18" s="203"/>
      <c r="EB18" s="203"/>
      <c r="EC18" s="203"/>
      <c r="ED18" s="203"/>
      <c r="EE18" s="203"/>
      <c r="EF18" s="203"/>
      <c r="EG18" s="203"/>
      <c r="EH18" s="203"/>
      <c r="EI18" s="203"/>
      <c r="EJ18" s="203"/>
      <c r="EK18" s="203"/>
      <c r="EL18" s="203"/>
      <c r="EM18" s="203"/>
      <c r="EN18" s="203"/>
      <c r="EO18" s="203"/>
      <c r="EP18" s="203"/>
      <c r="EQ18" s="203"/>
      <c r="ER18" s="203"/>
      <c r="ES18" s="203"/>
      <c r="ET18" s="203"/>
      <c r="EU18" s="203"/>
      <c r="EV18" s="203"/>
      <c r="EW18" s="203"/>
      <c r="EX18" s="203"/>
      <c r="EY18" s="203"/>
      <c r="EZ18" s="203"/>
      <c r="FA18" s="203"/>
      <c r="FB18" s="203"/>
      <c r="FC18" s="203"/>
      <c r="FD18" s="203"/>
      <c r="FE18" s="203"/>
      <c r="FF18" s="203"/>
      <c r="FG18" s="203"/>
      <c r="FH18" s="203"/>
      <c r="FI18" s="203"/>
      <c r="FJ18" s="203"/>
      <c r="FK18" s="203"/>
      <c r="FL18" s="203"/>
      <c r="FM18" s="203"/>
      <c r="FN18" s="203"/>
      <c r="FO18" s="203"/>
      <c r="FP18" s="203"/>
      <c r="FQ18" s="203"/>
      <c r="FR18" s="203"/>
      <c r="FS18" s="203"/>
      <c r="FT18" s="203"/>
      <c r="FU18" s="203"/>
      <c r="FV18" s="203"/>
      <c r="FW18" s="203"/>
      <c r="FX18" s="203"/>
      <c r="FY18" s="203"/>
      <c r="FZ18" s="203"/>
      <c r="GA18" s="203"/>
      <c r="GB18" s="203"/>
      <c r="GC18" s="203"/>
      <c r="GD18" s="203"/>
      <c r="GE18" s="203"/>
      <c r="GF18" s="203"/>
      <c r="GG18" s="203"/>
      <c r="GH18" s="203"/>
      <c r="GI18" s="203"/>
      <c r="GJ18" s="203"/>
      <c r="GK18" s="203"/>
      <c r="GL18" s="203"/>
      <c r="GM18" s="203"/>
      <c r="GN18" s="203"/>
      <c r="GO18" s="203"/>
      <c r="GP18" s="203"/>
      <c r="GQ18" s="203"/>
      <c r="GR18" s="203"/>
      <c r="GS18" s="203"/>
      <c r="GT18" s="203"/>
      <c r="GU18" s="203"/>
      <c r="GV18" s="203"/>
      <c r="GW18" s="203"/>
      <c r="GX18" s="203"/>
      <c r="GY18" s="203"/>
      <c r="GZ18" s="203"/>
      <c r="HA18" s="203"/>
      <c r="HB18" s="203"/>
      <c r="HC18" s="203"/>
      <c r="HD18" s="203"/>
      <c r="HE18" s="203"/>
      <c r="HF18" s="203"/>
      <c r="HG18" s="203"/>
      <c r="HH18" s="203"/>
      <c r="HI18" s="203"/>
      <c r="HJ18" s="203"/>
      <c r="HK18" s="203"/>
      <c r="HL18" s="203"/>
      <c r="HM18" s="203"/>
      <c r="HN18" s="203"/>
      <c r="HO18" s="203"/>
    </row>
    <row r="19" spans="1:223" ht="61.8" thickBot="1">
      <c r="A19" s="1378"/>
      <c r="B19" s="826" t="s">
        <v>1570</v>
      </c>
      <c r="C19" s="205" t="s">
        <v>1570</v>
      </c>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3"/>
      <c r="CP19" s="203"/>
      <c r="CQ19" s="203"/>
      <c r="CR19" s="203"/>
      <c r="CS19" s="203"/>
      <c r="CT19" s="203"/>
      <c r="CU19" s="203"/>
      <c r="CV19" s="203"/>
      <c r="CW19" s="203"/>
      <c r="CX19" s="203"/>
      <c r="CY19" s="203"/>
      <c r="CZ19" s="203"/>
      <c r="DA19" s="203"/>
      <c r="DB19" s="203"/>
      <c r="DC19" s="203"/>
      <c r="DD19" s="203"/>
      <c r="DE19" s="203"/>
      <c r="DF19" s="203"/>
      <c r="DG19" s="203"/>
      <c r="DH19" s="203"/>
      <c r="DI19" s="203"/>
      <c r="DJ19" s="203"/>
      <c r="DK19" s="203"/>
      <c r="DL19" s="203"/>
      <c r="DM19" s="203"/>
      <c r="DN19" s="203"/>
      <c r="DO19" s="203"/>
      <c r="DP19" s="203"/>
      <c r="DQ19" s="203"/>
      <c r="DR19" s="203"/>
      <c r="DS19" s="203"/>
      <c r="DT19" s="203"/>
      <c r="DU19" s="203"/>
      <c r="DV19" s="203"/>
      <c r="DW19" s="203"/>
      <c r="DX19" s="203"/>
      <c r="DY19" s="203"/>
      <c r="DZ19" s="203"/>
      <c r="EA19" s="203"/>
      <c r="EB19" s="203"/>
      <c r="EC19" s="203"/>
      <c r="ED19" s="203"/>
      <c r="EE19" s="203"/>
      <c r="EF19" s="203"/>
      <c r="EG19" s="203"/>
      <c r="EH19" s="203"/>
      <c r="EI19" s="203"/>
      <c r="EJ19" s="203"/>
      <c r="EK19" s="203"/>
      <c r="EL19" s="203"/>
      <c r="EM19" s="203"/>
      <c r="EN19" s="203"/>
      <c r="EO19" s="203"/>
      <c r="EP19" s="203"/>
      <c r="EQ19" s="203"/>
      <c r="ER19" s="203"/>
      <c r="ES19" s="203"/>
      <c r="ET19" s="203"/>
      <c r="EU19" s="203"/>
      <c r="EV19" s="203"/>
      <c r="EW19" s="203"/>
      <c r="EX19" s="203"/>
      <c r="EY19" s="203"/>
      <c r="EZ19" s="203"/>
      <c r="FA19" s="203"/>
      <c r="FB19" s="203"/>
      <c r="FC19" s="203"/>
      <c r="FD19" s="203"/>
      <c r="FE19" s="203"/>
      <c r="FF19" s="203"/>
      <c r="FG19" s="203"/>
      <c r="FH19" s="203"/>
      <c r="FI19" s="203"/>
      <c r="FJ19" s="203"/>
      <c r="FK19" s="203"/>
      <c r="FL19" s="203"/>
      <c r="FM19" s="203"/>
      <c r="FN19" s="203"/>
      <c r="FO19" s="203"/>
      <c r="FP19" s="203"/>
      <c r="FQ19" s="203"/>
      <c r="FR19" s="203"/>
      <c r="FS19" s="203"/>
      <c r="FT19" s="203"/>
      <c r="FU19" s="203"/>
      <c r="FV19" s="203"/>
      <c r="FW19" s="203"/>
      <c r="FX19" s="203"/>
      <c r="FY19" s="203"/>
      <c r="FZ19" s="203"/>
      <c r="GA19" s="203"/>
      <c r="GB19" s="203"/>
      <c r="GC19" s="203"/>
      <c r="GD19" s="203"/>
      <c r="GE19" s="203"/>
      <c r="GF19" s="203"/>
      <c r="GG19" s="203"/>
      <c r="GH19" s="203"/>
      <c r="GI19" s="203"/>
      <c r="GJ19" s="203"/>
      <c r="GK19" s="203"/>
      <c r="GL19" s="203"/>
      <c r="GM19" s="203"/>
      <c r="GN19" s="203"/>
      <c r="GO19" s="203"/>
      <c r="GP19" s="203"/>
      <c r="GQ19" s="203"/>
      <c r="GR19" s="203"/>
      <c r="GS19" s="203"/>
      <c r="GT19" s="203"/>
      <c r="GU19" s="203"/>
      <c r="GV19" s="203"/>
      <c r="GW19" s="203"/>
      <c r="GX19" s="203"/>
      <c r="GY19" s="203"/>
      <c r="GZ19" s="203"/>
      <c r="HA19" s="203"/>
      <c r="HB19" s="203"/>
      <c r="HC19" s="203"/>
      <c r="HD19" s="203"/>
      <c r="HE19" s="203"/>
      <c r="HF19" s="203"/>
      <c r="HG19" s="203"/>
      <c r="HH19" s="203"/>
      <c r="HI19" s="203"/>
      <c r="HJ19" s="203"/>
      <c r="HK19" s="203"/>
      <c r="HL19" s="203"/>
      <c r="HM19" s="203"/>
      <c r="HN19" s="203"/>
      <c r="HO19" s="203"/>
    </row>
    <row r="20" spans="1:223" ht="61.8" thickBot="1">
      <c r="A20" s="1378"/>
      <c r="B20" s="826" t="s">
        <v>1571</v>
      </c>
      <c r="C20" s="205" t="s">
        <v>1571</v>
      </c>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3"/>
      <c r="BR20" s="203"/>
      <c r="BS20" s="203"/>
      <c r="BT20" s="203"/>
      <c r="BU20" s="203"/>
      <c r="BV20" s="203"/>
      <c r="BW20" s="203"/>
      <c r="BX20" s="203"/>
      <c r="BY20" s="203"/>
      <c r="BZ20" s="203"/>
      <c r="CA20" s="203"/>
      <c r="CB20" s="203"/>
      <c r="CC20" s="203"/>
      <c r="CD20" s="203"/>
      <c r="CE20" s="203"/>
      <c r="CF20" s="203"/>
      <c r="CG20" s="203"/>
      <c r="CH20" s="203"/>
      <c r="CI20" s="203"/>
      <c r="CJ20" s="203"/>
      <c r="CK20" s="203"/>
      <c r="CL20" s="203"/>
      <c r="CM20" s="203"/>
      <c r="CN20" s="203"/>
      <c r="CO20" s="203"/>
      <c r="CP20" s="203"/>
      <c r="CQ20" s="203"/>
      <c r="CR20" s="203"/>
      <c r="CS20" s="203"/>
      <c r="CT20" s="203"/>
      <c r="CU20" s="203"/>
      <c r="CV20" s="203"/>
      <c r="CW20" s="203"/>
      <c r="CX20" s="203"/>
      <c r="CY20" s="203"/>
      <c r="CZ20" s="203"/>
      <c r="DA20" s="203"/>
      <c r="DB20" s="203"/>
      <c r="DC20" s="203"/>
      <c r="DD20" s="203"/>
      <c r="DE20" s="203"/>
      <c r="DF20" s="203"/>
      <c r="DG20" s="203"/>
      <c r="DH20" s="203"/>
      <c r="DI20" s="203"/>
      <c r="DJ20" s="203"/>
      <c r="DK20" s="203"/>
      <c r="DL20" s="203"/>
      <c r="DM20" s="203"/>
      <c r="DN20" s="203"/>
      <c r="DO20" s="203"/>
      <c r="DP20" s="203"/>
      <c r="DQ20" s="203"/>
      <c r="DR20" s="203"/>
      <c r="DS20" s="203"/>
      <c r="DT20" s="203"/>
      <c r="DU20" s="203"/>
      <c r="DV20" s="203"/>
      <c r="DW20" s="203"/>
      <c r="DX20" s="203"/>
      <c r="DY20" s="203"/>
      <c r="DZ20" s="203"/>
      <c r="EA20" s="203"/>
      <c r="EB20" s="203"/>
      <c r="EC20" s="203"/>
      <c r="ED20" s="203"/>
      <c r="EE20" s="203"/>
      <c r="EF20" s="203"/>
      <c r="EG20" s="203"/>
      <c r="EH20" s="203"/>
      <c r="EI20" s="203"/>
      <c r="EJ20" s="203"/>
      <c r="EK20" s="203"/>
      <c r="EL20" s="203"/>
      <c r="EM20" s="203"/>
      <c r="EN20" s="203"/>
      <c r="EO20" s="203"/>
      <c r="EP20" s="203"/>
      <c r="EQ20" s="203"/>
      <c r="ER20" s="203"/>
      <c r="ES20" s="203"/>
      <c r="ET20" s="203"/>
      <c r="EU20" s="203"/>
      <c r="EV20" s="203"/>
      <c r="EW20" s="203"/>
      <c r="EX20" s="203"/>
      <c r="EY20" s="203"/>
      <c r="EZ20" s="203"/>
      <c r="FA20" s="203"/>
      <c r="FB20" s="203"/>
      <c r="FC20" s="203"/>
      <c r="FD20" s="203"/>
      <c r="FE20" s="203"/>
      <c r="FF20" s="203"/>
      <c r="FG20" s="203"/>
      <c r="FH20" s="203"/>
      <c r="FI20" s="203"/>
      <c r="FJ20" s="203"/>
      <c r="FK20" s="203"/>
      <c r="FL20" s="203"/>
      <c r="FM20" s="203"/>
      <c r="FN20" s="203"/>
      <c r="FO20" s="203"/>
      <c r="FP20" s="203"/>
      <c r="FQ20" s="203"/>
      <c r="FR20" s="203"/>
      <c r="FS20" s="203"/>
      <c r="FT20" s="203"/>
      <c r="FU20" s="203"/>
      <c r="FV20" s="203"/>
      <c r="FW20" s="203"/>
      <c r="FX20" s="203"/>
      <c r="FY20" s="203"/>
      <c r="FZ20" s="203"/>
      <c r="GA20" s="203"/>
      <c r="GB20" s="203"/>
      <c r="GC20" s="203"/>
      <c r="GD20" s="203"/>
      <c r="GE20" s="203"/>
      <c r="GF20" s="203"/>
      <c r="GG20" s="203"/>
      <c r="GH20" s="203"/>
      <c r="GI20" s="203"/>
      <c r="GJ20" s="203"/>
      <c r="GK20" s="203"/>
      <c r="GL20" s="203"/>
      <c r="GM20" s="203"/>
      <c r="GN20" s="203"/>
      <c r="GO20" s="203"/>
      <c r="GP20" s="203"/>
      <c r="GQ20" s="203"/>
      <c r="GR20" s="203"/>
      <c r="GS20" s="203"/>
      <c r="GT20" s="203"/>
      <c r="GU20" s="203"/>
      <c r="GV20" s="203"/>
      <c r="GW20" s="203"/>
      <c r="GX20" s="203"/>
      <c r="GY20" s="203"/>
      <c r="GZ20" s="203"/>
      <c r="HA20" s="203"/>
      <c r="HB20" s="203"/>
      <c r="HC20" s="203"/>
      <c r="HD20" s="203"/>
      <c r="HE20" s="203"/>
      <c r="HF20" s="203"/>
      <c r="HG20" s="203"/>
      <c r="HH20" s="203"/>
      <c r="HI20" s="203"/>
      <c r="HJ20" s="203"/>
      <c r="HK20" s="203"/>
      <c r="HL20" s="203"/>
      <c r="HM20" s="203"/>
      <c r="HN20" s="203"/>
      <c r="HO20" s="203"/>
    </row>
    <row r="21" spans="1:223" ht="61.8" thickBot="1">
      <c r="A21" s="1378"/>
      <c r="B21" s="826" t="s">
        <v>1572</v>
      </c>
      <c r="C21" s="205" t="s">
        <v>1572</v>
      </c>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c r="BX21" s="203"/>
      <c r="BY21" s="203"/>
      <c r="BZ21" s="203"/>
      <c r="CA21" s="203"/>
      <c r="CB21" s="203"/>
      <c r="CC21" s="203"/>
      <c r="CD21" s="203"/>
      <c r="CE21" s="203"/>
      <c r="CF21" s="203"/>
      <c r="CG21" s="203"/>
      <c r="CH21" s="203"/>
      <c r="CI21" s="203"/>
      <c r="CJ21" s="203"/>
      <c r="CK21" s="203"/>
      <c r="CL21" s="203"/>
      <c r="CM21" s="203"/>
      <c r="CN21" s="203"/>
      <c r="CO21" s="203"/>
      <c r="CP21" s="203"/>
      <c r="CQ21" s="203"/>
      <c r="CR21" s="203"/>
      <c r="CS21" s="203"/>
      <c r="CT21" s="203"/>
      <c r="CU21" s="203"/>
      <c r="CV21" s="203"/>
      <c r="CW21" s="203"/>
      <c r="CX21" s="203"/>
      <c r="CY21" s="203"/>
      <c r="CZ21" s="203"/>
      <c r="DA21" s="203"/>
      <c r="DB21" s="203"/>
      <c r="DC21" s="203"/>
      <c r="DD21" s="203"/>
      <c r="DE21" s="203"/>
      <c r="DF21" s="203"/>
      <c r="DG21" s="203"/>
      <c r="DH21" s="203"/>
      <c r="DI21" s="203"/>
      <c r="DJ21" s="203"/>
      <c r="DK21" s="203"/>
      <c r="DL21" s="203"/>
      <c r="DM21" s="203"/>
      <c r="DN21" s="203"/>
      <c r="DO21" s="203"/>
      <c r="DP21" s="203"/>
      <c r="DQ21" s="203"/>
      <c r="DR21" s="203"/>
      <c r="DS21" s="203"/>
      <c r="DT21" s="203"/>
      <c r="DU21" s="203"/>
      <c r="DV21" s="203"/>
      <c r="DW21" s="203"/>
      <c r="DX21" s="203"/>
      <c r="DY21" s="203"/>
      <c r="DZ21" s="203"/>
      <c r="EA21" s="203"/>
      <c r="EB21" s="203"/>
      <c r="EC21" s="203"/>
      <c r="ED21" s="203"/>
      <c r="EE21" s="203"/>
      <c r="EF21" s="203"/>
      <c r="EG21" s="203"/>
      <c r="EH21" s="203"/>
      <c r="EI21" s="203"/>
      <c r="EJ21" s="203"/>
      <c r="EK21" s="203"/>
      <c r="EL21" s="203"/>
      <c r="EM21" s="203"/>
      <c r="EN21" s="203"/>
      <c r="EO21" s="203"/>
      <c r="EP21" s="203"/>
      <c r="EQ21" s="203"/>
      <c r="ER21" s="203"/>
      <c r="ES21" s="203"/>
      <c r="ET21" s="203"/>
      <c r="EU21" s="203"/>
      <c r="EV21" s="203"/>
      <c r="EW21" s="203"/>
      <c r="EX21" s="203"/>
      <c r="EY21" s="203"/>
      <c r="EZ21" s="203"/>
      <c r="FA21" s="203"/>
      <c r="FB21" s="203"/>
      <c r="FC21" s="203"/>
      <c r="FD21" s="203"/>
      <c r="FE21" s="203"/>
      <c r="FF21" s="203"/>
      <c r="FG21" s="203"/>
      <c r="FH21" s="203"/>
      <c r="FI21" s="203"/>
      <c r="FJ21" s="203"/>
      <c r="FK21" s="203"/>
      <c r="FL21" s="203"/>
      <c r="FM21" s="203"/>
      <c r="FN21" s="203"/>
      <c r="FO21" s="203"/>
      <c r="FP21" s="203"/>
      <c r="FQ21" s="203"/>
      <c r="FR21" s="203"/>
      <c r="FS21" s="203"/>
      <c r="FT21" s="203"/>
      <c r="FU21" s="203"/>
      <c r="FV21" s="203"/>
      <c r="FW21" s="203"/>
      <c r="FX21" s="203"/>
      <c r="FY21" s="203"/>
      <c r="FZ21" s="203"/>
      <c r="GA21" s="203"/>
      <c r="GB21" s="203"/>
      <c r="GC21" s="203"/>
      <c r="GD21" s="203"/>
      <c r="GE21" s="203"/>
      <c r="GF21" s="203"/>
      <c r="GG21" s="203"/>
      <c r="GH21" s="203"/>
      <c r="GI21" s="203"/>
      <c r="GJ21" s="203"/>
      <c r="GK21" s="203"/>
      <c r="GL21" s="203"/>
      <c r="GM21" s="203"/>
      <c r="GN21" s="203"/>
      <c r="GO21" s="203"/>
      <c r="GP21" s="203"/>
      <c r="GQ21" s="203"/>
      <c r="GR21" s="203"/>
      <c r="GS21" s="203"/>
      <c r="GT21" s="203"/>
      <c r="GU21" s="203"/>
      <c r="GV21" s="203"/>
      <c r="GW21" s="203"/>
      <c r="GX21" s="203"/>
      <c r="GY21" s="203"/>
      <c r="GZ21" s="203"/>
      <c r="HA21" s="203"/>
      <c r="HB21" s="203"/>
      <c r="HC21" s="203"/>
      <c r="HD21" s="203"/>
      <c r="HE21" s="203"/>
      <c r="HF21" s="203"/>
      <c r="HG21" s="203"/>
      <c r="HH21" s="203"/>
      <c r="HI21" s="203"/>
      <c r="HJ21" s="203"/>
      <c r="HK21" s="203"/>
      <c r="HL21" s="203"/>
      <c r="HM21" s="203"/>
      <c r="HN21" s="203"/>
      <c r="HO21" s="203"/>
    </row>
    <row r="22" spans="1:223" ht="41.4" thickBot="1">
      <c r="A22" s="1378"/>
      <c r="B22" s="826" t="s">
        <v>1573</v>
      </c>
      <c r="C22" s="205" t="s">
        <v>1573</v>
      </c>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3"/>
      <c r="BW22" s="203"/>
      <c r="BX22" s="203"/>
      <c r="BY22" s="203"/>
      <c r="BZ22" s="203"/>
      <c r="CA22" s="203"/>
      <c r="CB22" s="203"/>
      <c r="CC22" s="203"/>
      <c r="CD22" s="203"/>
      <c r="CE22" s="203"/>
      <c r="CF22" s="203"/>
      <c r="CG22" s="203"/>
      <c r="CH22" s="203"/>
      <c r="CI22" s="203"/>
      <c r="CJ22" s="203"/>
      <c r="CK22" s="203"/>
      <c r="CL22" s="203"/>
      <c r="CM22" s="203"/>
      <c r="CN22" s="203"/>
      <c r="CO22" s="203"/>
      <c r="CP22" s="203"/>
      <c r="CQ22" s="203"/>
      <c r="CR22" s="203"/>
      <c r="CS22" s="203"/>
      <c r="CT22" s="203"/>
      <c r="CU22" s="203"/>
      <c r="CV22" s="203"/>
      <c r="CW22" s="203"/>
      <c r="CX22" s="203"/>
      <c r="CY22" s="203"/>
      <c r="CZ22" s="203"/>
      <c r="DA22" s="203"/>
      <c r="DB22" s="203"/>
      <c r="DC22" s="203"/>
      <c r="DD22" s="203"/>
      <c r="DE22" s="203"/>
      <c r="DF22" s="203"/>
      <c r="DG22" s="203"/>
      <c r="DH22" s="203"/>
      <c r="DI22" s="203"/>
      <c r="DJ22" s="203"/>
      <c r="DK22" s="203"/>
      <c r="DL22" s="203"/>
      <c r="DM22" s="203"/>
      <c r="DN22" s="203"/>
      <c r="DO22" s="203"/>
      <c r="DP22" s="203"/>
      <c r="DQ22" s="203"/>
      <c r="DR22" s="203"/>
      <c r="DS22" s="203"/>
      <c r="DT22" s="203"/>
      <c r="DU22" s="203"/>
      <c r="DV22" s="203"/>
      <c r="DW22" s="203"/>
      <c r="DX22" s="203"/>
      <c r="DY22" s="203"/>
      <c r="DZ22" s="203"/>
      <c r="EA22" s="203"/>
      <c r="EB22" s="203"/>
      <c r="EC22" s="203"/>
      <c r="ED22" s="203"/>
      <c r="EE22" s="203"/>
      <c r="EF22" s="203"/>
      <c r="EG22" s="203"/>
      <c r="EH22" s="203"/>
      <c r="EI22" s="203"/>
      <c r="EJ22" s="203"/>
      <c r="EK22" s="203"/>
      <c r="EL22" s="203"/>
      <c r="EM22" s="203"/>
      <c r="EN22" s="203"/>
      <c r="EO22" s="203"/>
      <c r="EP22" s="203"/>
      <c r="EQ22" s="203"/>
      <c r="ER22" s="203"/>
      <c r="ES22" s="203"/>
      <c r="ET22" s="203"/>
      <c r="EU22" s="203"/>
      <c r="EV22" s="203"/>
      <c r="EW22" s="203"/>
      <c r="EX22" s="203"/>
      <c r="EY22" s="203"/>
      <c r="EZ22" s="203"/>
      <c r="FA22" s="203"/>
      <c r="FB22" s="203"/>
      <c r="FC22" s="203"/>
      <c r="FD22" s="203"/>
      <c r="FE22" s="203"/>
      <c r="FF22" s="203"/>
      <c r="FG22" s="203"/>
      <c r="FH22" s="203"/>
      <c r="FI22" s="203"/>
      <c r="FJ22" s="203"/>
      <c r="FK22" s="203"/>
      <c r="FL22" s="203"/>
      <c r="FM22" s="203"/>
      <c r="FN22" s="203"/>
      <c r="FO22" s="203"/>
      <c r="FP22" s="203"/>
      <c r="FQ22" s="203"/>
      <c r="FR22" s="203"/>
      <c r="FS22" s="203"/>
      <c r="FT22" s="203"/>
      <c r="FU22" s="203"/>
      <c r="FV22" s="203"/>
      <c r="FW22" s="203"/>
      <c r="FX22" s="203"/>
      <c r="FY22" s="203"/>
      <c r="FZ22" s="203"/>
      <c r="GA22" s="203"/>
      <c r="GB22" s="203"/>
      <c r="GC22" s="203"/>
      <c r="GD22" s="203"/>
      <c r="GE22" s="203"/>
      <c r="GF22" s="203"/>
      <c r="GG22" s="203"/>
      <c r="GH22" s="203"/>
      <c r="GI22" s="203"/>
      <c r="GJ22" s="203"/>
      <c r="GK22" s="203"/>
      <c r="GL22" s="203"/>
      <c r="GM22" s="203"/>
      <c r="GN22" s="203"/>
      <c r="GO22" s="203"/>
      <c r="GP22" s="203"/>
      <c r="GQ22" s="203"/>
      <c r="GR22" s="203"/>
      <c r="GS22" s="203"/>
      <c r="GT22" s="203"/>
      <c r="GU22" s="203"/>
      <c r="GV22" s="203"/>
      <c r="GW22" s="203"/>
      <c r="GX22" s="203"/>
      <c r="GY22" s="203"/>
      <c r="GZ22" s="203"/>
      <c r="HA22" s="203"/>
      <c r="HB22" s="203"/>
      <c r="HC22" s="203"/>
      <c r="HD22" s="203"/>
      <c r="HE22" s="203"/>
      <c r="HF22" s="203"/>
      <c r="HG22" s="203"/>
      <c r="HH22" s="203"/>
      <c r="HI22" s="203"/>
      <c r="HJ22" s="203"/>
      <c r="HK22" s="203"/>
      <c r="HL22" s="203"/>
      <c r="HM22" s="203"/>
      <c r="HN22" s="203"/>
      <c r="HO22" s="203"/>
    </row>
    <row r="23" spans="1:223" ht="51.6" thickBot="1">
      <c r="A23" s="1378"/>
      <c r="B23" s="826" t="s">
        <v>1574</v>
      </c>
      <c r="C23" s="205" t="s">
        <v>1574</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3"/>
      <c r="BW23" s="203"/>
      <c r="BX23" s="203"/>
      <c r="BY23" s="203"/>
      <c r="BZ23" s="203"/>
      <c r="CA23" s="203"/>
      <c r="CB23" s="203"/>
      <c r="CC23" s="203"/>
      <c r="CD23" s="203"/>
      <c r="CE23" s="203"/>
      <c r="CF23" s="203"/>
      <c r="CG23" s="203"/>
      <c r="CH23" s="203"/>
      <c r="CI23" s="203"/>
      <c r="CJ23" s="203"/>
      <c r="CK23" s="203"/>
      <c r="CL23" s="203"/>
      <c r="CM23" s="203"/>
      <c r="CN23" s="203"/>
      <c r="CO23" s="203"/>
      <c r="CP23" s="203"/>
      <c r="CQ23" s="203"/>
      <c r="CR23" s="203"/>
      <c r="CS23" s="203"/>
      <c r="CT23" s="203"/>
      <c r="CU23" s="203"/>
      <c r="CV23" s="203"/>
      <c r="CW23" s="203"/>
      <c r="CX23" s="203"/>
      <c r="CY23" s="203"/>
      <c r="CZ23" s="203"/>
      <c r="DA23" s="203"/>
      <c r="DB23" s="203"/>
      <c r="DC23" s="203"/>
      <c r="DD23" s="203"/>
      <c r="DE23" s="203"/>
      <c r="DF23" s="203"/>
      <c r="DG23" s="203"/>
      <c r="DH23" s="203"/>
      <c r="DI23" s="203"/>
      <c r="DJ23" s="203"/>
      <c r="DK23" s="203"/>
      <c r="DL23" s="203"/>
      <c r="DM23" s="203"/>
      <c r="DN23" s="203"/>
      <c r="DO23" s="203"/>
      <c r="DP23" s="203"/>
      <c r="DQ23" s="203"/>
      <c r="DR23" s="203"/>
      <c r="DS23" s="203"/>
      <c r="DT23" s="203"/>
      <c r="DU23" s="203"/>
      <c r="DV23" s="203"/>
      <c r="DW23" s="203"/>
      <c r="DX23" s="203"/>
      <c r="DY23" s="203"/>
      <c r="DZ23" s="203"/>
      <c r="EA23" s="203"/>
      <c r="EB23" s="203"/>
      <c r="EC23" s="203"/>
      <c r="ED23" s="203"/>
      <c r="EE23" s="203"/>
      <c r="EF23" s="203"/>
      <c r="EG23" s="203"/>
      <c r="EH23" s="203"/>
      <c r="EI23" s="203"/>
      <c r="EJ23" s="203"/>
      <c r="EK23" s="203"/>
      <c r="EL23" s="203"/>
      <c r="EM23" s="203"/>
      <c r="EN23" s="203"/>
      <c r="EO23" s="203"/>
      <c r="EP23" s="203"/>
      <c r="EQ23" s="203"/>
      <c r="ER23" s="203"/>
      <c r="ES23" s="203"/>
      <c r="ET23" s="203"/>
      <c r="EU23" s="203"/>
      <c r="EV23" s="203"/>
      <c r="EW23" s="203"/>
      <c r="EX23" s="203"/>
      <c r="EY23" s="203"/>
      <c r="EZ23" s="203"/>
      <c r="FA23" s="203"/>
      <c r="FB23" s="203"/>
      <c r="FC23" s="203"/>
      <c r="FD23" s="203"/>
      <c r="FE23" s="203"/>
      <c r="FF23" s="203"/>
      <c r="FG23" s="203"/>
      <c r="FH23" s="203"/>
      <c r="FI23" s="203"/>
      <c r="FJ23" s="203"/>
      <c r="FK23" s="203"/>
      <c r="FL23" s="203"/>
      <c r="FM23" s="203"/>
      <c r="FN23" s="203"/>
      <c r="FO23" s="203"/>
      <c r="FP23" s="203"/>
      <c r="FQ23" s="203"/>
      <c r="FR23" s="203"/>
      <c r="FS23" s="203"/>
      <c r="FT23" s="203"/>
      <c r="FU23" s="203"/>
      <c r="FV23" s="203"/>
      <c r="FW23" s="203"/>
      <c r="FX23" s="203"/>
      <c r="FY23" s="203"/>
      <c r="FZ23" s="203"/>
      <c r="GA23" s="203"/>
      <c r="GB23" s="203"/>
      <c r="GC23" s="203"/>
      <c r="GD23" s="203"/>
      <c r="GE23" s="203"/>
      <c r="GF23" s="203"/>
      <c r="GG23" s="203"/>
      <c r="GH23" s="203"/>
      <c r="GI23" s="203"/>
      <c r="GJ23" s="203"/>
      <c r="GK23" s="203"/>
      <c r="GL23" s="203"/>
      <c r="GM23" s="203"/>
      <c r="GN23" s="203"/>
      <c r="GO23" s="203"/>
      <c r="GP23" s="203"/>
      <c r="GQ23" s="203"/>
      <c r="GR23" s="203"/>
      <c r="GS23" s="203"/>
      <c r="GT23" s="203"/>
      <c r="GU23" s="203"/>
      <c r="GV23" s="203"/>
      <c r="GW23" s="203"/>
      <c r="GX23" s="203"/>
      <c r="GY23" s="203"/>
      <c r="GZ23" s="203"/>
      <c r="HA23" s="203"/>
      <c r="HB23" s="203"/>
      <c r="HC23" s="203"/>
      <c r="HD23" s="203"/>
      <c r="HE23" s="203"/>
      <c r="HF23" s="203"/>
      <c r="HG23" s="203"/>
      <c r="HH23" s="203"/>
      <c r="HI23" s="203"/>
      <c r="HJ23" s="203"/>
      <c r="HK23" s="203"/>
      <c r="HL23" s="203"/>
      <c r="HM23" s="203"/>
      <c r="HN23" s="203"/>
      <c r="HO23" s="203"/>
    </row>
    <row r="24" spans="1:223" ht="41.4" thickBot="1">
      <c r="A24" s="1378"/>
      <c r="B24" s="826" t="s">
        <v>1575</v>
      </c>
      <c r="C24" s="205" t="s">
        <v>1575</v>
      </c>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3"/>
      <c r="BR24" s="203"/>
      <c r="BS24" s="203"/>
      <c r="BT24" s="203"/>
      <c r="BU24" s="203"/>
      <c r="BV24" s="203"/>
      <c r="BW24" s="203"/>
      <c r="BX24" s="203"/>
      <c r="BY24" s="203"/>
      <c r="BZ24" s="203"/>
      <c r="CA24" s="203"/>
      <c r="CB24" s="203"/>
      <c r="CC24" s="203"/>
      <c r="CD24" s="203"/>
      <c r="CE24" s="203"/>
      <c r="CF24" s="203"/>
      <c r="CG24" s="203"/>
      <c r="CH24" s="203"/>
      <c r="CI24" s="203"/>
      <c r="CJ24" s="203"/>
      <c r="CK24" s="203"/>
      <c r="CL24" s="203"/>
      <c r="CM24" s="203"/>
      <c r="CN24" s="203"/>
      <c r="CO24" s="203"/>
      <c r="CP24" s="203"/>
      <c r="CQ24" s="203"/>
      <c r="CR24" s="203"/>
      <c r="CS24" s="203"/>
      <c r="CT24" s="203"/>
      <c r="CU24" s="203"/>
      <c r="CV24" s="203"/>
      <c r="CW24" s="203"/>
      <c r="CX24" s="203"/>
      <c r="CY24" s="203"/>
      <c r="CZ24" s="203"/>
      <c r="DA24" s="203"/>
      <c r="DB24" s="203"/>
      <c r="DC24" s="203"/>
      <c r="DD24" s="203"/>
      <c r="DE24" s="203"/>
      <c r="DF24" s="203"/>
      <c r="DG24" s="203"/>
      <c r="DH24" s="203"/>
      <c r="DI24" s="203"/>
      <c r="DJ24" s="203"/>
      <c r="DK24" s="203"/>
      <c r="DL24" s="203"/>
      <c r="DM24" s="203"/>
      <c r="DN24" s="203"/>
      <c r="DO24" s="203"/>
      <c r="DP24" s="203"/>
      <c r="DQ24" s="203"/>
      <c r="DR24" s="203"/>
      <c r="DS24" s="203"/>
      <c r="DT24" s="203"/>
      <c r="DU24" s="203"/>
      <c r="DV24" s="203"/>
      <c r="DW24" s="203"/>
      <c r="DX24" s="203"/>
      <c r="DY24" s="203"/>
      <c r="DZ24" s="203"/>
      <c r="EA24" s="203"/>
      <c r="EB24" s="203"/>
      <c r="EC24" s="203"/>
      <c r="ED24" s="203"/>
      <c r="EE24" s="203"/>
      <c r="EF24" s="203"/>
      <c r="EG24" s="203"/>
      <c r="EH24" s="203"/>
      <c r="EI24" s="203"/>
      <c r="EJ24" s="203"/>
      <c r="EK24" s="203"/>
      <c r="EL24" s="203"/>
      <c r="EM24" s="203"/>
      <c r="EN24" s="203"/>
      <c r="EO24" s="203"/>
      <c r="EP24" s="203"/>
      <c r="EQ24" s="203"/>
      <c r="ER24" s="203"/>
      <c r="ES24" s="203"/>
      <c r="ET24" s="203"/>
      <c r="EU24" s="203"/>
      <c r="EV24" s="203"/>
      <c r="EW24" s="203"/>
      <c r="EX24" s="203"/>
      <c r="EY24" s="203"/>
      <c r="EZ24" s="203"/>
      <c r="FA24" s="203"/>
      <c r="FB24" s="203"/>
      <c r="FC24" s="203"/>
      <c r="FD24" s="203"/>
      <c r="FE24" s="203"/>
      <c r="FF24" s="203"/>
      <c r="FG24" s="203"/>
      <c r="FH24" s="203"/>
      <c r="FI24" s="203"/>
      <c r="FJ24" s="203"/>
      <c r="FK24" s="203"/>
      <c r="FL24" s="203"/>
      <c r="FM24" s="203"/>
      <c r="FN24" s="203"/>
      <c r="FO24" s="203"/>
      <c r="FP24" s="203"/>
      <c r="FQ24" s="203"/>
      <c r="FR24" s="203"/>
      <c r="FS24" s="203"/>
      <c r="FT24" s="203"/>
      <c r="FU24" s="203"/>
      <c r="FV24" s="203"/>
      <c r="FW24" s="203"/>
      <c r="FX24" s="203"/>
      <c r="FY24" s="203"/>
      <c r="FZ24" s="203"/>
      <c r="GA24" s="203"/>
      <c r="GB24" s="203"/>
      <c r="GC24" s="203"/>
      <c r="GD24" s="203"/>
      <c r="GE24" s="203"/>
      <c r="GF24" s="203"/>
      <c r="GG24" s="203"/>
      <c r="GH24" s="203"/>
      <c r="GI24" s="203"/>
      <c r="GJ24" s="203"/>
      <c r="GK24" s="203"/>
      <c r="GL24" s="203"/>
      <c r="GM24" s="203"/>
      <c r="GN24" s="203"/>
      <c r="GO24" s="203"/>
      <c r="GP24" s="203"/>
      <c r="GQ24" s="203"/>
      <c r="GR24" s="203"/>
      <c r="GS24" s="203"/>
      <c r="GT24" s="203"/>
      <c r="GU24" s="203"/>
      <c r="GV24" s="203"/>
      <c r="GW24" s="203"/>
      <c r="GX24" s="203"/>
      <c r="GY24" s="203"/>
      <c r="GZ24" s="203"/>
      <c r="HA24" s="203"/>
      <c r="HB24" s="203"/>
      <c r="HC24" s="203"/>
      <c r="HD24" s="203"/>
      <c r="HE24" s="203"/>
      <c r="HF24" s="203"/>
      <c r="HG24" s="203"/>
      <c r="HH24" s="203"/>
      <c r="HI24" s="203"/>
      <c r="HJ24" s="203"/>
      <c r="HK24" s="203"/>
      <c r="HL24" s="203"/>
      <c r="HM24" s="203"/>
      <c r="HN24" s="203"/>
      <c r="HO24" s="203"/>
    </row>
    <row r="25" spans="1:223" ht="41.4" thickBot="1">
      <c r="A25" s="1379"/>
      <c r="B25" s="826" t="s">
        <v>1576</v>
      </c>
      <c r="C25" s="205" t="s">
        <v>1576</v>
      </c>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3"/>
      <c r="BV25" s="203"/>
      <c r="BW25" s="203"/>
      <c r="BX25" s="203"/>
      <c r="BY25" s="203"/>
      <c r="BZ25" s="203"/>
      <c r="CA25" s="203"/>
      <c r="CB25" s="203"/>
      <c r="CC25" s="203"/>
      <c r="CD25" s="203"/>
      <c r="CE25" s="203"/>
      <c r="CF25" s="203"/>
      <c r="CG25" s="203"/>
      <c r="CH25" s="203"/>
      <c r="CI25" s="203"/>
      <c r="CJ25" s="203"/>
      <c r="CK25" s="203"/>
      <c r="CL25" s="203"/>
      <c r="CM25" s="203"/>
      <c r="CN25" s="203"/>
      <c r="CO25" s="203"/>
      <c r="CP25" s="203"/>
      <c r="CQ25" s="203"/>
      <c r="CR25" s="203"/>
      <c r="CS25" s="203"/>
      <c r="CT25" s="203"/>
      <c r="CU25" s="203"/>
      <c r="CV25" s="203"/>
      <c r="CW25" s="203"/>
      <c r="CX25" s="203"/>
      <c r="CY25" s="203"/>
      <c r="CZ25" s="203"/>
      <c r="DA25" s="203"/>
      <c r="DB25" s="203"/>
      <c r="DC25" s="203"/>
      <c r="DD25" s="203"/>
      <c r="DE25" s="203"/>
      <c r="DF25" s="203"/>
      <c r="DG25" s="203"/>
      <c r="DH25" s="203"/>
      <c r="DI25" s="203"/>
      <c r="DJ25" s="203"/>
      <c r="DK25" s="203"/>
      <c r="DL25" s="203"/>
      <c r="DM25" s="203"/>
      <c r="DN25" s="203"/>
      <c r="DO25" s="203"/>
      <c r="DP25" s="203"/>
      <c r="DQ25" s="203"/>
      <c r="DR25" s="203"/>
      <c r="DS25" s="203"/>
      <c r="DT25" s="203"/>
      <c r="DU25" s="203"/>
      <c r="DV25" s="203"/>
      <c r="DW25" s="203"/>
      <c r="DX25" s="203"/>
      <c r="DY25" s="203"/>
      <c r="DZ25" s="203"/>
      <c r="EA25" s="203"/>
      <c r="EB25" s="203"/>
      <c r="EC25" s="203"/>
      <c r="ED25" s="203"/>
      <c r="EE25" s="203"/>
      <c r="EF25" s="203"/>
      <c r="EG25" s="203"/>
      <c r="EH25" s="203"/>
      <c r="EI25" s="203"/>
      <c r="EJ25" s="203"/>
      <c r="EK25" s="203"/>
      <c r="EL25" s="203"/>
      <c r="EM25" s="203"/>
      <c r="EN25" s="203"/>
      <c r="EO25" s="203"/>
      <c r="EP25" s="203"/>
      <c r="EQ25" s="203"/>
      <c r="ER25" s="203"/>
      <c r="ES25" s="203"/>
      <c r="ET25" s="203"/>
      <c r="EU25" s="203"/>
      <c r="EV25" s="203"/>
      <c r="EW25" s="203"/>
      <c r="EX25" s="203"/>
      <c r="EY25" s="203"/>
      <c r="EZ25" s="203"/>
      <c r="FA25" s="203"/>
      <c r="FB25" s="203"/>
      <c r="FC25" s="203"/>
      <c r="FD25" s="203"/>
      <c r="FE25" s="203"/>
      <c r="FF25" s="203"/>
      <c r="FG25" s="203"/>
      <c r="FH25" s="203"/>
      <c r="FI25" s="203"/>
      <c r="FJ25" s="203"/>
      <c r="FK25" s="203"/>
      <c r="FL25" s="203"/>
      <c r="FM25" s="203"/>
      <c r="FN25" s="203"/>
      <c r="FO25" s="203"/>
      <c r="FP25" s="203"/>
      <c r="FQ25" s="203"/>
      <c r="FR25" s="203"/>
      <c r="FS25" s="203"/>
      <c r="FT25" s="203"/>
      <c r="FU25" s="203"/>
      <c r="FV25" s="203"/>
      <c r="FW25" s="203"/>
      <c r="FX25" s="203"/>
      <c r="FY25" s="203"/>
      <c r="FZ25" s="203"/>
      <c r="GA25" s="203"/>
      <c r="GB25" s="203"/>
      <c r="GC25" s="203"/>
      <c r="GD25" s="203"/>
      <c r="GE25" s="203"/>
      <c r="GF25" s="203"/>
      <c r="GG25" s="203"/>
      <c r="GH25" s="203"/>
      <c r="GI25" s="203"/>
      <c r="GJ25" s="203"/>
      <c r="GK25" s="203"/>
      <c r="GL25" s="203"/>
      <c r="GM25" s="203"/>
      <c r="GN25" s="203"/>
      <c r="GO25" s="203"/>
      <c r="GP25" s="203"/>
      <c r="GQ25" s="203"/>
      <c r="GR25" s="203"/>
      <c r="GS25" s="203"/>
      <c r="GT25" s="203"/>
      <c r="GU25" s="203"/>
      <c r="GV25" s="203"/>
      <c r="GW25" s="203"/>
      <c r="GX25" s="203"/>
      <c r="GY25" s="203"/>
      <c r="GZ25" s="203"/>
      <c r="HA25" s="203"/>
      <c r="HB25" s="203"/>
      <c r="HC25" s="203"/>
      <c r="HD25" s="203"/>
      <c r="HE25" s="203"/>
      <c r="HF25" s="203"/>
      <c r="HG25" s="203"/>
      <c r="HH25" s="203"/>
      <c r="HI25" s="203"/>
      <c r="HJ25" s="203"/>
      <c r="HK25" s="203"/>
      <c r="HL25" s="203"/>
      <c r="HM25" s="203"/>
      <c r="HN25" s="203"/>
      <c r="HO25" s="203"/>
    </row>
    <row r="26" spans="1:223" ht="15" thickBot="1">
      <c r="A26" s="199"/>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9"/>
      <c r="BR26" s="199"/>
      <c r="BS26" s="199"/>
      <c r="BT26" s="199"/>
      <c r="BU26" s="199"/>
      <c r="BV26" s="199"/>
      <c r="BW26" s="199"/>
      <c r="BX26" s="199"/>
      <c r="BY26" s="199"/>
      <c r="BZ26" s="199"/>
      <c r="CA26" s="199"/>
      <c r="CB26" s="199"/>
      <c r="CC26" s="199"/>
      <c r="CD26" s="199"/>
      <c r="CE26" s="199"/>
      <c r="CF26" s="199"/>
      <c r="CG26" s="199"/>
      <c r="CH26" s="199"/>
      <c r="CI26" s="199"/>
      <c r="CJ26" s="199"/>
      <c r="CK26" s="199"/>
      <c r="CL26" s="199"/>
      <c r="CM26" s="199"/>
      <c r="CN26" s="199"/>
      <c r="CO26" s="199"/>
      <c r="CP26" s="199"/>
      <c r="CQ26" s="199"/>
      <c r="CR26" s="199"/>
      <c r="CS26" s="199"/>
      <c r="CT26" s="199"/>
      <c r="CU26" s="199"/>
      <c r="CV26" s="199"/>
      <c r="CW26" s="199"/>
      <c r="CX26" s="199"/>
      <c r="CY26" s="199"/>
      <c r="CZ26" s="199"/>
      <c r="DA26" s="199"/>
      <c r="DB26" s="199"/>
      <c r="DC26" s="199"/>
      <c r="DD26" s="199"/>
      <c r="DE26" s="199"/>
      <c r="DF26" s="199"/>
      <c r="DG26" s="199"/>
      <c r="DH26" s="199"/>
      <c r="DI26" s="199"/>
      <c r="DJ26" s="199"/>
      <c r="DK26" s="199"/>
      <c r="DL26" s="199"/>
      <c r="DM26" s="199"/>
      <c r="DN26" s="199"/>
      <c r="DO26" s="199"/>
      <c r="DP26" s="199"/>
      <c r="DQ26" s="199"/>
      <c r="DR26" s="199"/>
      <c r="DS26" s="199"/>
      <c r="DT26" s="199"/>
      <c r="DU26" s="199"/>
      <c r="DV26" s="199"/>
      <c r="DW26" s="199"/>
      <c r="DX26" s="199"/>
      <c r="DY26" s="199"/>
      <c r="DZ26" s="199"/>
      <c r="EA26" s="199"/>
      <c r="EB26" s="199"/>
      <c r="EC26" s="199"/>
      <c r="ED26" s="199"/>
      <c r="EE26" s="199"/>
      <c r="EF26" s="199"/>
      <c r="EG26" s="199"/>
      <c r="EH26" s="199"/>
      <c r="EI26" s="199"/>
      <c r="EJ26" s="199"/>
      <c r="EK26" s="199"/>
      <c r="EL26" s="199"/>
      <c r="EM26" s="199"/>
      <c r="EN26" s="199"/>
      <c r="EO26" s="199"/>
      <c r="EP26" s="199"/>
      <c r="EQ26" s="199"/>
      <c r="ER26" s="199"/>
      <c r="ES26" s="199"/>
      <c r="ET26" s="199"/>
      <c r="EU26" s="199"/>
      <c r="EV26" s="199"/>
      <c r="EW26" s="199"/>
      <c r="EX26" s="199"/>
      <c r="EY26" s="199"/>
      <c r="EZ26" s="199"/>
      <c r="FA26" s="199"/>
      <c r="FB26" s="199"/>
      <c r="FC26" s="199"/>
      <c r="FD26" s="199"/>
      <c r="FE26" s="199"/>
      <c r="FF26" s="199"/>
      <c r="FG26" s="199"/>
      <c r="FH26" s="199"/>
      <c r="FI26" s="199"/>
      <c r="FJ26" s="199"/>
      <c r="FK26" s="199"/>
      <c r="FL26" s="199"/>
      <c r="FM26" s="199"/>
      <c r="FN26" s="199"/>
      <c r="FO26" s="199"/>
      <c r="FP26" s="199"/>
      <c r="FQ26" s="199"/>
      <c r="FR26" s="199"/>
      <c r="FS26" s="199"/>
      <c r="FT26" s="199"/>
      <c r="FU26" s="199"/>
      <c r="FV26" s="199"/>
      <c r="FW26" s="199"/>
      <c r="FX26" s="199"/>
      <c r="FY26" s="199"/>
      <c r="FZ26" s="199"/>
      <c r="GA26" s="199"/>
      <c r="GB26" s="199"/>
      <c r="GC26" s="199"/>
      <c r="GD26" s="199"/>
      <c r="GE26" s="199"/>
      <c r="GF26" s="199"/>
      <c r="GG26" s="199"/>
      <c r="GH26" s="199"/>
      <c r="GI26" s="199"/>
      <c r="GJ26" s="199"/>
      <c r="GK26" s="199"/>
      <c r="GL26" s="199"/>
      <c r="GM26" s="199"/>
      <c r="GN26" s="199"/>
      <c r="GO26" s="199"/>
      <c r="GP26" s="199"/>
      <c r="GQ26" s="199"/>
      <c r="GR26" s="199"/>
      <c r="GS26" s="199"/>
      <c r="GT26" s="199"/>
      <c r="GU26" s="199"/>
      <c r="GV26" s="199"/>
      <c r="GW26" s="199"/>
      <c r="GX26" s="199"/>
      <c r="GY26" s="199"/>
      <c r="GZ26" s="199"/>
      <c r="HA26" s="199"/>
      <c r="HB26" s="199"/>
      <c r="HC26" s="199"/>
      <c r="HD26" s="199"/>
      <c r="HE26" s="199"/>
      <c r="HF26" s="199"/>
      <c r="HG26" s="199"/>
      <c r="HH26" s="199"/>
      <c r="HI26" s="199"/>
      <c r="HJ26" s="199"/>
      <c r="HK26" s="199"/>
      <c r="HL26" s="199"/>
      <c r="HM26" s="199"/>
      <c r="HN26" s="199"/>
      <c r="HO26" s="199"/>
    </row>
    <row r="27" spans="1:223" ht="15" thickBot="1">
      <c r="A27" s="199"/>
      <c r="B27" s="1384" t="s">
        <v>1577</v>
      </c>
      <c r="C27" s="1385"/>
      <c r="D27" s="1385"/>
      <c r="E27" s="1385"/>
      <c r="F27" s="1385"/>
      <c r="G27" s="1385"/>
      <c r="H27" s="1386"/>
      <c r="I27" s="206"/>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9"/>
      <c r="BR27" s="199"/>
      <c r="BS27" s="199"/>
      <c r="BT27" s="199"/>
      <c r="BU27" s="199"/>
      <c r="BV27" s="199"/>
      <c r="BW27" s="199"/>
      <c r="BX27" s="199"/>
      <c r="BY27" s="199"/>
      <c r="BZ27" s="199"/>
      <c r="CA27" s="199"/>
      <c r="CB27" s="199"/>
      <c r="CC27" s="199"/>
      <c r="CD27" s="199"/>
      <c r="CE27" s="199"/>
      <c r="CF27" s="199"/>
      <c r="CG27" s="199"/>
      <c r="CH27" s="199"/>
      <c r="CI27" s="199"/>
      <c r="CJ27" s="199"/>
      <c r="CK27" s="199"/>
      <c r="CL27" s="199"/>
      <c r="CM27" s="199"/>
      <c r="CN27" s="199"/>
      <c r="CO27" s="199"/>
      <c r="CP27" s="199"/>
      <c r="CQ27" s="199"/>
      <c r="CR27" s="199"/>
      <c r="CS27" s="199"/>
      <c r="CT27" s="199"/>
      <c r="CU27" s="199"/>
      <c r="CV27" s="199"/>
      <c r="CW27" s="199"/>
      <c r="CX27" s="199"/>
      <c r="CY27" s="199"/>
      <c r="CZ27" s="199"/>
      <c r="DA27" s="199"/>
      <c r="DB27" s="199"/>
      <c r="DC27" s="199"/>
      <c r="DD27" s="199"/>
      <c r="DE27" s="199"/>
      <c r="DF27" s="199"/>
      <c r="DG27" s="199"/>
      <c r="DH27" s="199"/>
      <c r="DI27" s="199"/>
      <c r="DJ27" s="199"/>
      <c r="DK27" s="199"/>
      <c r="DL27" s="199"/>
      <c r="DM27" s="199"/>
      <c r="DN27" s="199"/>
      <c r="DO27" s="199"/>
      <c r="DP27" s="199"/>
      <c r="DQ27" s="199"/>
      <c r="DR27" s="199"/>
      <c r="DS27" s="199"/>
      <c r="DT27" s="199"/>
      <c r="DU27" s="199"/>
      <c r="DV27" s="199"/>
      <c r="DW27" s="199"/>
      <c r="DX27" s="199"/>
      <c r="DY27" s="199"/>
      <c r="DZ27" s="199"/>
      <c r="EA27" s="199"/>
      <c r="EB27" s="199"/>
      <c r="EC27" s="199"/>
      <c r="ED27" s="199"/>
      <c r="EE27" s="199"/>
      <c r="EF27" s="199"/>
      <c r="EG27" s="199"/>
      <c r="EH27" s="199"/>
      <c r="EI27" s="199"/>
      <c r="EJ27" s="199"/>
      <c r="EK27" s="199"/>
      <c r="EL27" s="199"/>
      <c r="EM27" s="199"/>
      <c r="EN27" s="199"/>
      <c r="EO27" s="199"/>
      <c r="EP27" s="199"/>
      <c r="EQ27" s="199"/>
      <c r="ER27" s="199"/>
      <c r="ES27" s="199"/>
      <c r="ET27" s="199"/>
      <c r="EU27" s="199"/>
      <c r="EV27" s="199"/>
      <c r="EW27" s="199"/>
      <c r="EX27" s="199"/>
      <c r="EY27" s="199"/>
      <c r="EZ27" s="199"/>
      <c r="FA27" s="199"/>
      <c r="FB27" s="199"/>
      <c r="FC27" s="199"/>
      <c r="FD27" s="199"/>
      <c r="FE27" s="199"/>
      <c r="FF27" s="199"/>
      <c r="FG27" s="199"/>
      <c r="FH27" s="199"/>
      <c r="FI27" s="199"/>
      <c r="FJ27" s="199"/>
      <c r="FK27" s="199"/>
      <c r="FL27" s="199"/>
      <c r="FM27" s="199"/>
      <c r="FN27" s="199"/>
      <c r="FO27" s="199"/>
      <c r="FP27" s="199"/>
      <c r="FQ27" s="199"/>
      <c r="FR27" s="199"/>
      <c r="FS27" s="199"/>
      <c r="FT27" s="199"/>
      <c r="FU27" s="199"/>
      <c r="FV27" s="199"/>
      <c r="FW27" s="199"/>
      <c r="FX27" s="199"/>
      <c r="FY27" s="199"/>
      <c r="FZ27" s="199"/>
      <c r="GA27" s="199"/>
      <c r="GB27" s="199"/>
      <c r="GC27" s="199"/>
      <c r="GD27" s="199"/>
      <c r="GE27" s="199"/>
      <c r="GF27" s="199"/>
      <c r="GG27" s="199"/>
      <c r="GH27" s="199"/>
      <c r="GI27" s="199"/>
      <c r="GJ27" s="199"/>
      <c r="GK27" s="199"/>
      <c r="GL27" s="199"/>
      <c r="GM27" s="199"/>
      <c r="GN27" s="199"/>
      <c r="GO27" s="199"/>
      <c r="GP27" s="199"/>
      <c r="GQ27" s="199"/>
      <c r="GR27" s="199"/>
      <c r="GS27" s="199"/>
      <c r="GT27" s="199"/>
      <c r="GU27" s="199"/>
      <c r="GV27" s="199"/>
      <c r="GW27" s="199"/>
      <c r="GX27" s="199"/>
      <c r="GY27" s="199"/>
      <c r="GZ27" s="199"/>
      <c r="HA27" s="199"/>
      <c r="HB27" s="199"/>
      <c r="HC27" s="199"/>
      <c r="HD27" s="199"/>
      <c r="HE27" s="199"/>
      <c r="HF27" s="199"/>
      <c r="HG27" s="199"/>
      <c r="HH27" s="199"/>
      <c r="HI27" s="199"/>
      <c r="HJ27" s="199"/>
      <c r="HK27" s="199"/>
      <c r="HL27" s="199"/>
      <c r="HM27" s="199"/>
      <c r="HN27" s="199"/>
      <c r="HO27" s="199"/>
    </row>
    <row r="28" spans="1:223" ht="15" thickBot="1">
      <c r="A28" s="199"/>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199"/>
      <c r="BR28" s="199"/>
      <c r="BS28" s="199"/>
      <c r="BT28" s="199"/>
      <c r="BU28" s="199"/>
      <c r="BV28" s="199"/>
      <c r="BW28" s="199"/>
      <c r="BX28" s="199"/>
      <c r="BY28" s="199"/>
      <c r="BZ28" s="199"/>
      <c r="CA28" s="199"/>
      <c r="CB28" s="199"/>
      <c r="CC28" s="199"/>
      <c r="CD28" s="199"/>
      <c r="CE28" s="199"/>
      <c r="CF28" s="199"/>
      <c r="CG28" s="199"/>
      <c r="CH28" s="199"/>
      <c r="CI28" s="199"/>
      <c r="CJ28" s="199"/>
      <c r="CK28" s="199"/>
      <c r="CL28" s="199"/>
      <c r="CM28" s="199"/>
      <c r="CN28" s="199"/>
      <c r="CO28" s="199"/>
      <c r="CP28" s="199"/>
      <c r="CQ28" s="199"/>
      <c r="CR28" s="199"/>
      <c r="CS28" s="199"/>
      <c r="CT28" s="199"/>
      <c r="CU28" s="199"/>
      <c r="CV28" s="199"/>
      <c r="CW28" s="199"/>
      <c r="CX28" s="199"/>
      <c r="CY28" s="199"/>
      <c r="CZ28" s="199"/>
      <c r="DA28" s="199"/>
      <c r="DB28" s="199"/>
      <c r="DC28" s="199"/>
      <c r="DD28" s="199"/>
      <c r="DE28" s="199"/>
      <c r="DF28" s="199"/>
      <c r="DG28" s="199"/>
      <c r="DH28" s="199"/>
      <c r="DI28" s="199"/>
      <c r="DJ28" s="199"/>
      <c r="DK28" s="199"/>
      <c r="DL28" s="199"/>
      <c r="DM28" s="199"/>
      <c r="DN28" s="199"/>
      <c r="DO28" s="199"/>
      <c r="DP28" s="199"/>
      <c r="DQ28" s="199"/>
      <c r="DR28" s="199"/>
      <c r="DS28" s="199"/>
      <c r="DT28" s="199"/>
      <c r="DU28" s="199"/>
      <c r="DV28" s="199"/>
      <c r="DW28" s="199"/>
      <c r="DX28" s="199"/>
      <c r="DY28" s="199"/>
      <c r="DZ28" s="199"/>
      <c r="EA28" s="199"/>
      <c r="EB28" s="199"/>
      <c r="EC28" s="199"/>
      <c r="ED28" s="199"/>
      <c r="EE28" s="199"/>
      <c r="EF28" s="199"/>
      <c r="EG28" s="199"/>
      <c r="EH28" s="199"/>
      <c r="EI28" s="199"/>
      <c r="EJ28" s="199"/>
      <c r="EK28" s="199"/>
      <c r="EL28" s="199"/>
      <c r="EM28" s="199"/>
      <c r="EN28" s="199"/>
      <c r="EO28" s="199"/>
      <c r="EP28" s="199"/>
      <c r="EQ28" s="199"/>
      <c r="ER28" s="199"/>
      <c r="ES28" s="199"/>
      <c r="ET28" s="199"/>
      <c r="EU28" s="199"/>
      <c r="EV28" s="199"/>
      <c r="EW28" s="199"/>
      <c r="EX28" s="199"/>
      <c r="EY28" s="199"/>
      <c r="EZ28" s="199"/>
      <c r="FA28" s="199"/>
      <c r="FB28" s="199"/>
      <c r="FC28" s="199"/>
      <c r="FD28" s="199"/>
      <c r="FE28" s="199"/>
      <c r="FF28" s="199"/>
      <c r="FG28" s="199"/>
      <c r="FH28" s="199"/>
      <c r="FI28" s="199"/>
      <c r="FJ28" s="199"/>
      <c r="FK28" s="199"/>
      <c r="FL28" s="199"/>
      <c r="FM28" s="199"/>
      <c r="FN28" s="199"/>
      <c r="FO28" s="199"/>
      <c r="FP28" s="199"/>
      <c r="FQ28" s="199"/>
      <c r="FR28" s="199"/>
      <c r="FS28" s="199"/>
      <c r="FT28" s="199"/>
      <c r="FU28" s="199"/>
      <c r="FV28" s="199"/>
      <c r="FW28" s="199"/>
      <c r="FX28" s="199"/>
      <c r="FY28" s="199"/>
      <c r="FZ28" s="199"/>
      <c r="GA28" s="199"/>
      <c r="GB28" s="199"/>
      <c r="GC28" s="199"/>
      <c r="GD28" s="199"/>
      <c r="GE28" s="199"/>
      <c r="GF28" s="199"/>
      <c r="GG28" s="199"/>
      <c r="GH28" s="199"/>
      <c r="GI28" s="199"/>
      <c r="GJ28" s="199"/>
      <c r="GK28" s="199"/>
      <c r="GL28" s="199"/>
      <c r="GM28" s="199"/>
      <c r="GN28" s="199"/>
      <c r="GO28" s="199"/>
      <c r="GP28" s="199"/>
      <c r="GQ28" s="199"/>
      <c r="GR28" s="199"/>
      <c r="GS28" s="199"/>
      <c r="GT28" s="199"/>
      <c r="GU28" s="199"/>
      <c r="GV28" s="199"/>
      <c r="GW28" s="199"/>
      <c r="GX28" s="199"/>
      <c r="GY28" s="199"/>
      <c r="GZ28" s="199"/>
      <c r="HA28" s="199"/>
      <c r="HB28" s="199"/>
      <c r="HC28" s="199"/>
      <c r="HD28" s="199"/>
      <c r="HE28" s="199"/>
      <c r="HF28" s="199"/>
      <c r="HG28" s="199"/>
      <c r="HH28" s="199"/>
      <c r="HI28" s="199"/>
      <c r="HJ28" s="199"/>
      <c r="HK28" s="199"/>
      <c r="HL28" s="199"/>
      <c r="HM28" s="199"/>
      <c r="HN28" s="199"/>
      <c r="HO28" s="199"/>
    </row>
    <row r="29" spans="1:223" ht="10.8" thickBot="1">
      <c r="A29" s="1407"/>
      <c r="B29" s="1408"/>
      <c r="C29" s="1409"/>
      <c r="D29" s="1404" t="s">
        <v>306</v>
      </c>
      <c r="E29" s="1390"/>
      <c r="F29" s="1390"/>
      <c r="G29" s="1390"/>
      <c r="H29" s="1390"/>
      <c r="I29" s="1390"/>
      <c r="J29" s="1390"/>
      <c r="K29" s="1390"/>
      <c r="L29" s="1390"/>
      <c r="M29" s="1390"/>
      <c r="N29" s="1390"/>
      <c r="O29" s="1390"/>
      <c r="P29" s="1390"/>
      <c r="Q29" s="1390"/>
      <c r="R29" s="1390"/>
      <c r="S29" s="1390"/>
      <c r="T29" s="1390"/>
      <c r="U29" s="1390"/>
      <c r="V29" s="1390"/>
      <c r="W29" s="1390"/>
      <c r="X29" s="1390"/>
      <c r="Y29" s="1390"/>
      <c r="Z29" s="1390"/>
      <c r="AA29" s="1390"/>
      <c r="AB29" s="1390"/>
      <c r="AC29" s="1390"/>
      <c r="AD29" s="1390"/>
      <c r="AE29" s="1390"/>
      <c r="AF29" s="1390"/>
      <c r="AG29" s="1390"/>
      <c r="AH29" s="1390"/>
      <c r="AI29" s="1390"/>
      <c r="AJ29" s="1390"/>
      <c r="AK29" s="1390"/>
      <c r="AL29" s="1390"/>
      <c r="AM29" s="1390"/>
      <c r="AN29" s="1390"/>
      <c r="AO29" s="1390"/>
      <c r="AP29" s="1390"/>
      <c r="AQ29" s="1390"/>
      <c r="AR29" s="1390"/>
      <c r="AS29" s="1390"/>
      <c r="AT29" s="1390"/>
      <c r="AU29" s="1390"/>
      <c r="AV29" s="1390"/>
      <c r="AW29" s="1390"/>
      <c r="AX29" s="1390"/>
      <c r="AY29" s="1390"/>
      <c r="AZ29" s="1390"/>
      <c r="BA29" s="1390"/>
      <c r="BB29" s="1390"/>
      <c r="BC29" s="1390"/>
      <c r="BD29" s="1390"/>
      <c r="BE29" s="1390"/>
      <c r="BF29" s="1390"/>
      <c r="BG29" s="1390"/>
      <c r="BH29" s="1390"/>
      <c r="BI29" s="1390"/>
      <c r="BJ29" s="1390"/>
      <c r="BK29" s="1390"/>
      <c r="BL29" s="1390"/>
      <c r="BM29" s="1390"/>
      <c r="BN29" s="1390"/>
      <c r="BO29" s="1390"/>
      <c r="BP29" s="1390"/>
      <c r="BQ29" s="1390"/>
      <c r="BR29" s="1390"/>
      <c r="BS29" s="1390"/>
      <c r="BT29" s="1390"/>
      <c r="BU29" s="1390"/>
      <c r="BV29" s="1390"/>
      <c r="BW29" s="1390"/>
      <c r="BX29" s="1390"/>
      <c r="BY29" s="1390"/>
      <c r="BZ29" s="1390"/>
      <c r="CA29" s="1390"/>
      <c r="CB29" s="1390"/>
      <c r="CC29" s="1390"/>
      <c r="CD29" s="1390"/>
      <c r="CE29" s="1390"/>
      <c r="CF29" s="1390"/>
      <c r="CG29" s="1390"/>
      <c r="CH29" s="1390"/>
      <c r="CI29" s="1390"/>
      <c r="CJ29" s="1390"/>
      <c r="CK29" s="1390"/>
      <c r="CL29" s="1390"/>
      <c r="CM29" s="1390"/>
      <c r="CN29" s="1390"/>
      <c r="CO29" s="1390"/>
      <c r="CP29" s="1390"/>
      <c r="CQ29" s="1390"/>
      <c r="CR29" s="1390"/>
      <c r="CS29" s="1390"/>
      <c r="CT29" s="1390"/>
      <c r="CU29" s="1390"/>
      <c r="CV29" s="1390"/>
      <c r="CW29" s="1390"/>
      <c r="CX29" s="1390"/>
      <c r="CY29" s="1390"/>
      <c r="CZ29" s="1390"/>
      <c r="DA29" s="1390"/>
      <c r="DB29" s="1390"/>
      <c r="DC29" s="1390"/>
      <c r="DD29" s="1390"/>
      <c r="DE29" s="1390"/>
      <c r="DF29" s="1390"/>
      <c r="DG29" s="1390"/>
      <c r="DH29" s="1390"/>
      <c r="DI29" s="1390"/>
      <c r="DJ29" s="1390"/>
      <c r="DK29" s="1390"/>
      <c r="DL29" s="1390"/>
      <c r="DM29" s="1390"/>
      <c r="DN29" s="1390"/>
      <c r="DO29" s="1390"/>
      <c r="DP29" s="1390"/>
      <c r="DQ29" s="1390"/>
      <c r="DR29" s="1390"/>
      <c r="DS29" s="1390"/>
      <c r="DT29" s="1390"/>
      <c r="DU29" s="1390"/>
      <c r="DV29" s="1390"/>
      <c r="DW29" s="1390"/>
      <c r="DX29" s="1390"/>
      <c r="DY29" s="1390"/>
      <c r="DZ29" s="1390"/>
      <c r="EA29" s="1390"/>
      <c r="EB29" s="1390"/>
      <c r="EC29" s="1390"/>
      <c r="ED29" s="1390"/>
      <c r="EE29" s="1390"/>
      <c r="EF29" s="1390"/>
      <c r="EG29" s="1390"/>
      <c r="EH29" s="1390"/>
      <c r="EI29" s="1390"/>
      <c r="EJ29" s="1390"/>
      <c r="EK29" s="1390"/>
      <c r="EL29" s="1390"/>
      <c r="EM29" s="1390"/>
      <c r="EN29" s="1390"/>
      <c r="EO29" s="1390"/>
      <c r="EP29" s="1390"/>
      <c r="EQ29" s="1390"/>
      <c r="ER29" s="1390"/>
      <c r="ES29" s="1390"/>
      <c r="ET29" s="1390"/>
      <c r="EU29" s="1390"/>
      <c r="EV29" s="1390"/>
      <c r="EW29" s="1390"/>
      <c r="EX29" s="1390"/>
      <c r="EY29" s="1390"/>
      <c r="EZ29" s="1390"/>
      <c r="FA29" s="1390"/>
      <c r="FB29" s="1390"/>
      <c r="FC29" s="1390"/>
      <c r="FD29" s="1390"/>
      <c r="FE29" s="1390"/>
      <c r="FF29" s="1390"/>
      <c r="FG29" s="1390"/>
      <c r="FH29" s="1390"/>
      <c r="FI29" s="1390"/>
      <c r="FJ29" s="1390"/>
      <c r="FK29" s="1390"/>
      <c r="FL29" s="1390"/>
      <c r="FM29" s="1390"/>
      <c r="FN29" s="1390"/>
      <c r="FO29" s="1390"/>
      <c r="FP29" s="1390"/>
      <c r="FQ29" s="1390"/>
      <c r="FR29" s="1390"/>
      <c r="FS29" s="1390"/>
      <c r="FT29" s="1390"/>
      <c r="FU29" s="1390"/>
      <c r="FV29" s="1390"/>
      <c r="FW29" s="1390"/>
      <c r="FX29" s="1392"/>
      <c r="FY29" s="1392"/>
      <c r="FZ29" s="1392"/>
      <c r="GA29" s="1392"/>
      <c r="GB29" s="1392"/>
      <c r="GC29" s="1392"/>
      <c r="GD29" s="1392"/>
      <c r="GE29" s="1392"/>
      <c r="GF29" s="1392"/>
      <c r="GG29" s="1392"/>
      <c r="GH29" s="1392"/>
      <c r="GI29" s="1392"/>
      <c r="GJ29" s="1392"/>
      <c r="GK29" s="1392"/>
      <c r="GL29" s="1392"/>
      <c r="GM29" s="1392"/>
      <c r="GN29" s="1392"/>
      <c r="GO29" s="1392"/>
      <c r="GP29" s="1392"/>
      <c r="GQ29" s="1392"/>
      <c r="GR29" s="1392"/>
      <c r="GS29" s="1392"/>
      <c r="GT29" s="1392"/>
      <c r="GU29" s="1392"/>
      <c r="GV29" s="1392"/>
      <c r="GW29" s="1392"/>
      <c r="GX29" s="1392"/>
      <c r="GY29" s="1392"/>
      <c r="GZ29" s="1392"/>
      <c r="HA29" s="1392"/>
      <c r="HB29" s="1392"/>
      <c r="HC29" s="1392"/>
      <c r="HD29" s="1392"/>
      <c r="HE29" s="1392"/>
      <c r="HF29" s="1392"/>
      <c r="HG29" s="1392"/>
      <c r="HH29" s="1392"/>
      <c r="HI29" s="1392"/>
      <c r="HJ29" s="1392"/>
      <c r="HK29" s="1392"/>
      <c r="HL29" s="1392"/>
      <c r="HM29" s="1392"/>
      <c r="HN29" s="1392"/>
      <c r="HO29" s="1393"/>
    </row>
    <row r="30" spans="1:223" ht="10.8" thickBot="1">
      <c r="A30" s="1410"/>
      <c r="B30" s="1411"/>
      <c r="C30" s="1412"/>
      <c r="D30" s="1404" t="s">
        <v>307</v>
      </c>
      <c r="E30" s="1390"/>
      <c r="F30" s="1390"/>
      <c r="G30" s="1390"/>
      <c r="H30" s="1390"/>
      <c r="I30" s="1390"/>
      <c r="J30" s="1390"/>
      <c r="K30" s="1390"/>
      <c r="L30" s="1390"/>
      <c r="M30" s="1390"/>
      <c r="N30" s="1390"/>
      <c r="O30" s="1390"/>
      <c r="P30" s="1390"/>
      <c r="Q30" s="1390"/>
      <c r="R30" s="1390"/>
      <c r="S30" s="1390"/>
      <c r="T30" s="1390"/>
      <c r="U30" s="1390"/>
      <c r="V30" s="1390"/>
      <c r="W30" s="1390"/>
      <c r="X30" s="1390"/>
      <c r="Y30" s="1390"/>
      <c r="Z30" s="1390"/>
      <c r="AA30" s="1390"/>
      <c r="AB30" s="1390"/>
      <c r="AC30" s="1390"/>
      <c r="AD30" s="1390"/>
      <c r="AE30" s="1390"/>
      <c r="AF30" s="1390"/>
      <c r="AG30" s="1390"/>
      <c r="AH30" s="1390"/>
      <c r="AI30" s="1390"/>
      <c r="AJ30" s="1390"/>
      <c r="AK30" s="1390"/>
      <c r="AL30" s="1390"/>
      <c r="AM30" s="1390"/>
      <c r="AN30" s="1390"/>
      <c r="AO30" s="1390"/>
      <c r="AP30" s="1390"/>
      <c r="AQ30" s="1390"/>
      <c r="AR30" s="1390"/>
      <c r="AS30" s="1390"/>
      <c r="AT30" s="1390"/>
      <c r="AU30" s="1390"/>
      <c r="AV30" s="1390"/>
      <c r="AW30" s="1390"/>
      <c r="AX30" s="1390"/>
      <c r="AY30" s="1390"/>
      <c r="AZ30" s="1390"/>
      <c r="BA30" s="1390"/>
      <c r="BB30" s="1390"/>
      <c r="BC30" s="1390"/>
      <c r="BD30" s="1390"/>
      <c r="BE30" s="1390"/>
      <c r="BF30" s="1390"/>
      <c r="BG30" s="1390"/>
      <c r="BH30" s="1390"/>
      <c r="BI30" s="1390"/>
      <c r="BJ30" s="1390"/>
      <c r="BK30" s="1390"/>
      <c r="BL30" s="1390"/>
      <c r="BM30" s="1390"/>
      <c r="BN30" s="1390"/>
      <c r="BO30" s="1390"/>
      <c r="BP30" s="1390"/>
      <c r="BQ30" s="1390"/>
      <c r="BR30" s="1390"/>
      <c r="BS30" s="1390"/>
      <c r="BT30" s="1390"/>
      <c r="BU30" s="1390"/>
      <c r="BV30" s="1390"/>
      <c r="BW30" s="1390"/>
      <c r="BX30" s="1390"/>
      <c r="BY30" s="1390"/>
      <c r="BZ30" s="1390"/>
      <c r="CA30" s="1390"/>
      <c r="CB30" s="1390"/>
      <c r="CC30" s="1390"/>
      <c r="CD30" s="1390"/>
      <c r="CE30" s="1390"/>
      <c r="CF30" s="1390"/>
      <c r="CG30" s="1390"/>
      <c r="CH30" s="1390"/>
      <c r="CI30" s="1390"/>
      <c r="CJ30" s="1390"/>
      <c r="CK30" s="1390"/>
      <c r="CL30" s="1390"/>
      <c r="CM30" s="1390"/>
      <c r="CN30" s="1392"/>
      <c r="CO30" s="1392"/>
      <c r="CP30" s="1392"/>
      <c r="CQ30" s="1392"/>
      <c r="CR30" s="1392"/>
      <c r="CS30" s="1392"/>
      <c r="CT30" s="1392"/>
      <c r="CU30" s="1392"/>
      <c r="CV30" s="1392"/>
      <c r="CW30" s="1392"/>
      <c r="CX30" s="1392"/>
      <c r="CY30" s="1392"/>
      <c r="CZ30" s="1392"/>
      <c r="DA30" s="1392"/>
      <c r="DB30" s="1392"/>
      <c r="DC30" s="1392"/>
      <c r="DD30" s="1392"/>
      <c r="DE30" s="1392"/>
      <c r="DF30" s="1392"/>
      <c r="DG30" s="1392"/>
      <c r="DH30" s="1392"/>
      <c r="DI30" s="1392"/>
      <c r="DJ30" s="1392"/>
      <c r="DK30" s="1392"/>
      <c r="DL30" s="1392"/>
      <c r="DM30" s="1392"/>
      <c r="DN30" s="1392"/>
      <c r="DO30" s="1392"/>
      <c r="DP30" s="1392"/>
      <c r="DQ30" s="1392"/>
      <c r="DR30" s="1392"/>
      <c r="DS30" s="1392"/>
      <c r="DT30" s="1392"/>
      <c r="DU30" s="1392"/>
      <c r="DV30" s="1392"/>
      <c r="DW30" s="1392"/>
      <c r="DX30" s="1392"/>
      <c r="DY30" s="1392"/>
      <c r="DZ30" s="1392"/>
      <c r="EA30" s="1392"/>
      <c r="EB30" s="1392"/>
      <c r="EC30" s="1392"/>
      <c r="ED30" s="1392"/>
      <c r="EE30" s="1393"/>
      <c r="EF30" s="1397" t="s">
        <v>1541</v>
      </c>
      <c r="EG30" s="1398"/>
      <c r="EH30" s="1398"/>
      <c r="EI30" s="1398"/>
      <c r="EJ30" s="1398"/>
      <c r="EK30" s="1398"/>
      <c r="EL30" s="1398"/>
      <c r="EM30" s="1398"/>
      <c r="EN30" s="1398"/>
      <c r="EO30" s="1398"/>
      <c r="EP30" s="1398"/>
      <c r="EQ30" s="1398"/>
      <c r="ER30" s="1398"/>
      <c r="ES30" s="1398"/>
      <c r="ET30" s="1398"/>
      <c r="EU30" s="1398"/>
      <c r="EV30" s="1398"/>
      <c r="EW30" s="1398"/>
      <c r="EX30" s="1398"/>
      <c r="EY30" s="1398"/>
      <c r="EZ30" s="1398"/>
      <c r="FA30" s="1398"/>
      <c r="FB30" s="1398"/>
      <c r="FC30" s="1398"/>
      <c r="FD30" s="1398"/>
      <c r="FE30" s="1398"/>
      <c r="FF30" s="1398"/>
      <c r="FG30" s="1398"/>
      <c r="FH30" s="1398"/>
      <c r="FI30" s="1398"/>
      <c r="FJ30" s="1398"/>
      <c r="FK30" s="1398"/>
      <c r="FL30" s="1398"/>
      <c r="FM30" s="1398"/>
      <c r="FN30" s="1398"/>
      <c r="FO30" s="1398"/>
      <c r="FP30" s="1398"/>
      <c r="FQ30" s="1398"/>
      <c r="FR30" s="1398"/>
      <c r="FS30" s="1398"/>
      <c r="FT30" s="1398"/>
      <c r="FU30" s="1398"/>
      <c r="FV30" s="1398"/>
      <c r="FW30" s="1399"/>
      <c r="FX30" s="1405"/>
      <c r="FY30" s="1405"/>
      <c r="FZ30" s="1405"/>
      <c r="GA30" s="1405"/>
      <c r="GB30" s="1405"/>
      <c r="GC30" s="1405"/>
      <c r="GD30" s="1405"/>
      <c r="GE30" s="1405"/>
      <c r="GF30" s="1405"/>
      <c r="GG30" s="1405"/>
      <c r="GH30" s="1405"/>
      <c r="GI30" s="1405"/>
      <c r="GJ30" s="1405"/>
      <c r="GK30" s="1405"/>
      <c r="GL30" s="1405"/>
      <c r="GM30" s="1405"/>
      <c r="GN30" s="1405"/>
      <c r="GO30" s="1405"/>
      <c r="GP30" s="1405"/>
      <c r="GQ30" s="1405"/>
      <c r="GR30" s="1405"/>
      <c r="GS30" s="1405"/>
      <c r="GT30" s="1405"/>
      <c r="GU30" s="1405"/>
      <c r="GV30" s="1405"/>
      <c r="GW30" s="1405"/>
      <c r="GX30" s="1405"/>
      <c r="GY30" s="1405"/>
      <c r="GZ30" s="1405"/>
      <c r="HA30" s="1405"/>
      <c r="HB30" s="1405"/>
      <c r="HC30" s="1405"/>
      <c r="HD30" s="1405"/>
      <c r="HE30" s="1405"/>
      <c r="HF30" s="1405"/>
      <c r="HG30" s="1405"/>
      <c r="HH30" s="1405"/>
      <c r="HI30" s="1405"/>
      <c r="HJ30" s="1405"/>
      <c r="HK30" s="1405"/>
      <c r="HL30" s="1405"/>
      <c r="HM30" s="1405"/>
      <c r="HN30" s="1405"/>
      <c r="HO30" s="1406"/>
    </row>
    <row r="31" spans="1:223" ht="10.8" thickBot="1">
      <c r="A31" s="1410"/>
      <c r="B31" s="1411"/>
      <c r="C31" s="1412"/>
      <c r="D31" s="1404" t="s">
        <v>1542</v>
      </c>
      <c r="E31" s="1390"/>
      <c r="F31" s="1390"/>
      <c r="G31" s="1390"/>
      <c r="H31" s="1390"/>
      <c r="I31" s="1390"/>
      <c r="J31" s="1390"/>
      <c r="K31" s="1390"/>
      <c r="L31" s="1390"/>
      <c r="M31" s="1390"/>
      <c r="N31" s="1390"/>
      <c r="O31" s="1390"/>
      <c r="P31" s="1390"/>
      <c r="Q31" s="1390"/>
      <c r="R31" s="1390"/>
      <c r="S31" s="1390"/>
      <c r="T31" s="1390"/>
      <c r="U31" s="1390"/>
      <c r="V31" s="1390"/>
      <c r="W31" s="1390"/>
      <c r="X31" s="1390"/>
      <c r="Y31" s="1390"/>
      <c r="Z31" s="1390"/>
      <c r="AA31" s="1390"/>
      <c r="AB31" s="1390"/>
      <c r="AC31" s="1390"/>
      <c r="AD31" s="1390"/>
      <c r="AE31" s="1390"/>
      <c r="AF31" s="1390"/>
      <c r="AG31" s="1390"/>
      <c r="AH31" s="1390"/>
      <c r="AI31" s="1390"/>
      <c r="AJ31" s="1390"/>
      <c r="AK31" s="1390"/>
      <c r="AL31" s="1390"/>
      <c r="AM31" s="1390"/>
      <c r="AN31" s="1390"/>
      <c r="AO31" s="1390"/>
      <c r="AP31" s="1390"/>
      <c r="AQ31" s="1390"/>
      <c r="AR31" s="1390"/>
      <c r="AS31" s="1390"/>
      <c r="AT31" s="1390"/>
      <c r="AU31" s="1391"/>
      <c r="AV31" s="1389" t="s">
        <v>1543</v>
      </c>
      <c r="AW31" s="1390"/>
      <c r="AX31" s="1390"/>
      <c r="AY31" s="1390"/>
      <c r="AZ31" s="1390"/>
      <c r="BA31" s="1390"/>
      <c r="BB31" s="1390"/>
      <c r="BC31" s="1390"/>
      <c r="BD31" s="1390"/>
      <c r="BE31" s="1390"/>
      <c r="BF31" s="1390"/>
      <c r="BG31" s="1390"/>
      <c r="BH31" s="1390"/>
      <c r="BI31" s="1390"/>
      <c r="BJ31" s="1390"/>
      <c r="BK31" s="1390"/>
      <c r="BL31" s="1390"/>
      <c r="BM31" s="1390"/>
      <c r="BN31" s="1390"/>
      <c r="BO31" s="1390"/>
      <c r="BP31" s="1390"/>
      <c r="BQ31" s="1390"/>
      <c r="BR31" s="1390"/>
      <c r="BS31" s="1390"/>
      <c r="BT31" s="1390"/>
      <c r="BU31" s="1390"/>
      <c r="BV31" s="1390"/>
      <c r="BW31" s="1390"/>
      <c r="BX31" s="1390"/>
      <c r="BY31" s="1390"/>
      <c r="BZ31" s="1390"/>
      <c r="CA31" s="1390"/>
      <c r="CB31" s="1390"/>
      <c r="CC31" s="1390"/>
      <c r="CD31" s="1390"/>
      <c r="CE31" s="1390"/>
      <c r="CF31" s="1390"/>
      <c r="CG31" s="1390"/>
      <c r="CH31" s="1390"/>
      <c r="CI31" s="1390"/>
      <c r="CJ31" s="1390"/>
      <c r="CK31" s="1390"/>
      <c r="CL31" s="1390"/>
      <c r="CM31" s="1391"/>
      <c r="CN31" s="1394"/>
      <c r="CO31" s="1394"/>
      <c r="CP31" s="1394"/>
      <c r="CQ31" s="1394"/>
      <c r="CR31" s="1394"/>
      <c r="CS31" s="1394"/>
      <c r="CT31" s="1394"/>
      <c r="CU31" s="1394"/>
      <c r="CV31" s="1394"/>
      <c r="CW31" s="1394"/>
      <c r="CX31" s="1394"/>
      <c r="CY31" s="1394"/>
      <c r="CZ31" s="1394"/>
      <c r="DA31" s="1394"/>
      <c r="DB31" s="1394"/>
      <c r="DC31" s="1394"/>
      <c r="DD31" s="1394"/>
      <c r="DE31" s="1394"/>
      <c r="DF31" s="1394"/>
      <c r="DG31" s="1394"/>
      <c r="DH31" s="1394"/>
      <c r="DI31" s="1394"/>
      <c r="DJ31" s="1394"/>
      <c r="DK31" s="1394"/>
      <c r="DL31" s="1394"/>
      <c r="DM31" s="1394"/>
      <c r="DN31" s="1394"/>
      <c r="DO31" s="1394"/>
      <c r="DP31" s="1394"/>
      <c r="DQ31" s="1394"/>
      <c r="DR31" s="1394"/>
      <c r="DS31" s="1394"/>
      <c r="DT31" s="1394"/>
      <c r="DU31" s="1394"/>
      <c r="DV31" s="1394"/>
      <c r="DW31" s="1394"/>
      <c r="DX31" s="1394"/>
      <c r="DY31" s="1394"/>
      <c r="DZ31" s="1394"/>
      <c r="EA31" s="1394"/>
      <c r="EB31" s="1394"/>
      <c r="EC31" s="1394"/>
      <c r="ED31" s="1394"/>
      <c r="EE31" s="1395"/>
      <c r="EF31" s="1400"/>
      <c r="EG31" s="1401"/>
      <c r="EH31" s="1401"/>
      <c r="EI31" s="1401"/>
      <c r="EJ31" s="1401"/>
      <c r="EK31" s="1401"/>
      <c r="EL31" s="1401"/>
      <c r="EM31" s="1401"/>
      <c r="EN31" s="1401"/>
      <c r="EO31" s="1401"/>
      <c r="EP31" s="1401"/>
      <c r="EQ31" s="1401"/>
      <c r="ER31" s="1401"/>
      <c r="ES31" s="1401"/>
      <c r="ET31" s="1401"/>
      <c r="EU31" s="1401"/>
      <c r="EV31" s="1401"/>
      <c r="EW31" s="1401"/>
      <c r="EX31" s="1401"/>
      <c r="EY31" s="1401"/>
      <c r="EZ31" s="1401"/>
      <c r="FA31" s="1401"/>
      <c r="FB31" s="1401"/>
      <c r="FC31" s="1401"/>
      <c r="FD31" s="1401"/>
      <c r="FE31" s="1401"/>
      <c r="FF31" s="1401"/>
      <c r="FG31" s="1401"/>
      <c r="FH31" s="1401"/>
      <c r="FI31" s="1401"/>
      <c r="FJ31" s="1401"/>
      <c r="FK31" s="1401"/>
      <c r="FL31" s="1401"/>
      <c r="FM31" s="1401"/>
      <c r="FN31" s="1401"/>
      <c r="FO31" s="1401"/>
      <c r="FP31" s="1401"/>
      <c r="FQ31" s="1401"/>
      <c r="FR31" s="1401"/>
      <c r="FS31" s="1401"/>
      <c r="FT31" s="1401"/>
      <c r="FU31" s="1401"/>
      <c r="FV31" s="1401"/>
      <c r="FW31" s="1402"/>
      <c r="FX31" s="1394"/>
      <c r="FY31" s="1394"/>
      <c r="FZ31" s="1394"/>
      <c r="GA31" s="1394"/>
      <c r="GB31" s="1394"/>
      <c r="GC31" s="1394"/>
      <c r="GD31" s="1394"/>
      <c r="GE31" s="1394"/>
      <c r="GF31" s="1394"/>
      <c r="GG31" s="1394"/>
      <c r="GH31" s="1394"/>
      <c r="GI31" s="1394"/>
      <c r="GJ31" s="1394"/>
      <c r="GK31" s="1394"/>
      <c r="GL31" s="1394"/>
      <c r="GM31" s="1394"/>
      <c r="GN31" s="1394"/>
      <c r="GO31" s="1394"/>
      <c r="GP31" s="1394"/>
      <c r="GQ31" s="1394"/>
      <c r="GR31" s="1394"/>
      <c r="GS31" s="1394"/>
      <c r="GT31" s="1394"/>
      <c r="GU31" s="1394"/>
      <c r="GV31" s="1394"/>
      <c r="GW31" s="1394"/>
      <c r="GX31" s="1394"/>
      <c r="GY31" s="1394"/>
      <c r="GZ31" s="1394"/>
      <c r="HA31" s="1394"/>
      <c r="HB31" s="1394"/>
      <c r="HC31" s="1394"/>
      <c r="HD31" s="1394"/>
      <c r="HE31" s="1394"/>
      <c r="HF31" s="1394"/>
      <c r="HG31" s="1394"/>
      <c r="HH31" s="1394"/>
      <c r="HI31" s="1394"/>
      <c r="HJ31" s="1394"/>
      <c r="HK31" s="1394"/>
      <c r="HL31" s="1394"/>
      <c r="HM31" s="1394"/>
      <c r="HN31" s="1394"/>
      <c r="HO31" s="1395"/>
    </row>
    <row r="32" spans="1:223" ht="10.8" thickBot="1">
      <c r="A32" s="1410"/>
      <c r="B32" s="1411"/>
      <c r="C32" s="1412"/>
      <c r="D32" s="1396" t="s">
        <v>1548</v>
      </c>
      <c r="E32" s="1388"/>
      <c r="F32" s="1388"/>
      <c r="G32" s="1388"/>
      <c r="H32" s="1388"/>
      <c r="I32" s="1388"/>
      <c r="J32" s="1388"/>
      <c r="K32" s="1388"/>
      <c r="L32" s="1388"/>
      <c r="M32" s="1388"/>
      <c r="N32" s="1388"/>
      <c r="O32" s="1388"/>
      <c r="P32" s="1388"/>
      <c r="Q32" s="1388"/>
      <c r="R32" s="1388"/>
      <c r="S32" s="1388"/>
      <c r="T32" s="1388"/>
      <c r="U32" s="1388"/>
      <c r="V32" s="1388"/>
      <c r="W32" s="1388"/>
      <c r="X32" s="1388"/>
      <c r="Y32" s="1388"/>
      <c r="Z32" s="1388"/>
      <c r="AA32" s="1388"/>
      <c r="AB32" s="1388"/>
      <c r="AC32" s="1388"/>
      <c r="AD32" s="1388"/>
      <c r="AE32" s="1388"/>
      <c r="AF32" s="1388"/>
      <c r="AG32" s="1388"/>
      <c r="AH32" s="1388"/>
      <c r="AI32" s="1388"/>
      <c r="AJ32" s="1388"/>
      <c r="AK32" s="1388"/>
      <c r="AL32" s="1388"/>
      <c r="AM32" s="1388"/>
      <c r="AN32" s="1388"/>
      <c r="AO32" s="1388"/>
      <c r="AP32" s="1388"/>
      <c r="AQ32" s="1388"/>
      <c r="AR32" s="1388"/>
      <c r="AS32" s="1388"/>
      <c r="AT32" s="1388"/>
      <c r="AU32" s="1403"/>
      <c r="AV32" s="1387" t="s">
        <v>1548</v>
      </c>
      <c r="AW32" s="1388"/>
      <c r="AX32" s="1388"/>
      <c r="AY32" s="1388"/>
      <c r="AZ32" s="1388"/>
      <c r="BA32" s="1388"/>
      <c r="BB32" s="1388"/>
      <c r="BC32" s="1388"/>
      <c r="BD32" s="1388"/>
      <c r="BE32" s="1388"/>
      <c r="BF32" s="1388"/>
      <c r="BG32" s="1388"/>
      <c r="BH32" s="1388"/>
      <c r="BI32" s="1388"/>
      <c r="BJ32" s="1388"/>
      <c r="BK32" s="1388"/>
      <c r="BL32" s="1388"/>
      <c r="BM32" s="1388"/>
      <c r="BN32" s="1388"/>
      <c r="BO32" s="1388"/>
      <c r="BP32" s="1388"/>
      <c r="BQ32" s="1388"/>
      <c r="BR32" s="1388"/>
      <c r="BS32" s="1388"/>
      <c r="BT32" s="1388"/>
      <c r="BU32" s="1388"/>
      <c r="BV32" s="1388"/>
      <c r="BW32" s="1388"/>
      <c r="BX32" s="1388"/>
      <c r="BY32" s="1388"/>
      <c r="BZ32" s="1388"/>
      <c r="CA32" s="1388"/>
      <c r="CB32" s="1388"/>
      <c r="CC32" s="1388"/>
      <c r="CD32" s="1388"/>
      <c r="CE32" s="1388"/>
      <c r="CF32" s="1388"/>
      <c r="CG32" s="1388"/>
      <c r="CH32" s="1388"/>
      <c r="CI32" s="1388"/>
      <c r="CJ32" s="1388"/>
      <c r="CK32" s="1388"/>
      <c r="CL32" s="1388"/>
      <c r="CM32" s="1403"/>
      <c r="CN32" s="1387" t="s">
        <v>1548</v>
      </c>
      <c r="CO32" s="1388"/>
      <c r="CP32" s="1388"/>
      <c r="CQ32" s="1388"/>
      <c r="CR32" s="1388"/>
      <c r="CS32" s="1388"/>
      <c r="CT32" s="1388"/>
      <c r="CU32" s="1388"/>
      <c r="CV32" s="1388"/>
      <c r="CW32" s="1388"/>
      <c r="CX32" s="1388"/>
      <c r="CY32" s="1388"/>
      <c r="CZ32" s="1388"/>
      <c r="DA32" s="1388"/>
      <c r="DB32" s="1388"/>
      <c r="DC32" s="1388"/>
      <c r="DD32" s="1388"/>
      <c r="DE32" s="1388"/>
      <c r="DF32" s="1388"/>
      <c r="DG32" s="1388"/>
      <c r="DH32" s="1388"/>
      <c r="DI32" s="1388"/>
      <c r="DJ32" s="1388"/>
      <c r="DK32" s="1388"/>
      <c r="DL32" s="1388"/>
      <c r="DM32" s="1388"/>
      <c r="DN32" s="1388"/>
      <c r="DO32" s="1388"/>
      <c r="DP32" s="1388"/>
      <c r="DQ32" s="1388"/>
      <c r="DR32" s="1388"/>
      <c r="DS32" s="1388"/>
      <c r="DT32" s="1388"/>
      <c r="DU32" s="1388"/>
      <c r="DV32" s="1388"/>
      <c r="DW32" s="1388"/>
      <c r="DX32" s="1388"/>
      <c r="DY32" s="1388"/>
      <c r="DZ32" s="1388"/>
      <c r="EA32" s="1388"/>
      <c r="EB32" s="1388"/>
      <c r="EC32" s="1388"/>
      <c r="ED32" s="1388"/>
      <c r="EE32" s="1403"/>
      <c r="EF32" s="1387" t="s">
        <v>1548</v>
      </c>
      <c r="EG32" s="1388"/>
      <c r="EH32" s="1388"/>
      <c r="EI32" s="1388"/>
      <c r="EJ32" s="1388"/>
      <c r="EK32" s="1388"/>
      <c r="EL32" s="1388"/>
      <c r="EM32" s="1388"/>
      <c r="EN32" s="1388"/>
      <c r="EO32" s="1388"/>
      <c r="EP32" s="1388"/>
      <c r="EQ32" s="1388"/>
      <c r="ER32" s="1388"/>
      <c r="ES32" s="1388"/>
      <c r="ET32" s="1388"/>
      <c r="EU32" s="1388"/>
      <c r="EV32" s="1388"/>
      <c r="EW32" s="1388"/>
      <c r="EX32" s="1388"/>
      <c r="EY32" s="1388"/>
      <c r="EZ32" s="1388"/>
      <c r="FA32" s="1388"/>
      <c r="FB32" s="1388"/>
      <c r="FC32" s="1388"/>
      <c r="FD32" s="1388"/>
      <c r="FE32" s="1388"/>
      <c r="FF32" s="1388"/>
      <c r="FG32" s="1388"/>
      <c r="FH32" s="1388"/>
      <c r="FI32" s="1388"/>
      <c r="FJ32" s="1388"/>
      <c r="FK32" s="1388"/>
      <c r="FL32" s="1388"/>
      <c r="FM32" s="1388"/>
      <c r="FN32" s="1388"/>
      <c r="FO32" s="1388"/>
      <c r="FP32" s="1388"/>
      <c r="FQ32" s="1388"/>
      <c r="FR32" s="1388"/>
      <c r="FS32" s="1388"/>
      <c r="FT32" s="1388"/>
      <c r="FU32" s="1388"/>
      <c r="FV32" s="1388"/>
      <c r="FW32" s="1403"/>
      <c r="FX32" s="1387" t="s">
        <v>1548</v>
      </c>
      <c r="FY32" s="1388"/>
      <c r="FZ32" s="1388"/>
      <c r="GA32" s="1388"/>
      <c r="GB32" s="1388"/>
      <c r="GC32" s="1388"/>
      <c r="GD32" s="1388"/>
      <c r="GE32" s="1388"/>
      <c r="GF32" s="1388"/>
      <c r="GG32" s="1388"/>
      <c r="GH32" s="1388"/>
      <c r="GI32" s="1388"/>
      <c r="GJ32" s="1388"/>
      <c r="GK32" s="1388"/>
      <c r="GL32" s="1388"/>
      <c r="GM32" s="1388"/>
      <c r="GN32" s="1388"/>
      <c r="GO32" s="1388"/>
      <c r="GP32" s="1388"/>
      <c r="GQ32" s="1388"/>
      <c r="GR32" s="1388"/>
      <c r="GS32" s="1388"/>
      <c r="GT32" s="1388"/>
      <c r="GU32" s="1388"/>
      <c r="GV32" s="1388"/>
      <c r="GW32" s="1388"/>
      <c r="GX32" s="1388"/>
      <c r="GY32" s="1388"/>
      <c r="GZ32" s="1388"/>
      <c r="HA32" s="1388"/>
      <c r="HB32" s="1388"/>
      <c r="HC32" s="1388"/>
      <c r="HD32" s="1388"/>
      <c r="HE32" s="1388"/>
      <c r="HF32" s="1388"/>
      <c r="HG32" s="1388"/>
      <c r="HH32" s="1388"/>
      <c r="HI32" s="1388"/>
      <c r="HJ32" s="1388"/>
      <c r="HK32" s="1388"/>
      <c r="HL32" s="1388"/>
      <c r="HM32" s="1388"/>
      <c r="HN32" s="1388"/>
      <c r="HO32" s="1403"/>
    </row>
    <row r="33" spans="1:223" ht="10.8" thickBot="1">
      <c r="A33" s="1410"/>
      <c r="B33" s="1411"/>
      <c r="C33" s="1412"/>
      <c r="D33" s="1404" t="s">
        <v>1549</v>
      </c>
      <c r="E33" s="1390"/>
      <c r="F33" s="1390"/>
      <c r="G33" s="1390"/>
      <c r="H33" s="1390"/>
      <c r="I33" s="1390"/>
      <c r="J33" s="1390"/>
      <c r="K33" s="1390"/>
      <c r="L33" s="1390"/>
      <c r="M33" s="1390"/>
      <c r="N33" s="1390"/>
      <c r="O33" s="1390"/>
      <c r="P33" s="1390"/>
      <c r="Q33" s="1390"/>
      <c r="R33" s="1390"/>
      <c r="S33" s="1390"/>
      <c r="T33" s="1390"/>
      <c r="U33" s="1390"/>
      <c r="V33" s="1390"/>
      <c r="W33" s="1390"/>
      <c r="X33" s="1390"/>
      <c r="Y33" s="1390"/>
      <c r="Z33" s="1390"/>
      <c r="AA33" s="1390"/>
      <c r="AB33" s="1390"/>
      <c r="AC33" s="1390"/>
      <c r="AD33" s="1390"/>
      <c r="AE33" s="1390"/>
      <c r="AF33" s="1390"/>
      <c r="AG33" s="1390"/>
      <c r="AH33" s="1390"/>
      <c r="AI33" s="1390"/>
      <c r="AJ33" s="1390"/>
      <c r="AK33" s="1390"/>
      <c r="AL33" s="1390"/>
      <c r="AM33" s="1390"/>
      <c r="AN33" s="1390"/>
      <c r="AO33" s="1390"/>
      <c r="AP33" s="1390"/>
      <c r="AQ33" s="1390"/>
      <c r="AR33" s="1392"/>
      <c r="AS33" s="1392"/>
      <c r="AT33" s="1392"/>
      <c r="AU33" s="1393"/>
      <c r="AV33" s="1389" t="s">
        <v>1549</v>
      </c>
      <c r="AW33" s="1390"/>
      <c r="AX33" s="1390"/>
      <c r="AY33" s="1390"/>
      <c r="AZ33" s="1390"/>
      <c r="BA33" s="1390"/>
      <c r="BB33" s="1390"/>
      <c r="BC33" s="1390"/>
      <c r="BD33" s="1390"/>
      <c r="BE33" s="1390"/>
      <c r="BF33" s="1390"/>
      <c r="BG33" s="1390"/>
      <c r="BH33" s="1390"/>
      <c r="BI33" s="1390"/>
      <c r="BJ33" s="1390"/>
      <c r="BK33" s="1390"/>
      <c r="BL33" s="1390"/>
      <c r="BM33" s="1390"/>
      <c r="BN33" s="1390"/>
      <c r="BO33" s="1390"/>
      <c r="BP33" s="1390"/>
      <c r="BQ33" s="1390"/>
      <c r="BR33" s="1390"/>
      <c r="BS33" s="1390"/>
      <c r="BT33" s="1390"/>
      <c r="BU33" s="1390"/>
      <c r="BV33" s="1390"/>
      <c r="BW33" s="1390"/>
      <c r="BX33" s="1390"/>
      <c r="BY33" s="1390"/>
      <c r="BZ33" s="1390"/>
      <c r="CA33" s="1390"/>
      <c r="CB33" s="1390"/>
      <c r="CC33" s="1390"/>
      <c r="CD33" s="1390"/>
      <c r="CE33" s="1390"/>
      <c r="CF33" s="1390"/>
      <c r="CG33" s="1390"/>
      <c r="CH33" s="1390"/>
      <c r="CI33" s="1390"/>
      <c r="CJ33" s="1392"/>
      <c r="CK33" s="1392"/>
      <c r="CL33" s="1392"/>
      <c r="CM33" s="1393"/>
      <c r="CN33" s="1389" t="s">
        <v>1549</v>
      </c>
      <c r="CO33" s="1390"/>
      <c r="CP33" s="1390"/>
      <c r="CQ33" s="1390"/>
      <c r="CR33" s="1390"/>
      <c r="CS33" s="1390"/>
      <c r="CT33" s="1390"/>
      <c r="CU33" s="1390"/>
      <c r="CV33" s="1390"/>
      <c r="CW33" s="1390"/>
      <c r="CX33" s="1390"/>
      <c r="CY33" s="1390"/>
      <c r="CZ33" s="1390"/>
      <c r="DA33" s="1390"/>
      <c r="DB33" s="1390"/>
      <c r="DC33" s="1390"/>
      <c r="DD33" s="1390"/>
      <c r="DE33" s="1390"/>
      <c r="DF33" s="1390"/>
      <c r="DG33" s="1390"/>
      <c r="DH33" s="1390"/>
      <c r="DI33" s="1390"/>
      <c r="DJ33" s="1390"/>
      <c r="DK33" s="1390"/>
      <c r="DL33" s="1390"/>
      <c r="DM33" s="1390"/>
      <c r="DN33" s="1390"/>
      <c r="DO33" s="1390"/>
      <c r="DP33" s="1390"/>
      <c r="DQ33" s="1390"/>
      <c r="DR33" s="1390"/>
      <c r="DS33" s="1390"/>
      <c r="DT33" s="1390"/>
      <c r="DU33" s="1390"/>
      <c r="DV33" s="1390"/>
      <c r="DW33" s="1390"/>
      <c r="DX33" s="1390"/>
      <c r="DY33" s="1390"/>
      <c r="DZ33" s="1390"/>
      <c r="EA33" s="1390"/>
      <c r="EB33" s="1392"/>
      <c r="EC33" s="1392"/>
      <c r="ED33" s="1392"/>
      <c r="EE33" s="1393"/>
      <c r="EF33" s="1389" t="s">
        <v>1549</v>
      </c>
      <c r="EG33" s="1390"/>
      <c r="EH33" s="1390"/>
      <c r="EI33" s="1390"/>
      <c r="EJ33" s="1390"/>
      <c r="EK33" s="1390"/>
      <c r="EL33" s="1390"/>
      <c r="EM33" s="1390"/>
      <c r="EN33" s="1390"/>
      <c r="EO33" s="1390"/>
      <c r="EP33" s="1390"/>
      <c r="EQ33" s="1390"/>
      <c r="ER33" s="1390"/>
      <c r="ES33" s="1390"/>
      <c r="ET33" s="1390"/>
      <c r="EU33" s="1390"/>
      <c r="EV33" s="1390"/>
      <c r="EW33" s="1390"/>
      <c r="EX33" s="1390"/>
      <c r="EY33" s="1390"/>
      <c r="EZ33" s="1390"/>
      <c r="FA33" s="1390"/>
      <c r="FB33" s="1390"/>
      <c r="FC33" s="1390"/>
      <c r="FD33" s="1390"/>
      <c r="FE33" s="1390"/>
      <c r="FF33" s="1390"/>
      <c r="FG33" s="1390"/>
      <c r="FH33" s="1390"/>
      <c r="FI33" s="1390"/>
      <c r="FJ33" s="1390"/>
      <c r="FK33" s="1390"/>
      <c r="FL33" s="1390"/>
      <c r="FM33" s="1390"/>
      <c r="FN33" s="1390"/>
      <c r="FO33" s="1390"/>
      <c r="FP33" s="1390"/>
      <c r="FQ33" s="1390"/>
      <c r="FR33" s="1390"/>
      <c r="FS33" s="1390"/>
      <c r="FT33" s="1392"/>
      <c r="FU33" s="1392"/>
      <c r="FV33" s="1392"/>
      <c r="FW33" s="1393"/>
      <c r="FX33" s="1389" t="s">
        <v>1549</v>
      </c>
      <c r="FY33" s="1390"/>
      <c r="FZ33" s="1390"/>
      <c r="GA33" s="1390"/>
      <c r="GB33" s="1390"/>
      <c r="GC33" s="1390"/>
      <c r="GD33" s="1390"/>
      <c r="GE33" s="1390"/>
      <c r="GF33" s="1390"/>
      <c r="GG33" s="1390"/>
      <c r="GH33" s="1390"/>
      <c r="GI33" s="1390"/>
      <c r="GJ33" s="1390"/>
      <c r="GK33" s="1390"/>
      <c r="GL33" s="1390"/>
      <c r="GM33" s="1390"/>
      <c r="GN33" s="1390"/>
      <c r="GO33" s="1390"/>
      <c r="GP33" s="1390"/>
      <c r="GQ33" s="1390"/>
      <c r="GR33" s="1390"/>
      <c r="GS33" s="1390"/>
      <c r="GT33" s="1390"/>
      <c r="GU33" s="1390"/>
      <c r="GV33" s="1390"/>
      <c r="GW33" s="1390"/>
      <c r="GX33" s="1390"/>
      <c r="GY33" s="1390"/>
      <c r="GZ33" s="1390"/>
      <c r="HA33" s="1390"/>
      <c r="HB33" s="1390"/>
      <c r="HC33" s="1390"/>
      <c r="HD33" s="1390"/>
      <c r="HE33" s="1390"/>
      <c r="HF33" s="1390"/>
      <c r="HG33" s="1390"/>
      <c r="HH33" s="1390"/>
      <c r="HI33" s="1390"/>
      <c r="HJ33" s="1390"/>
      <c r="HK33" s="1390"/>
      <c r="HL33" s="1392"/>
      <c r="HM33" s="1392"/>
      <c r="HN33" s="1392"/>
      <c r="HO33" s="1393"/>
    </row>
    <row r="34" spans="1:223" ht="10.8" thickBot="1">
      <c r="A34" s="1410"/>
      <c r="B34" s="1411"/>
      <c r="C34" s="1412"/>
      <c r="D34" s="1404" t="s">
        <v>1550</v>
      </c>
      <c r="E34" s="1390"/>
      <c r="F34" s="1390"/>
      <c r="G34" s="1390"/>
      <c r="H34" s="1390"/>
      <c r="I34" s="1390"/>
      <c r="J34" s="1390"/>
      <c r="K34" s="1390"/>
      <c r="L34" s="1390"/>
      <c r="M34" s="1390"/>
      <c r="N34" s="1390"/>
      <c r="O34" s="1390"/>
      <c r="P34" s="1390"/>
      <c r="Q34" s="1390"/>
      <c r="R34" s="1390"/>
      <c r="S34" s="1390"/>
      <c r="T34" s="1392"/>
      <c r="U34" s="1392"/>
      <c r="V34" s="1392"/>
      <c r="W34" s="1393"/>
      <c r="X34" s="1397" t="s">
        <v>1551</v>
      </c>
      <c r="Y34" s="1398"/>
      <c r="Z34" s="1398"/>
      <c r="AA34" s="1399"/>
      <c r="AB34" s="1389" t="s">
        <v>1552</v>
      </c>
      <c r="AC34" s="1390"/>
      <c r="AD34" s="1390"/>
      <c r="AE34" s="1390"/>
      <c r="AF34" s="1390"/>
      <c r="AG34" s="1390"/>
      <c r="AH34" s="1390"/>
      <c r="AI34" s="1390"/>
      <c r="AJ34" s="1390"/>
      <c r="AK34" s="1390"/>
      <c r="AL34" s="1390"/>
      <c r="AM34" s="1390"/>
      <c r="AN34" s="1392"/>
      <c r="AO34" s="1392"/>
      <c r="AP34" s="1392"/>
      <c r="AQ34" s="1393"/>
      <c r="AR34" s="1405"/>
      <c r="AS34" s="1405"/>
      <c r="AT34" s="1405"/>
      <c r="AU34" s="1406"/>
      <c r="AV34" s="1389" t="s">
        <v>1550</v>
      </c>
      <c r="AW34" s="1390"/>
      <c r="AX34" s="1390"/>
      <c r="AY34" s="1390"/>
      <c r="AZ34" s="1390"/>
      <c r="BA34" s="1390"/>
      <c r="BB34" s="1390"/>
      <c r="BC34" s="1390"/>
      <c r="BD34" s="1390"/>
      <c r="BE34" s="1390"/>
      <c r="BF34" s="1390"/>
      <c r="BG34" s="1390"/>
      <c r="BH34" s="1390"/>
      <c r="BI34" s="1390"/>
      <c r="BJ34" s="1390"/>
      <c r="BK34" s="1390"/>
      <c r="BL34" s="1392"/>
      <c r="BM34" s="1392"/>
      <c r="BN34" s="1392"/>
      <c r="BO34" s="1393"/>
      <c r="BP34" s="1397" t="s">
        <v>1551</v>
      </c>
      <c r="BQ34" s="1398"/>
      <c r="BR34" s="1398"/>
      <c r="BS34" s="1399"/>
      <c r="BT34" s="1389" t="s">
        <v>1552</v>
      </c>
      <c r="BU34" s="1390"/>
      <c r="BV34" s="1390"/>
      <c r="BW34" s="1390"/>
      <c r="BX34" s="1390"/>
      <c r="BY34" s="1390"/>
      <c r="BZ34" s="1390"/>
      <c r="CA34" s="1390"/>
      <c r="CB34" s="1390"/>
      <c r="CC34" s="1390"/>
      <c r="CD34" s="1390"/>
      <c r="CE34" s="1390"/>
      <c r="CF34" s="1392"/>
      <c r="CG34" s="1392"/>
      <c r="CH34" s="1392"/>
      <c r="CI34" s="1393"/>
      <c r="CJ34" s="1405"/>
      <c r="CK34" s="1405"/>
      <c r="CL34" s="1405"/>
      <c r="CM34" s="1406"/>
      <c r="CN34" s="1389" t="s">
        <v>1550</v>
      </c>
      <c r="CO34" s="1390"/>
      <c r="CP34" s="1390"/>
      <c r="CQ34" s="1390"/>
      <c r="CR34" s="1390"/>
      <c r="CS34" s="1390"/>
      <c r="CT34" s="1390"/>
      <c r="CU34" s="1390"/>
      <c r="CV34" s="1390"/>
      <c r="CW34" s="1390"/>
      <c r="CX34" s="1390"/>
      <c r="CY34" s="1390"/>
      <c r="CZ34" s="1390"/>
      <c r="DA34" s="1390"/>
      <c r="DB34" s="1390"/>
      <c r="DC34" s="1390"/>
      <c r="DD34" s="1392"/>
      <c r="DE34" s="1392"/>
      <c r="DF34" s="1392"/>
      <c r="DG34" s="1393"/>
      <c r="DH34" s="1397" t="s">
        <v>1551</v>
      </c>
      <c r="DI34" s="1398"/>
      <c r="DJ34" s="1398"/>
      <c r="DK34" s="1399"/>
      <c r="DL34" s="1389" t="s">
        <v>1552</v>
      </c>
      <c r="DM34" s="1390"/>
      <c r="DN34" s="1390"/>
      <c r="DO34" s="1390"/>
      <c r="DP34" s="1390"/>
      <c r="DQ34" s="1390"/>
      <c r="DR34" s="1390"/>
      <c r="DS34" s="1390"/>
      <c r="DT34" s="1390"/>
      <c r="DU34" s="1390"/>
      <c r="DV34" s="1390"/>
      <c r="DW34" s="1390"/>
      <c r="DX34" s="1392"/>
      <c r="DY34" s="1392"/>
      <c r="DZ34" s="1392"/>
      <c r="EA34" s="1393"/>
      <c r="EB34" s="1405"/>
      <c r="EC34" s="1405"/>
      <c r="ED34" s="1405"/>
      <c r="EE34" s="1406"/>
      <c r="EF34" s="1389" t="s">
        <v>1550</v>
      </c>
      <c r="EG34" s="1390"/>
      <c r="EH34" s="1390"/>
      <c r="EI34" s="1390"/>
      <c r="EJ34" s="1390"/>
      <c r="EK34" s="1390"/>
      <c r="EL34" s="1390"/>
      <c r="EM34" s="1390"/>
      <c r="EN34" s="1390"/>
      <c r="EO34" s="1390"/>
      <c r="EP34" s="1390"/>
      <c r="EQ34" s="1390"/>
      <c r="ER34" s="1390"/>
      <c r="ES34" s="1390"/>
      <c r="ET34" s="1390"/>
      <c r="EU34" s="1390"/>
      <c r="EV34" s="1392"/>
      <c r="EW34" s="1392"/>
      <c r="EX34" s="1392"/>
      <c r="EY34" s="1393"/>
      <c r="EZ34" s="1397" t="s">
        <v>1551</v>
      </c>
      <c r="FA34" s="1398"/>
      <c r="FB34" s="1398"/>
      <c r="FC34" s="1399"/>
      <c r="FD34" s="1389" t="s">
        <v>1552</v>
      </c>
      <c r="FE34" s="1390"/>
      <c r="FF34" s="1390"/>
      <c r="FG34" s="1390"/>
      <c r="FH34" s="1390"/>
      <c r="FI34" s="1390"/>
      <c r="FJ34" s="1390"/>
      <c r="FK34" s="1390"/>
      <c r="FL34" s="1390"/>
      <c r="FM34" s="1390"/>
      <c r="FN34" s="1390"/>
      <c r="FO34" s="1390"/>
      <c r="FP34" s="1392"/>
      <c r="FQ34" s="1392"/>
      <c r="FR34" s="1392"/>
      <c r="FS34" s="1393"/>
      <c r="FT34" s="1405"/>
      <c r="FU34" s="1405"/>
      <c r="FV34" s="1405"/>
      <c r="FW34" s="1406"/>
      <c r="FX34" s="1389" t="s">
        <v>1550</v>
      </c>
      <c r="FY34" s="1390"/>
      <c r="FZ34" s="1390"/>
      <c r="GA34" s="1390"/>
      <c r="GB34" s="1390"/>
      <c r="GC34" s="1390"/>
      <c r="GD34" s="1390"/>
      <c r="GE34" s="1390"/>
      <c r="GF34" s="1390"/>
      <c r="GG34" s="1390"/>
      <c r="GH34" s="1390"/>
      <c r="GI34" s="1390"/>
      <c r="GJ34" s="1390"/>
      <c r="GK34" s="1390"/>
      <c r="GL34" s="1390"/>
      <c r="GM34" s="1390"/>
      <c r="GN34" s="1392"/>
      <c r="GO34" s="1392"/>
      <c r="GP34" s="1392"/>
      <c r="GQ34" s="1393"/>
      <c r="GR34" s="1397" t="s">
        <v>1551</v>
      </c>
      <c r="GS34" s="1398"/>
      <c r="GT34" s="1398"/>
      <c r="GU34" s="1399"/>
      <c r="GV34" s="1389" t="s">
        <v>1552</v>
      </c>
      <c r="GW34" s="1390"/>
      <c r="GX34" s="1390"/>
      <c r="GY34" s="1390"/>
      <c r="GZ34" s="1390"/>
      <c r="HA34" s="1390"/>
      <c r="HB34" s="1390"/>
      <c r="HC34" s="1390"/>
      <c r="HD34" s="1390"/>
      <c r="HE34" s="1390"/>
      <c r="HF34" s="1390"/>
      <c r="HG34" s="1390"/>
      <c r="HH34" s="1392"/>
      <c r="HI34" s="1392"/>
      <c r="HJ34" s="1392"/>
      <c r="HK34" s="1393"/>
      <c r="HL34" s="1405"/>
      <c r="HM34" s="1405"/>
      <c r="HN34" s="1405"/>
      <c r="HO34" s="1406"/>
    </row>
    <row r="35" spans="1:223" ht="10.8" thickBot="1">
      <c r="A35" s="1410"/>
      <c r="B35" s="1411"/>
      <c r="C35" s="1412"/>
      <c r="D35" s="1404" t="s">
        <v>1553</v>
      </c>
      <c r="E35" s="1390"/>
      <c r="F35" s="1390"/>
      <c r="G35" s="1391"/>
      <c r="H35" s="1389" t="s">
        <v>1554</v>
      </c>
      <c r="I35" s="1390"/>
      <c r="J35" s="1390"/>
      <c r="K35" s="1391"/>
      <c r="L35" s="1389" t="s">
        <v>1555</v>
      </c>
      <c r="M35" s="1390"/>
      <c r="N35" s="1390"/>
      <c r="O35" s="1391"/>
      <c r="P35" s="1389" t="s">
        <v>1556</v>
      </c>
      <c r="Q35" s="1390"/>
      <c r="R35" s="1390"/>
      <c r="S35" s="1391"/>
      <c r="T35" s="1394"/>
      <c r="U35" s="1394"/>
      <c r="V35" s="1394"/>
      <c r="W35" s="1395"/>
      <c r="X35" s="1400"/>
      <c r="Y35" s="1401"/>
      <c r="Z35" s="1401"/>
      <c r="AA35" s="1402"/>
      <c r="AB35" s="1389" t="s">
        <v>1557</v>
      </c>
      <c r="AC35" s="1390"/>
      <c r="AD35" s="1390"/>
      <c r="AE35" s="1391"/>
      <c r="AF35" s="1389" t="s">
        <v>1558</v>
      </c>
      <c r="AG35" s="1390"/>
      <c r="AH35" s="1390"/>
      <c r="AI35" s="1391"/>
      <c r="AJ35" s="1389" t="s">
        <v>1559</v>
      </c>
      <c r="AK35" s="1390"/>
      <c r="AL35" s="1390"/>
      <c r="AM35" s="1391"/>
      <c r="AN35" s="1394"/>
      <c r="AO35" s="1394"/>
      <c r="AP35" s="1394"/>
      <c r="AQ35" s="1395"/>
      <c r="AR35" s="1394"/>
      <c r="AS35" s="1394"/>
      <c r="AT35" s="1394"/>
      <c r="AU35" s="1395"/>
      <c r="AV35" s="1389" t="s">
        <v>1553</v>
      </c>
      <c r="AW35" s="1390"/>
      <c r="AX35" s="1390"/>
      <c r="AY35" s="1391"/>
      <c r="AZ35" s="1389" t="s">
        <v>1554</v>
      </c>
      <c r="BA35" s="1390"/>
      <c r="BB35" s="1390"/>
      <c r="BC35" s="1391"/>
      <c r="BD35" s="1389" t="s">
        <v>1555</v>
      </c>
      <c r="BE35" s="1390"/>
      <c r="BF35" s="1390"/>
      <c r="BG35" s="1391"/>
      <c r="BH35" s="1389" t="s">
        <v>1556</v>
      </c>
      <c r="BI35" s="1390"/>
      <c r="BJ35" s="1390"/>
      <c r="BK35" s="1391"/>
      <c r="BL35" s="1394"/>
      <c r="BM35" s="1394"/>
      <c r="BN35" s="1394"/>
      <c r="BO35" s="1395"/>
      <c r="BP35" s="1400"/>
      <c r="BQ35" s="1401"/>
      <c r="BR35" s="1401"/>
      <c r="BS35" s="1402"/>
      <c r="BT35" s="1389" t="s">
        <v>1557</v>
      </c>
      <c r="BU35" s="1390"/>
      <c r="BV35" s="1390"/>
      <c r="BW35" s="1391"/>
      <c r="BX35" s="1389" t="s">
        <v>1558</v>
      </c>
      <c r="BY35" s="1390"/>
      <c r="BZ35" s="1390"/>
      <c r="CA35" s="1391"/>
      <c r="CB35" s="1389" t="s">
        <v>1559</v>
      </c>
      <c r="CC35" s="1390"/>
      <c r="CD35" s="1390"/>
      <c r="CE35" s="1391"/>
      <c r="CF35" s="1394"/>
      <c r="CG35" s="1394"/>
      <c r="CH35" s="1394"/>
      <c r="CI35" s="1395"/>
      <c r="CJ35" s="1394"/>
      <c r="CK35" s="1394"/>
      <c r="CL35" s="1394"/>
      <c r="CM35" s="1395"/>
      <c r="CN35" s="1389" t="s">
        <v>1553</v>
      </c>
      <c r="CO35" s="1390"/>
      <c r="CP35" s="1390"/>
      <c r="CQ35" s="1391"/>
      <c r="CR35" s="1389" t="s">
        <v>1554</v>
      </c>
      <c r="CS35" s="1390"/>
      <c r="CT35" s="1390"/>
      <c r="CU35" s="1391"/>
      <c r="CV35" s="1389" t="s">
        <v>1555</v>
      </c>
      <c r="CW35" s="1390"/>
      <c r="CX35" s="1390"/>
      <c r="CY35" s="1391"/>
      <c r="CZ35" s="1389" t="s">
        <v>1556</v>
      </c>
      <c r="DA35" s="1390"/>
      <c r="DB35" s="1390"/>
      <c r="DC35" s="1391"/>
      <c r="DD35" s="1394"/>
      <c r="DE35" s="1394"/>
      <c r="DF35" s="1394"/>
      <c r="DG35" s="1395"/>
      <c r="DH35" s="1400"/>
      <c r="DI35" s="1401"/>
      <c r="DJ35" s="1401"/>
      <c r="DK35" s="1402"/>
      <c r="DL35" s="1389" t="s">
        <v>1557</v>
      </c>
      <c r="DM35" s="1390"/>
      <c r="DN35" s="1390"/>
      <c r="DO35" s="1391"/>
      <c r="DP35" s="1389" t="s">
        <v>1558</v>
      </c>
      <c r="DQ35" s="1390"/>
      <c r="DR35" s="1390"/>
      <c r="DS35" s="1391"/>
      <c r="DT35" s="1389" t="s">
        <v>1559</v>
      </c>
      <c r="DU35" s="1390"/>
      <c r="DV35" s="1390"/>
      <c r="DW35" s="1391"/>
      <c r="DX35" s="1394"/>
      <c r="DY35" s="1394"/>
      <c r="DZ35" s="1394"/>
      <c r="EA35" s="1395"/>
      <c r="EB35" s="1394"/>
      <c r="EC35" s="1394"/>
      <c r="ED35" s="1394"/>
      <c r="EE35" s="1395"/>
      <c r="EF35" s="1389" t="s">
        <v>1553</v>
      </c>
      <c r="EG35" s="1390"/>
      <c r="EH35" s="1390"/>
      <c r="EI35" s="1391"/>
      <c r="EJ35" s="1389" t="s">
        <v>1554</v>
      </c>
      <c r="EK35" s="1390"/>
      <c r="EL35" s="1390"/>
      <c r="EM35" s="1391"/>
      <c r="EN35" s="1389" t="s">
        <v>1555</v>
      </c>
      <c r="EO35" s="1390"/>
      <c r="EP35" s="1390"/>
      <c r="EQ35" s="1391"/>
      <c r="ER35" s="1389" t="s">
        <v>1556</v>
      </c>
      <c r="ES35" s="1390"/>
      <c r="ET35" s="1390"/>
      <c r="EU35" s="1391"/>
      <c r="EV35" s="1394"/>
      <c r="EW35" s="1394"/>
      <c r="EX35" s="1394"/>
      <c r="EY35" s="1395"/>
      <c r="EZ35" s="1400"/>
      <c r="FA35" s="1401"/>
      <c r="FB35" s="1401"/>
      <c r="FC35" s="1402"/>
      <c r="FD35" s="1389" t="s">
        <v>1557</v>
      </c>
      <c r="FE35" s="1390"/>
      <c r="FF35" s="1390"/>
      <c r="FG35" s="1391"/>
      <c r="FH35" s="1389" t="s">
        <v>1558</v>
      </c>
      <c r="FI35" s="1390"/>
      <c r="FJ35" s="1390"/>
      <c r="FK35" s="1391"/>
      <c r="FL35" s="1389" t="s">
        <v>1559</v>
      </c>
      <c r="FM35" s="1390"/>
      <c r="FN35" s="1390"/>
      <c r="FO35" s="1391"/>
      <c r="FP35" s="1394"/>
      <c r="FQ35" s="1394"/>
      <c r="FR35" s="1394"/>
      <c r="FS35" s="1395"/>
      <c r="FT35" s="1394"/>
      <c r="FU35" s="1394"/>
      <c r="FV35" s="1394"/>
      <c r="FW35" s="1395"/>
      <c r="FX35" s="1389" t="s">
        <v>1553</v>
      </c>
      <c r="FY35" s="1390"/>
      <c r="FZ35" s="1390"/>
      <c r="GA35" s="1391"/>
      <c r="GB35" s="1389" t="s">
        <v>1554</v>
      </c>
      <c r="GC35" s="1390"/>
      <c r="GD35" s="1390"/>
      <c r="GE35" s="1391"/>
      <c r="GF35" s="1389" t="s">
        <v>1555</v>
      </c>
      <c r="GG35" s="1390"/>
      <c r="GH35" s="1390"/>
      <c r="GI35" s="1391"/>
      <c r="GJ35" s="1389" t="s">
        <v>1556</v>
      </c>
      <c r="GK35" s="1390"/>
      <c r="GL35" s="1390"/>
      <c r="GM35" s="1391"/>
      <c r="GN35" s="1394"/>
      <c r="GO35" s="1394"/>
      <c r="GP35" s="1394"/>
      <c r="GQ35" s="1395"/>
      <c r="GR35" s="1400"/>
      <c r="GS35" s="1401"/>
      <c r="GT35" s="1401"/>
      <c r="GU35" s="1402"/>
      <c r="GV35" s="1389" t="s">
        <v>1557</v>
      </c>
      <c r="GW35" s="1390"/>
      <c r="GX35" s="1390"/>
      <c r="GY35" s="1391"/>
      <c r="GZ35" s="1389" t="s">
        <v>1558</v>
      </c>
      <c r="HA35" s="1390"/>
      <c r="HB35" s="1390"/>
      <c r="HC35" s="1391"/>
      <c r="HD35" s="1389" t="s">
        <v>1559</v>
      </c>
      <c r="HE35" s="1390"/>
      <c r="HF35" s="1390"/>
      <c r="HG35" s="1391"/>
      <c r="HH35" s="1394"/>
      <c r="HI35" s="1394"/>
      <c r="HJ35" s="1394"/>
      <c r="HK35" s="1395"/>
      <c r="HL35" s="1394"/>
      <c r="HM35" s="1394"/>
      <c r="HN35" s="1394"/>
      <c r="HO35" s="1395"/>
    </row>
    <row r="36" spans="1:223" ht="10.8" thickBot="1">
      <c r="A36" s="1410"/>
      <c r="B36" s="1411"/>
      <c r="C36" s="1412"/>
      <c r="D36" s="1396" t="s">
        <v>1560</v>
      </c>
      <c r="E36" s="1388"/>
      <c r="F36" s="1388"/>
      <c r="G36" s="1382"/>
      <c r="H36" s="1387" t="s">
        <v>1560</v>
      </c>
      <c r="I36" s="1388"/>
      <c r="J36" s="1388"/>
      <c r="K36" s="1382"/>
      <c r="L36" s="1387" t="s">
        <v>1560</v>
      </c>
      <c r="M36" s="1388"/>
      <c r="N36" s="1388"/>
      <c r="O36" s="1382"/>
      <c r="P36" s="1387" t="s">
        <v>1560</v>
      </c>
      <c r="Q36" s="1388"/>
      <c r="R36" s="1388"/>
      <c r="S36" s="1382"/>
      <c r="T36" s="1387" t="s">
        <v>1560</v>
      </c>
      <c r="U36" s="1388"/>
      <c r="V36" s="1388"/>
      <c r="W36" s="1382"/>
      <c r="X36" s="1387" t="s">
        <v>1560</v>
      </c>
      <c r="Y36" s="1388"/>
      <c r="Z36" s="1388"/>
      <c r="AA36" s="1382"/>
      <c r="AB36" s="1387" t="s">
        <v>1560</v>
      </c>
      <c r="AC36" s="1388"/>
      <c r="AD36" s="1388"/>
      <c r="AE36" s="1382"/>
      <c r="AF36" s="1387" t="s">
        <v>1560</v>
      </c>
      <c r="AG36" s="1388"/>
      <c r="AH36" s="1388"/>
      <c r="AI36" s="1382"/>
      <c r="AJ36" s="1387" t="s">
        <v>1560</v>
      </c>
      <c r="AK36" s="1388"/>
      <c r="AL36" s="1388"/>
      <c r="AM36" s="1382"/>
      <c r="AN36" s="1387" t="s">
        <v>1560</v>
      </c>
      <c r="AO36" s="1388"/>
      <c r="AP36" s="1388"/>
      <c r="AQ36" s="1382"/>
      <c r="AR36" s="1387" t="s">
        <v>1560</v>
      </c>
      <c r="AS36" s="1388"/>
      <c r="AT36" s="1388"/>
      <c r="AU36" s="1382"/>
      <c r="AV36" s="1387" t="s">
        <v>1560</v>
      </c>
      <c r="AW36" s="1388"/>
      <c r="AX36" s="1388"/>
      <c r="AY36" s="1382"/>
      <c r="AZ36" s="1387" t="s">
        <v>1560</v>
      </c>
      <c r="BA36" s="1388"/>
      <c r="BB36" s="1388"/>
      <c r="BC36" s="1382"/>
      <c r="BD36" s="1387" t="s">
        <v>1560</v>
      </c>
      <c r="BE36" s="1388"/>
      <c r="BF36" s="1388"/>
      <c r="BG36" s="1382"/>
      <c r="BH36" s="1387" t="s">
        <v>1560</v>
      </c>
      <c r="BI36" s="1388"/>
      <c r="BJ36" s="1388"/>
      <c r="BK36" s="1382"/>
      <c r="BL36" s="1387" t="s">
        <v>1560</v>
      </c>
      <c r="BM36" s="1388"/>
      <c r="BN36" s="1388"/>
      <c r="BO36" s="1382"/>
      <c r="BP36" s="1387" t="s">
        <v>1560</v>
      </c>
      <c r="BQ36" s="1388"/>
      <c r="BR36" s="1388"/>
      <c r="BS36" s="1382"/>
      <c r="BT36" s="1387" t="s">
        <v>1560</v>
      </c>
      <c r="BU36" s="1388"/>
      <c r="BV36" s="1388"/>
      <c r="BW36" s="1382"/>
      <c r="BX36" s="1387" t="s">
        <v>1560</v>
      </c>
      <c r="BY36" s="1388"/>
      <c r="BZ36" s="1388"/>
      <c r="CA36" s="1382"/>
      <c r="CB36" s="1387" t="s">
        <v>1560</v>
      </c>
      <c r="CC36" s="1388"/>
      <c r="CD36" s="1388"/>
      <c r="CE36" s="1382"/>
      <c r="CF36" s="1387" t="s">
        <v>1560</v>
      </c>
      <c r="CG36" s="1388"/>
      <c r="CH36" s="1388"/>
      <c r="CI36" s="1382"/>
      <c r="CJ36" s="1387" t="s">
        <v>1560</v>
      </c>
      <c r="CK36" s="1388"/>
      <c r="CL36" s="1388"/>
      <c r="CM36" s="1382"/>
      <c r="CN36" s="1387" t="s">
        <v>1560</v>
      </c>
      <c r="CO36" s="1388"/>
      <c r="CP36" s="1388"/>
      <c r="CQ36" s="1382"/>
      <c r="CR36" s="1387" t="s">
        <v>1560</v>
      </c>
      <c r="CS36" s="1388"/>
      <c r="CT36" s="1388"/>
      <c r="CU36" s="1382"/>
      <c r="CV36" s="1387" t="s">
        <v>1560</v>
      </c>
      <c r="CW36" s="1388"/>
      <c r="CX36" s="1388"/>
      <c r="CY36" s="1382"/>
      <c r="CZ36" s="1387" t="s">
        <v>1560</v>
      </c>
      <c r="DA36" s="1388"/>
      <c r="DB36" s="1388"/>
      <c r="DC36" s="1382"/>
      <c r="DD36" s="1387" t="s">
        <v>1560</v>
      </c>
      <c r="DE36" s="1388"/>
      <c r="DF36" s="1388"/>
      <c r="DG36" s="1382"/>
      <c r="DH36" s="1387" t="s">
        <v>1560</v>
      </c>
      <c r="DI36" s="1388"/>
      <c r="DJ36" s="1388"/>
      <c r="DK36" s="1382"/>
      <c r="DL36" s="1387" t="s">
        <v>1560</v>
      </c>
      <c r="DM36" s="1388"/>
      <c r="DN36" s="1388"/>
      <c r="DO36" s="1382"/>
      <c r="DP36" s="1387" t="s">
        <v>1560</v>
      </c>
      <c r="DQ36" s="1388"/>
      <c r="DR36" s="1388"/>
      <c r="DS36" s="1382"/>
      <c r="DT36" s="1387" t="s">
        <v>1560</v>
      </c>
      <c r="DU36" s="1388"/>
      <c r="DV36" s="1388"/>
      <c r="DW36" s="1382"/>
      <c r="DX36" s="1387" t="s">
        <v>1560</v>
      </c>
      <c r="DY36" s="1388"/>
      <c r="DZ36" s="1388"/>
      <c r="EA36" s="1382"/>
      <c r="EB36" s="1387" t="s">
        <v>1560</v>
      </c>
      <c r="EC36" s="1388"/>
      <c r="ED36" s="1388"/>
      <c r="EE36" s="1382"/>
      <c r="EF36" s="1387" t="s">
        <v>1560</v>
      </c>
      <c r="EG36" s="1388"/>
      <c r="EH36" s="1388"/>
      <c r="EI36" s="1382"/>
      <c r="EJ36" s="1387" t="s">
        <v>1560</v>
      </c>
      <c r="EK36" s="1388"/>
      <c r="EL36" s="1388"/>
      <c r="EM36" s="1382"/>
      <c r="EN36" s="1387" t="s">
        <v>1560</v>
      </c>
      <c r="EO36" s="1388"/>
      <c r="EP36" s="1388"/>
      <c r="EQ36" s="1382"/>
      <c r="ER36" s="1387" t="s">
        <v>1560</v>
      </c>
      <c r="ES36" s="1388"/>
      <c r="ET36" s="1388"/>
      <c r="EU36" s="1382"/>
      <c r="EV36" s="1387" t="s">
        <v>1560</v>
      </c>
      <c r="EW36" s="1388"/>
      <c r="EX36" s="1388"/>
      <c r="EY36" s="1382"/>
      <c r="EZ36" s="1387" t="s">
        <v>1560</v>
      </c>
      <c r="FA36" s="1388"/>
      <c r="FB36" s="1388"/>
      <c r="FC36" s="1382"/>
      <c r="FD36" s="1387" t="s">
        <v>1560</v>
      </c>
      <c r="FE36" s="1388"/>
      <c r="FF36" s="1388"/>
      <c r="FG36" s="1382"/>
      <c r="FH36" s="1387" t="s">
        <v>1560</v>
      </c>
      <c r="FI36" s="1388"/>
      <c r="FJ36" s="1388"/>
      <c r="FK36" s="1382"/>
      <c r="FL36" s="1387" t="s">
        <v>1560</v>
      </c>
      <c r="FM36" s="1388"/>
      <c r="FN36" s="1388"/>
      <c r="FO36" s="1382"/>
      <c r="FP36" s="1387" t="s">
        <v>1560</v>
      </c>
      <c r="FQ36" s="1388"/>
      <c r="FR36" s="1388"/>
      <c r="FS36" s="1382"/>
      <c r="FT36" s="1387" t="s">
        <v>1560</v>
      </c>
      <c r="FU36" s="1388"/>
      <c r="FV36" s="1388"/>
      <c r="FW36" s="1382"/>
      <c r="FX36" s="1387" t="s">
        <v>1560</v>
      </c>
      <c r="FY36" s="1388"/>
      <c r="FZ36" s="1388"/>
      <c r="GA36" s="1382"/>
      <c r="GB36" s="1387" t="s">
        <v>1560</v>
      </c>
      <c r="GC36" s="1388"/>
      <c r="GD36" s="1388"/>
      <c r="GE36" s="1382"/>
      <c r="GF36" s="1387" t="s">
        <v>1560</v>
      </c>
      <c r="GG36" s="1388"/>
      <c r="GH36" s="1388"/>
      <c r="GI36" s="1382"/>
      <c r="GJ36" s="1387" t="s">
        <v>1560</v>
      </c>
      <c r="GK36" s="1388"/>
      <c r="GL36" s="1388"/>
      <c r="GM36" s="1382"/>
      <c r="GN36" s="1387" t="s">
        <v>1560</v>
      </c>
      <c r="GO36" s="1388"/>
      <c r="GP36" s="1388"/>
      <c r="GQ36" s="1382"/>
      <c r="GR36" s="1387" t="s">
        <v>1560</v>
      </c>
      <c r="GS36" s="1388"/>
      <c r="GT36" s="1388"/>
      <c r="GU36" s="1382"/>
      <c r="GV36" s="1387" t="s">
        <v>1560</v>
      </c>
      <c r="GW36" s="1388"/>
      <c r="GX36" s="1388"/>
      <c r="GY36" s="1382"/>
      <c r="GZ36" s="1387" t="s">
        <v>1560</v>
      </c>
      <c r="HA36" s="1388"/>
      <c r="HB36" s="1388"/>
      <c r="HC36" s="1382"/>
      <c r="HD36" s="1387" t="s">
        <v>1560</v>
      </c>
      <c r="HE36" s="1388"/>
      <c r="HF36" s="1388"/>
      <c r="HG36" s="1382"/>
      <c r="HH36" s="1387" t="s">
        <v>1560</v>
      </c>
      <c r="HI36" s="1388"/>
      <c r="HJ36" s="1388"/>
      <c r="HK36" s="1382"/>
      <c r="HL36" s="1387" t="s">
        <v>1560</v>
      </c>
      <c r="HM36" s="1388"/>
      <c r="HN36" s="1388"/>
      <c r="HO36" s="1382"/>
    </row>
    <row r="37" spans="1:223" ht="41.4" thickBot="1">
      <c r="A37" s="1413"/>
      <c r="B37" s="1414"/>
      <c r="C37" s="1415"/>
      <c r="D37" s="207" t="s">
        <v>1561</v>
      </c>
      <c r="E37" s="207" t="s">
        <v>1562</v>
      </c>
      <c r="F37" s="207" t="s">
        <v>1563</v>
      </c>
      <c r="G37" s="1383"/>
      <c r="H37" s="207" t="s">
        <v>1561</v>
      </c>
      <c r="I37" s="207" t="s">
        <v>1562</v>
      </c>
      <c r="J37" s="207" t="s">
        <v>1563</v>
      </c>
      <c r="K37" s="1383"/>
      <c r="L37" s="207" t="s">
        <v>1561</v>
      </c>
      <c r="M37" s="207" t="s">
        <v>1562</v>
      </c>
      <c r="N37" s="207" t="s">
        <v>1563</v>
      </c>
      <c r="O37" s="1383"/>
      <c r="P37" s="207" t="s">
        <v>1561</v>
      </c>
      <c r="Q37" s="207" t="s">
        <v>1562</v>
      </c>
      <c r="R37" s="207" t="s">
        <v>1563</v>
      </c>
      <c r="S37" s="1383"/>
      <c r="T37" s="207" t="s">
        <v>1561</v>
      </c>
      <c r="U37" s="207" t="s">
        <v>1562</v>
      </c>
      <c r="V37" s="207" t="s">
        <v>1563</v>
      </c>
      <c r="W37" s="1383"/>
      <c r="X37" s="207" t="s">
        <v>1561</v>
      </c>
      <c r="Y37" s="207" t="s">
        <v>1562</v>
      </c>
      <c r="Z37" s="207" t="s">
        <v>1563</v>
      </c>
      <c r="AA37" s="1383"/>
      <c r="AB37" s="207" t="s">
        <v>1561</v>
      </c>
      <c r="AC37" s="207" t="s">
        <v>1562</v>
      </c>
      <c r="AD37" s="207" t="s">
        <v>1563</v>
      </c>
      <c r="AE37" s="1383"/>
      <c r="AF37" s="207" t="s">
        <v>1561</v>
      </c>
      <c r="AG37" s="207" t="s">
        <v>1562</v>
      </c>
      <c r="AH37" s="207" t="s">
        <v>1563</v>
      </c>
      <c r="AI37" s="1383"/>
      <c r="AJ37" s="207" t="s">
        <v>1561</v>
      </c>
      <c r="AK37" s="207" t="s">
        <v>1562</v>
      </c>
      <c r="AL37" s="207" t="s">
        <v>1563</v>
      </c>
      <c r="AM37" s="1383"/>
      <c r="AN37" s="207" t="s">
        <v>1561</v>
      </c>
      <c r="AO37" s="207" t="s">
        <v>1562</v>
      </c>
      <c r="AP37" s="207" t="s">
        <v>1563</v>
      </c>
      <c r="AQ37" s="1383"/>
      <c r="AR37" s="207" t="s">
        <v>1561</v>
      </c>
      <c r="AS37" s="207" t="s">
        <v>1562</v>
      </c>
      <c r="AT37" s="207" t="s">
        <v>1563</v>
      </c>
      <c r="AU37" s="1383"/>
      <c r="AV37" s="207" t="s">
        <v>1561</v>
      </c>
      <c r="AW37" s="207" t="s">
        <v>1562</v>
      </c>
      <c r="AX37" s="207" t="s">
        <v>1563</v>
      </c>
      <c r="AY37" s="1383"/>
      <c r="AZ37" s="207" t="s">
        <v>1561</v>
      </c>
      <c r="BA37" s="207" t="s">
        <v>1562</v>
      </c>
      <c r="BB37" s="207" t="s">
        <v>1563</v>
      </c>
      <c r="BC37" s="1383"/>
      <c r="BD37" s="207" t="s">
        <v>1561</v>
      </c>
      <c r="BE37" s="207" t="s">
        <v>1562</v>
      </c>
      <c r="BF37" s="207" t="s">
        <v>1563</v>
      </c>
      <c r="BG37" s="1383"/>
      <c r="BH37" s="207" t="s">
        <v>1561</v>
      </c>
      <c r="BI37" s="207" t="s">
        <v>1562</v>
      </c>
      <c r="BJ37" s="207" t="s">
        <v>1563</v>
      </c>
      <c r="BK37" s="1383"/>
      <c r="BL37" s="207" t="s">
        <v>1561</v>
      </c>
      <c r="BM37" s="207" t="s">
        <v>1562</v>
      </c>
      <c r="BN37" s="207" t="s">
        <v>1563</v>
      </c>
      <c r="BO37" s="1383"/>
      <c r="BP37" s="207" t="s">
        <v>1561</v>
      </c>
      <c r="BQ37" s="207" t="s">
        <v>1562</v>
      </c>
      <c r="BR37" s="207" t="s">
        <v>1563</v>
      </c>
      <c r="BS37" s="1383"/>
      <c r="BT37" s="207" t="s">
        <v>1561</v>
      </c>
      <c r="BU37" s="207" t="s">
        <v>1562</v>
      </c>
      <c r="BV37" s="207" t="s">
        <v>1563</v>
      </c>
      <c r="BW37" s="1383"/>
      <c r="BX37" s="207" t="s">
        <v>1561</v>
      </c>
      <c r="BY37" s="207" t="s">
        <v>1562</v>
      </c>
      <c r="BZ37" s="207" t="s">
        <v>1563</v>
      </c>
      <c r="CA37" s="1383"/>
      <c r="CB37" s="207" t="s">
        <v>1561</v>
      </c>
      <c r="CC37" s="207" t="s">
        <v>1562</v>
      </c>
      <c r="CD37" s="207" t="s">
        <v>1563</v>
      </c>
      <c r="CE37" s="1383"/>
      <c r="CF37" s="207" t="s">
        <v>1561</v>
      </c>
      <c r="CG37" s="207" t="s">
        <v>1562</v>
      </c>
      <c r="CH37" s="207" t="s">
        <v>1563</v>
      </c>
      <c r="CI37" s="1383"/>
      <c r="CJ37" s="207" t="s">
        <v>1561</v>
      </c>
      <c r="CK37" s="207" t="s">
        <v>1562</v>
      </c>
      <c r="CL37" s="207" t="s">
        <v>1563</v>
      </c>
      <c r="CM37" s="1383"/>
      <c r="CN37" s="207" t="s">
        <v>1561</v>
      </c>
      <c r="CO37" s="207" t="s">
        <v>1562</v>
      </c>
      <c r="CP37" s="207" t="s">
        <v>1563</v>
      </c>
      <c r="CQ37" s="1383"/>
      <c r="CR37" s="207" t="s">
        <v>1561</v>
      </c>
      <c r="CS37" s="207" t="s">
        <v>1562</v>
      </c>
      <c r="CT37" s="207" t="s">
        <v>1563</v>
      </c>
      <c r="CU37" s="1383"/>
      <c r="CV37" s="207" t="s">
        <v>1561</v>
      </c>
      <c r="CW37" s="207" t="s">
        <v>1562</v>
      </c>
      <c r="CX37" s="207" t="s">
        <v>1563</v>
      </c>
      <c r="CY37" s="1383"/>
      <c r="CZ37" s="207" t="s">
        <v>1561</v>
      </c>
      <c r="DA37" s="207" t="s">
        <v>1562</v>
      </c>
      <c r="DB37" s="207" t="s">
        <v>1563</v>
      </c>
      <c r="DC37" s="1383"/>
      <c r="DD37" s="207" t="s">
        <v>1561</v>
      </c>
      <c r="DE37" s="207" t="s">
        <v>1562</v>
      </c>
      <c r="DF37" s="207" t="s">
        <v>1563</v>
      </c>
      <c r="DG37" s="1383"/>
      <c r="DH37" s="207" t="s">
        <v>1561</v>
      </c>
      <c r="DI37" s="207" t="s">
        <v>1562</v>
      </c>
      <c r="DJ37" s="207" t="s">
        <v>1563</v>
      </c>
      <c r="DK37" s="1383"/>
      <c r="DL37" s="207" t="s">
        <v>1561</v>
      </c>
      <c r="DM37" s="207" t="s">
        <v>1562</v>
      </c>
      <c r="DN37" s="207" t="s">
        <v>1563</v>
      </c>
      <c r="DO37" s="1383"/>
      <c r="DP37" s="207" t="s">
        <v>1561</v>
      </c>
      <c r="DQ37" s="207" t="s">
        <v>1562</v>
      </c>
      <c r="DR37" s="207" t="s">
        <v>1563</v>
      </c>
      <c r="DS37" s="1383"/>
      <c r="DT37" s="207" t="s">
        <v>1561</v>
      </c>
      <c r="DU37" s="207" t="s">
        <v>1562</v>
      </c>
      <c r="DV37" s="207" t="s">
        <v>1563</v>
      </c>
      <c r="DW37" s="1383"/>
      <c r="DX37" s="207" t="s">
        <v>1561</v>
      </c>
      <c r="DY37" s="207" t="s">
        <v>1562</v>
      </c>
      <c r="DZ37" s="207" t="s">
        <v>1563</v>
      </c>
      <c r="EA37" s="1383"/>
      <c r="EB37" s="207" t="s">
        <v>1561</v>
      </c>
      <c r="EC37" s="207" t="s">
        <v>1562</v>
      </c>
      <c r="ED37" s="207" t="s">
        <v>1563</v>
      </c>
      <c r="EE37" s="1383"/>
      <c r="EF37" s="207" t="s">
        <v>1561</v>
      </c>
      <c r="EG37" s="207" t="s">
        <v>1562</v>
      </c>
      <c r="EH37" s="207" t="s">
        <v>1563</v>
      </c>
      <c r="EI37" s="1383"/>
      <c r="EJ37" s="207" t="s">
        <v>1561</v>
      </c>
      <c r="EK37" s="207" t="s">
        <v>1562</v>
      </c>
      <c r="EL37" s="207" t="s">
        <v>1563</v>
      </c>
      <c r="EM37" s="1383"/>
      <c r="EN37" s="207" t="s">
        <v>1561</v>
      </c>
      <c r="EO37" s="207" t="s">
        <v>1562</v>
      </c>
      <c r="EP37" s="207" t="s">
        <v>1563</v>
      </c>
      <c r="EQ37" s="1383"/>
      <c r="ER37" s="207" t="s">
        <v>1561</v>
      </c>
      <c r="ES37" s="207" t="s">
        <v>1562</v>
      </c>
      <c r="ET37" s="207" t="s">
        <v>1563</v>
      </c>
      <c r="EU37" s="1383"/>
      <c r="EV37" s="207" t="s">
        <v>1561</v>
      </c>
      <c r="EW37" s="207" t="s">
        <v>1562</v>
      </c>
      <c r="EX37" s="207" t="s">
        <v>1563</v>
      </c>
      <c r="EY37" s="1383"/>
      <c r="EZ37" s="207" t="s">
        <v>1561</v>
      </c>
      <c r="FA37" s="207" t="s">
        <v>1562</v>
      </c>
      <c r="FB37" s="207" t="s">
        <v>1563</v>
      </c>
      <c r="FC37" s="1383"/>
      <c r="FD37" s="207" t="s">
        <v>1561</v>
      </c>
      <c r="FE37" s="207" t="s">
        <v>1562</v>
      </c>
      <c r="FF37" s="207" t="s">
        <v>1563</v>
      </c>
      <c r="FG37" s="1383"/>
      <c r="FH37" s="207" t="s">
        <v>1561</v>
      </c>
      <c r="FI37" s="207" t="s">
        <v>1562</v>
      </c>
      <c r="FJ37" s="207" t="s">
        <v>1563</v>
      </c>
      <c r="FK37" s="1383"/>
      <c r="FL37" s="207" t="s">
        <v>1561</v>
      </c>
      <c r="FM37" s="207" t="s">
        <v>1562</v>
      </c>
      <c r="FN37" s="207" t="s">
        <v>1563</v>
      </c>
      <c r="FO37" s="1383"/>
      <c r="FP37" s="207" t="s">
        <v>1561</v>
      </c>
      <c r="FQ37" s="207" t="s">
        <v>1562</v>
      </c>
      <c r="FR37" s="207" t="s">
        <v>1563</v>
      </c>
      <c r="FS37" s="1383"/>
      <c r="FT37" s="207" t="s">
        <v>1561</v>
      </c>
      <c r="FU37" s="207" t="s">
        <v>1562</v>
      </c>
      <c r="FV37" s="207" t="s">
        <v>1563</v>
      </c>
      <c r="FW37" s="1383"/>
      <c r="FX37" s="207" t="s">
        <v>1561</v>
      </c>
      <c r="FY37" s="207" t="s">
        <v>1562</v>
      </c>
      <c r="FZ37" s="207" t="s">
        <v>1563</v>
      </c>
      <c r="GA37" s="1383"/>
      <c r="GB37" s="207" t="s">
        <v>1561</v>
      </c>
      <c r="GC37" s="207" t="s">
        <v>1562</v>
      </c>
      <c r="GD37" s="207" t="s">
        <v>1563</v>
      </c>
      <c r="GE37" s="1383"/>
      <c r="GF37" s="207" t="s">
        <v>1561</v>
      </c>
      <c r="GG37" s="207" t="s">
        <v>1562</v>
      </c>
      <c r="GH37" s="207" t="s">
        <v>1563</v>
      </c>
      <c r="GI37" s="1383"/>
      <c r="GJ37" s="207" t="s">
        <v>1561</v>
      </c>
      <c r="GK37" s="207" t="s">
        <v>1562</v>
      </c>
      <c r="GL37" s="207" t="s">
        <v>1563</v>
      </c>
      <c r="GM37" s="1383"/>
      <c r="GN37" s="207" t="s">
        <v>1561</v>
      </c>
      <c r="GO37" s="207" t="s">
        <v>1562</v>
      </c>
      <c r="GP37" s="207" t="s">
        <v>1563</v>
      </c>
      <c r="GQ37" s="1383"/>
      <c r="GR37" s="207" t="s">
        <v>1561</v>
      </c>
      <c r="GS37" s="207" t="s">
        <v>1562</v>
      </c>
      <c r="GT37" s="207" t="s">
        <v>1563</v>
      </c>
      <c r="GU37" s="1383"/>
      <c r="GV37" s="207" t="s">
        <v>1561</v>
      </c>
      <c r="GW37" s="207" t="s">
        <v>1562</v>
      </c>
      <c r="GX37" s="207" t="s">
        <v>1563</v>
      </c>
      <c r="GY37" s="1383"/>
      <c r="GZ37" s="207" t="s">
        <v>1561</v>
      </c>
      <c r="HA37" s="207" t="s">
        <v>1562</v>
      </c>
      <c r="HB37" s="207" t="s">
        <v>1563</v>
      </c>
      <c r="HC37" s="1383"/>
      <c r="HD37" s="207" t="s">
        <v>1561</v>
      </c>
      <c r="HE37" s="207" t="s">
        <v>1562</v>
      </c>
      <c r="HF37" s="207" t="s">
        <v>1563</v>
      </c>
      <c r="HG37" s="1383"/>
      <c r="HH37" s="207" t="s">
        <v>1561</v>
      </c>
      <c r="HI37" s="207" t="s">
        <v>1562</v>
      </c>
      <c r="HJ37" s="207" t="s">
        <v>1563</v>
      </c>
      <c r="HK37" s="1383"/>
      <c r="HL37" s="207" t="s">
        <v>1561</v>
      </c>
      <c r="HM37" s="207" t="s">
        <v>1562</v>
      </c>
      <c r="HN37" s="207" t="s">
        <v>1563</v>
      </c>
      <c r="HO37" s="1383"/>
    </row>
    <row r="38" spans="1:223" ht="56.25" customHeight="1" thickBot="1">
      <c r="A38" s="1375" t="s">
        <v>1578</v>
      </c>
      <c r="B38" s="1376"/>
      <c r="C38" s="1377"/>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2"/>
      <c r="BR38" s="202"/>
      <c r="BS38" s="202"/>
      <c r="BT38" s="202"/>
      <c r="BU38" s="202"/>
      <c r="BV38" s="202"/>
      <c r="BW38" s="202"/>
      <c r="BX38" s="202"/>
      <c r="BY38" s="202"/>
      <c r="BZ38" s="202"/>
      <c r="CA38" s="202"/>
      <c r="CB38" s="202"/>
      <c r="CC38" s="202"/>
      <c r="CD38" s="202"/>
      <c r="CE38" s="202"/>
      <c r="CF38" s="202"/>
      <c r="CG38" s="202"/>
      <c r="CH38" s="202"/>
      <c r="CI38" s="202"/>
      <c r="CJ38" s="202"/>
      <c r="CK38" s="202"/>
      <c r="CL38" s="202"/>
      <c r="CM38" s="202"/>
      <c r="CN38" s="202"/>
      <c r="CO38" s="202"/>
      <c r="CP38" s="202"/>
      <c r="CQ38" s="202"/>
      <c r="CR38" s="202"/>
      <c r="CS38" s="202"/>
      <c r="CT38" s="202"/>
      <c r="CU38" s="202"/>
      <c r="CV38" s="202"/>
      <c r="CW38" s="202"/>
      <c r="CX38" s="202"/>
      <c r="CY38" s="202"/>
      <c r="CZ38" s="202"/>
      <c r="DA38" s="202"/>
      <c r="DB38" s="202"/>
      <c r="DC38" s="202"/>
      <c r="DD38" s="202"/>
      <c r="DE38" s="202"/>
      <c r="DF38" s="202"/>
      <c r="DG38" s="202"/>
      <c r="DH38" s="202"/>
      <c r="DI38" s="202"/>
      <c r="DJ38" s="202"/>
      <c r="DK38" s="202"/>
      <c r="DL38" s="202"/>
      <c r="DM38" s="202"/>
      <c r="DN38" s="202"/>
      <c r="DO38" s="202"/>
      <c r="DP38" s="202"/>
      <c r="DQ38" s="202"/>
      <c r="DR38" s="202"/>
      <c r="DS38" s="202"/>
      <c r="DT38" s="202"/>
      <c r="DU38" s="202"/>
      <c r="DV38" s="202"/>
      <c r="DW38" s="202"/>
      <c r="DX38" s="202"/>
      <c r="DY38" s="202"/>
      <c r="DZ38" s="202"/>
      <c r="EA38" s="202"/>
      <c r="EB38" s="202"/>
      <c r="EC38" s="202"/>
      <c r="ED38" s="202"/>
      <c r="EE38" s="202"/>
      <c r="EF38" s="202"/>
      <c r="EG38" s="202"/>
      <c r="EH38" s="202"/>
      <c r="EI38" s="202"/>
      <c r="EJ38" s="202"/>
      <c r="EK38" s="202"/>
      <c r="EL38" s="202"/>
      <c r="EM38" s="202"/>
      <c r="EN38" s="202"/>
      <c r="EO38" s="202"/>
      <c r="EP38" s="202"/>
      <c r="EQ38" s="202"/>
      <c r="ER38" s="202"/>
      <c r="ES38" s="202"/>
      <c r="ET38" s="202"/>
      <c r="EU38" s="202"/>
      <c r="EV38" s="202"/>
      <c r="EW38" s="202"/>
      <c r="EX38" s="202"/>
      <c r="EY38" s="202"/>
      <c r="EZ38" s="202"/>
      <c r="FA38" s="202"/>
      <c r="FB38" s="202"/>
      <c r="FC38" s="202"/>
      <c r="FD38" s="202"/>
      <c r="FE38" s="202"/>
      <c r="FF38" s="202"/>
      <c r="FG38" s="202"/>
      <c r="FH38" s="202"/>
      <c r="FI38" s="202"/>
      <c r="FJ38" s="202"/>
      <c r="FK38" s="202"/>
      <c r="FL38" s="202"/>
      <c r="FM38" s="202"/>
      <c r="FN38" s="202"/>
      <c r="FO38" s="202"/>
      <c r="FP38" s="202"/>
      <c r="FQ38" s="202"/>
      <c r="FR38" s="202"/>
      <c r="FS38" s="202"/>
      <c r="FT38" s="202"/>
      <c r="FU38" s="202"/>
      <c r="FV38" s="202"/>
      <c r="FW38" s="202"/>
      <c r="FX38" s="202"/>
      <c r="FY38" s="202"/>
      <c r="FZ38" s="202"/>
      <c r="GA38" s="202"/>
      <c r="GB38" s="202"/>
      <c r="GC38" s="202"/>
      <c r="GD38" s="202"/>
      <c r="GE38" s="202"/>
      <c r="GF38" s="202"/>
      <c r="GG38" s="202"/>
      <c r="GH38" s="202"/>
      <c r="GI38" s="202"/>
      <c r="GJ38" s="202"/>
      <c r="GK38" s="202"/>
      <c r="GL38" s="202"/>
      <c r="GM38" s="202"/>
      <c r="GN38" s="202"/>
      <c r="GO38" s="202"/>
      <c r="GP38" s="202"/>
      <c r="GQ38" s="202"/>
      <c r="GR38" s="202"/>
      <c r="GS38" s="202"/>
      <c r="GT38" s="202"/>
      <c r="GU38" s="202"/>
      <c r="GV38" s="202"/>
      <c r="GW38" s="202"/>
      <c r="GX38" s="202"/>
      <c r="GY38" s="202"/>
      <c r="GZ38" s="202"/>
      <c r="HA38" s="202"/>
      <c r="HB38" s="202"/>
      <c r="HC38" s="202"/>
      <c r="HD38" s="202"/>
      <c r="HE38" s="202"/>
      <c r="HF38" s="202"/>
      <c r="HG38" s="202"/>
      <c r="HH38" s="202"/>
      <c r="HI38" s="202"/>
      <c r="HJ38" s="202"/>
      <c r="HK38" s="202"/>
      <c r="HL38" s="202"/>
      <c r="HM38" s="202"/>
      <c r="HN38" s="202"/>
      <c r="HO38" s="202"/>
    </row>
    <row r="39" spans="1:223" ht="81.75" customHeight="1" thickBot="1">
      <c r="A39" s="1378"/>
      <c r="B39" s="1380" t="s">
        <v>1579</v>
      </c>
      <c r="C39" s="1381"/>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2"/>
      <c r="BR39" s="202"/>
      <c r="BS39" s="202"/>
      <c r="BT39" s="202"/>
      <c r="BU39" s="202"/>
      <c r="BV39" s="202"/>
      <c r="BW39" s="202"/>
      <c r="BX39" s="202"/>
      <c r="BY39" s="202"/>
      <c r="BZ39" s="202"/>
      <c r="CA39" s="202"/>
      <c r="CB39" s="202"/>
      <c r="CC39" s="202"/>
      <c r="CD39" s="202"/>
      <c r="CE39" s="202"/>
      <c r="CF39" s="202"/>
      <c r="CG39" s="202"/>
      <c r="CH39" s="202"/>
      <c r="CI39" s="202"/>
      <c r="CJ39" s="202"/>
      <c r="CK39" s="202"/>
      <c r="CL39" s="202"/>
      <c r="CM39" s="202"/>
      <c r="CN39" s="202"/>
      <c r="CO39" s="202"/>
      <c r="CP39" s="202"/>
      <c r="CQ39" s="202"/>
      <c r="CR39" s="202"/>
      <c r="CS39" s="202"/>
      <c r="CT39" s="202"/>
      <c r="CU39" s="202"/>
      <c r="CV39" s="202"/>
      <c r="CW39" s="202"/>
      <c r="CX39" s="202"/>
      <c r="CY39" s="202"/>
      <c r="CZ39" s="202"/>
      <c r="DA39" s="202"/>
      <c r="DB39" s="202"/>
      <c r="DC39" s="202"/>
      <c r="DD39" s="202"/>
      <c r="DE39" s="202"/>
      <c r="DF39" s="202"/>
      <c r="DG39" s="202"/>
      <c r="DH39" s="202"/>
      <c r="DI39" s="202"/>
      <c r="DJ39" s="202"/>
      <c r="DK39" s="202"/>
      <c r="DL39" s="202"/>
      <c r="DM39" s="202"/>
      <c r="DN39" s="202"/>
      <c r="DO39" s="202"/>
      <c r="DP39" s="202"/>
      <c r="DQ39" s="202"/>
      <c r="DR39" s="202"/>
      <c r="DS39" s="202"/>
      <c r="DT39" s="202"/>
      <c r="DU39" s="202"/>
      <c r="DV39" s="202"/>
      <c r="DW39" s="202"/>
      <c r="DX39" s="202"/>
      <c r="DY39" s="202"/>
      <c r="DZ39" s="202"/>
      <c r="EA39" s="202"/>
      <c r="EB39" s="202"/>
      <c r="EC39" s="202"/>
      <c r="ED39" s="202"/>
      <c r="EE39" s="202"/>
      <c r="EF39" s="202"/>
      <c r="EG39" s="202"/>
      <c r="EH39" s="202"/>
      <c r="EI39" s="202"/>
      <c r="EJ39" s="202"/>
      <c r="EK39" s="202"/>
      <c r="EL39" s="202"/>
      <c r="EM39" s="202"/>
      <c r="EN39" s="202"/>
      <c r="EO39" s="202"/>
      <c r="EP39" s="202"/>
      <c r="EQ39" s="202"/>
      <c r="ER39" s="202"/>
      <c r="ES39" s="202"/>
      <c r="ET39" s="202"/>
      <c r="EU39" s="202"/>
      <c r="EV39" s="202"/>
      <c r="EW39" s="202"/>
      <c r="EX39" s="202"/>
      <c r="EY39" s="202"/>
      <c r="EZ39" s="202"/>
      <c r="FA39" s="202"/>
      <c r="FB39" s="202"/>
      <c r="FC39" s="202"/>
      <c r="FD39" s="202"/>
      <c r="FE39" s="202"/>
      <c r="FF39" s="202"/>
      <c r="FG39" s="202"/>
      <c r="FH39" s="202"/>
      <c r="FI39" s="202"/>
      <c r="FJ39" s="202"/>
      <c r="FK39" s="202"/>
      <c r="FL39" s="202"/>
      <c r="FM39" s="202"/>
      <c r="FN39" s="202"/>
      <c r="FO39" s="202"/>
      <c r="FP39" s="202"/>
      <c r="FQ39" s="202"/>
      <c r="FR39" s="202"/>
      <c r="FS39" s="202"/>
      <c r="FT39" s="202"/>
      <c r="FU39" s="202"/>
      <c r="FV39" s="202"/>
      <c r="FW39" s="202"/>
      <c r="FX39" s="202"/>
      <c r="FY39" s="202"/>
      <c r="FZ39" s="202"/>
      <c r="GA39" s="202"/>
      <c r="GB39" s="202"/>
      <c r="GC39" s="202"/>
      <c r="GD39" s="202"/>
      <c r="GE39" s="202"/>
      <c r="GF39" s="202"/>
      <c r="GG39" s="202"/>
      <c r="GH39" s="202"/>
      <c r="GI39" s="202"/>
      <c r="GJ39" s="202"/>
      <c r="GK39" s="202"/>
      <c r="GL39" s="202"/>
      <c r="GM39" s="202"/>
      <c r="GN39" s="202"/>
      <c r="GO39" s="202"/>
      <c r="GP39" s="202"/>
      <c r="GQ39" s="202"/>
      <c r="GR39" s="202"/>
      <c r="GS39" s="202"/>
      <c r="GT39" s="202"/>
      <c r="GU39" s="202"/>
      <c r="GV39" s="202"/>
      <c r="GW39" s="202"/>
      <c r="GX39" s="202"/>
      <c r="GY39" s="202"/>
      <c r="GZ39" s="202"/>
      <c r="HA39" s="202"/>
      <c r="HB39" s="202"/>
      <c r="HC39" s="202"/>
      <c r="HD39" s="202"/>
      <c r="HE39" s="202"/>
      <c r="HF39" s="202"/>
      <c r="HG39" s="202"/>
      <c r="HH39" s="202"/>
      <c r="HI39" s="202"/>
      <c r="HJ39" s="202"/>
      <c r="HK39" s="202"/>
      <c r="HL39" s="202"/>
      <c r="HM39" s="202"/>
      <c r="HN39" s="202"/>
      <c r="HO39" s="202"/>
    </row>
    <row r="40" spans="1:223" ht="51.6" thickBot="1">
      <c r="A40" s="1378"/>
      <c r="B40" s="827" t="s">
        <v>1580</v>
      </c>
      <c r="C40" s="205" t="s">
        <v>1580</v>
      </c>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3"/>
      <c r="BR40" s="203"/>
      <c r="BS40" s="203"/>
      <c r="BT40" s="203"/>
      <c r="BU40" s="203"/>
      <c r="BV40" s="203"/>
      <c r="BW40" s="203"/>
      <c r="BX40" s="203"/>
      <c r="BY40" s="203"/>
      <c r="BZ40" s="203"/>
      <c r="CA40" s="203"/>
      <c r="CB40" s="203"/>
      <c r="CC40" s="203"/>
      <c r="CD40" s="203"/>
      <c r="CE40" s="203"/>
      <c r="CF40" s="203"/>
      <c r="CG40" s="203"/>
      <c r="CH40" s="203"/>
      <c r="CI40" s="203"/>
      <c r="CJ40" s="203"/>
      <c r="CK40" s="203"/>
      <c r="CL40" s="203"/>
      <c r="CM40" s="203"/>
      <c r="CN40" s="203"/>
      <c r="CO40" s="203"/>
      <c r="CP40" s="203"/>
      <c r="CQ40" s="203"/>
      <c r="CR40" s="203"/>
      <c r="CS40" s="203"/>
      <c r="CT40" s="203"/>
      <c r="CU40" s="203"/>
      <c r="CV40" s="203"/>
      <c r="CW40" s="203"/>
      <c r="CX40" s="203"/>
      <c r="CY40" s="203"/>
      <c r="CZ40" s="203"/>
      <c r="DA40" s="203"/>
      <c r="DB40" s="203"/>
      <c r="DC40" s="203"/>
      <c r="DD40" s="203"/>
      <c r="DE40" s="203"/>
      <c r="DF40" s="203"/>
      <c r="DG40" s="203"/>
      <c r="DH40" s="203"/>
      <c r="DI40" s="203"/>
      <c r="DJ40" s="203"/>
      <c r="DK40" s="203"/>
      <c r="DL40" s="203"/>
      <c r="DM40" s="203"/>
      <c r="DN40" s="203"/>
      <c r="DO40" s="203"/>
      <c r="DP40" s="203"/>
      <c r="DQ40" s="203"/>
      <c r="DR40" s="203"/>
      <c r="DS40" s="203"/>
      <c r="DT40" s="203"/>
      <c r="DU40" s="203"/>
      <c r="DV40" s="203"/>
      <c r="DW40" s="203"/>
      <c r="DX40" s="203"/>
      <c r="DY40" s="203"/>
      <c r="DZ40" s="203"/>
      <c r="EA40" s="203"/>
      <c r="EB40" s="203"/>
      <c r="EC40" s="203"/>
      <c r="ED40" s="203"/>
      <c r="EE40" s="203"/>
      <c r="EF40" s="203"/>
      <c r="EG40" s="203"/>
      <c r="EH40" s="203"/>
      <c r="EI40" s="203"/>
      <c r="EJ40" s="203"/>
      <c r="EK40" s="203"/>
      <c r="EL40" s="203"/>
      <c r="EM40" s="203"/>
      <c r="EN40" s="203"/>
      <c r="EO40" s="203"/>
      <c r="EP40" s="203"/>
      <c r="EQ40" s="203"/>
      <c r="ER40" s="203"/>
      <c r="ES40" s="203"/>
      <c r="ET40" s="203"/>
      <c r="EU40" s="203"/>
      <c r="EV40" s="203"/>
      <c r="EW40" s="203"/>
      <c r="EX40" s="203"/>
      <c r="EY40" s="203"/>
      <c r="EZ40" s="203"/>
      <c r="FA40" s="203"/>
      <c r="FB40" s="203"/>
      <c r="FC40" s="203"/>
      <c r="FD40" s="203"/>
      <c r="FE40" s="203"/>
      <c r="FF40" s="203"/>
      <c r="FG40" s="203"/>
      <c r="FH40" s="203"/>
      <c r="FI40" s="203"/>
      <c r="FJ40" s="203"/>
      <c r="FK40" s="203"/>
      <c r="FL40" s="203"/>
      <c r="FM40" s="203"/>
      <c r="FN40" s="203"/>
      <c r="FO40" s="203"/>
      <c r="FP40" s="203"/>
      <c r="FQ40" s="203"/>
      <c r="FR40" s="203"/>
      <c r="FS40" s="203"/>
      <c r="FT40" s="203"/>
      <c r="FU40" s="203"/>
      <c r="FV40" s="203"/>
      <c r="FW40" s="203"/>
      <c r="FX40" s="203"/>
      <c r="FY40" s="203"/>
      <c r="FZ40" s="203"/>
      <c r="GA40" s="203"/>
      <c r="GB40" s="203"/>
      <c r="GC40" s="203"/>
      <c r="GD40" s="203"/>
      <c r="GE40" s="203"/>
      <c r="GF40" s="203"/>
      <c r="GG40" s="203"/>
      <c r="GH40" s="203"/>
      <c r="GI40" s="203"/>
      <c r="GJ40" s="203"/>
      <c r="GK40" s="203"/>
      <c r="GL40" s="203"/>
      <c r="GM40" s="203"/>
      <c r="GN40" s="203"/>
      <c r="GO40" s="203"/>
      <c r="GP40" s="203"/>
      <c r="GQ40" s="203"/>
      <c r="GR40" s="203"/>
      <c r="GS40" s="203"/>
      <c r="GT40" s="203"/>
      <c r="GU40" s="203"/>
      <c r="GV40" s="203"/>
      <c r="GW40" s="203"/>
      <c r="GX40" s="203"/>
      <c r="GY40" s="203"/>
      <c r="GZ40" s="203"/>
      <c r="HA40" s="203"/>
      <c r="HB40" s="203"/>
      <c r="HC40" s="203"/>
      <c r="HD40" s="203"/>
      <c r="HE40" s="203"/>
      <c r="HF40" s="203"/>
      <c r="HG40" s="203"/>
      <c r="HH40" s="203"/>
      <c r="HI40" s="203"/>
      <c r="HJ40" s="203"/>
      <c r="HK40" s="203"/>
      <c r="HL40" s="203"/>
      <c r="HM40" s="203"/>
      <c r="HN40" s="203"/>
      <c r="HO40" s="203"/>
    </row>
    <row r="41" spans="1:223" ht="61.8" thickBot="1">
      <c r="A41" s="1378"/>
      <c r="B41" s="827" t="s">
        <v>1581</v>
      </c>
      <c r="C41" s="205" t="s">
        <v>1581</v>
      </c>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3"/>
      <c r="BR41" s="203"/>
      <c r="BS41" s="203"/>
      <c r="BT41" s="203"/>
      <c r="BU41" s="203"/>
      <c r="BV41" s="203"/>
      <c r="BW41" s="203"/>
      <c r="BX41" s="203"/>
      <c r="BY41" s="203"/>
      <c r="BZ41" s="203"/>
      <c r="CA41" s="203"/>
      <c r="CB41" s="203"/>
      <c r="CC41" s="203"/>
      <c r="CD41" s="203"/>
      <c r="CE41" s="203"/>
      <c r="CF41" s="203"/>
      <c r="CG41" s="203"/>
      <c r="CH41" s="203"/>
      <c r="CI41" s="203"/>
      <c r="CJ41" s="203"/>
      <c r="CK41" s="203"/>
      <c r="CL41" s="203"/>
      <c r="CM41" s="203"/>
      <c r="CN41" s="203"/>
      <c r="CO41" s="203"/>
      <c r="CP41" s="203"/>
      <c r="CQ41" s="203"/>
      <c r="CR41" s="203"/>
      <c r="CS41" s="203"/>
      <c r="CT41" s="203"/>
      <c r="CU41" s="203"/>
      <c r="CV41" s="203"/>
      <c r="CW41" s="203"/>
      <c r="CX41" s="203"/>
      <c r="CY41" s="203"/>
      <c r="CZ41" s="203"/>
      <c r="DA41" s="203"/>
      <c r="DB41" s="203"/>
      <c r="DC41" s="203"/>
      <c r="DD41" s="203"/>
      <c r="DE41" s="203"/>
      <c r="DF41" s="203"/>
      <c r="DG41" s="203"/>
      <c r="DH41" s="203"/>
      <c r="DI41" s="203"/>
      <c r="DJ41" s="203"/>
      <c r="DK41" s="203"/>
      <c r="DL41" s="203"/>
      <c r="DM41" s="203"/>
      <c r="DN41" s="203"/>
      <c r="DO41" s="203"/>
      <c r="DP41" s="203"/>
      <c r="DQ41" s="203"/>
      <c r="DR41" s="203"/>
      <c r="DS41" s="203"/>
      <c r="DT41" s="203"/>
      <c r="DU41" s="203"/>
      <c r="DV41" s="203"/>
      <c r="DW41" s="203"/>
      <c r="DX41" s="203"/>
      <c r="DY41" s="203"/>
      <c r="DZ41" s="203"/>
      <c r="EA41" s="203"/>
      <c r="EB41" s="203"/>
      <c r="EC41" s="203"/>
      <c r="ED41" s="203"/>
      <c r="EE41" s="203"/>
      <c r="EF41" s="203"/>
      <c r="EG41" s="203"/>
      <c r="EH41" s="203"/>
      <c r="EI41" s="203"/>
      <c r="EJ41" s="203"/>
      <c r="EK41" s="203"/>
      <c r="EL41" s="203"/>
      <c r="EM41" s="203"/>
      <c r="EN41" s="203"/>
      <c r="EO41" s="203"/>
      <c r="EP41" s="203"/>
      <c r="EQ41" s="203"/>
      <c r="ER41" s="203"/>
      <c r="ES41" s="203"/>
      <c r="ET41" s="203"/>
      <c r="EU41" s="203"/>
      <c r="EV41" s="203"/>
      <c r="EW41" s="203"/>
      <c r="EX41" s="203"/>
      <c r="EY41" s="203"/>
      <c r="EZ41" s="203"/>
      <c r="FA41" s="203"/>
      <c r="FB41" s="203"/>
      <c r="FC41" s="203"/>
      <c r="FD41" s="203"/>
      <c r="FE41" s="203"/>
      <c r="FF41" s="203"/>
      <c r="FG41" s="203"/>
      <c r="FH41" s="203"/>
      <c r="FI41" s="203"/>
      <c r="FJ41" s="203"/>
      <c r="FK41" s="203"/>
      <c r="FL41" s="203"/>
      <c r="FM41" s="203"/>
      <c r="FN41" s="203"/>
      <c r="FO41" s="203"/>
      <c r="FP41" s="203"/>
      <c r="FQ41" s="203"/>
      <c r="FR41" s="203"/>
      <c r="FS41" s="203"/>
      <c r="FT41" s="203"/>
      <c r="FU41" s="203"/>
      <c r="FV41" s="203"/>
      <c r="FW41" s="203"/>
      <c r="FX41" s="203"/>
      <c r="FY41" s="203"/>
      <c r="FZ41" s="203"/>
      <c r="GA41" s="203"/>
      <c r="GB41" s="203"/>
      <c r="GC41" s="203"/>
      <c r="GD41" s="203"/>
      <c r="GE41" s="203"/>
      <c r="GF41" s="203"/>
      <c r="GG41" s="203"/>
      <c r="GH41" s="203"/>
      <c r="GI41" s="203"/>
      <c r="GJ41" s="203"/>
      <c r="GK41" s="203"/>
      <c r="GL41" s="203"/>
      <c r="GM41" s="203"/>
      <c r="GN41" s="203"/>
      <c r="GO41" s="203"/>
      <c r="GP41" s="203"/>
      <c r="GQ41" s="203"/>
      <c r="GR41" s="203"/>
      <c r="GS41" s="203"/>
      <c r="GT41" s="203"/>
      <c r="GU41" s="203"/>
      <c r="GV41" s="203"/>
      <c r="GW41" s="203"/>
      <c r="GX41" s="203"/>
      <c r="GY41" s="203"/>
      <c r="GZ41" s="203"/>
      <c r="HA41" s="203"/>
      <c r="HB41" s="203"/>
      <c r="HC41" s="203"/>
      <c r="HD41" s="203"/>
      <c r="HE41" s="203"/>
      <c r="HF41" s="203"/>
      <c r="HG41" s="203"/>
      <c r="HH41" s="203"/>
      <c r="HI41" s="203"/>
      <c r="HJ41" s="203"/>
      <c r="HK41" s="203"/>
      <c r="HL41" s="203"/>
      <c r="HM41" s="203"/>
      <c r="HN41" s="203"/>
      <c r="HO41" s="203"/>
    </row>
    <row r="42" spans="1:223" ht="61.8" thickBot="1">
      <c r="A42" s="1378"/>
      <c r="B42" s="827" t="s">
        <v>1582</v>
      </c>
      <c r="C42" s="205" t="s">
        <v>1582</v>
      </c>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3"/>
      <c r="BZ42" s="203"/>
      <c r="CA42" s="203"/>
      <c r="CB42" s="203"/>
      <c r="CC42" s="203"/>
      <c r="CD42" s="203"/>
      <c r="CE42" s="203"/>
      <c r="CF42" s="203"/>
      <c r="CG42" s="203"/>
      <c r="CH42" s="203"/>
      <c r="CI42" s="203"/>
      <c r="CJ42" s="203"/>
      <c r="CK42" s="203"/>
      <c r="CL42" s="203"/>
      <c r="CM42" s="203"/>
      <c r="CN42" s="203"/>
      <c r="CO42" s="203"/>
      <c r="CP42" s="203"/>
      <c r="CQ42" s="203"/>
      <c r="CR42" s="203"/>
      <c r="CS42" s="203"/>
      <c r="CT42" s="203"/>
      <c r="CU42" s="203"/>
      <c r="CV42" s="203"/>
      <c r="CW42" s="203"/>
      <c r="CX42" s="203"/>
      <c r="CY42" s="203"/>
      <c r="CZ42" s="203"/>
      <c r="DA42" s="203"/>
      <c r="DB42" s="203"/>
      <c r="DC42" s="203"/>
      <c r="DD42" s="203"/>
      <c r="DE42" s="203"/>
      <c r="DF42" s="203"/>
      <c r="DG42" s="203"/>
      <c r="DH42" s="203"/>
      <c r="DI42" s="203"/>
      <c r="DJ42" s="203"/>
      <c r="DK42" s="203"/>
      <c r="DL42" s="203"/>
      <c r="DM42" s="203"/>
      <c r="DN42" s="203"/>
      <c r="DO42" s="203"/>
      <c r="DP42" s="203"/>
      <c r="DQ42" s="203"/>
      <c r="DR42" s="203"/>
      <c r="DS42" s="203"/>
      <c r="DT42" s="203"/>
      <c r="DU42" s="203"/>
      <c r="DV42" s="203"/>
      <c r="DW42" s="203"/>
      <c r="DX42" s="203"/>
      <c r="DY42" s="203"/>
      <c r="DZ42" s="203"/>
      <c r="EA42" s="203"/>
      <c r="EB42" s="203"/>
      <c r="EC42" s="203"/>
      <c r="ED42" s="203"/>
      <c r="EE42" s="203"/>
      <c r="EF42" s="203"/>
      <c r="EG42" s="203"/>
      <c r="EH42" s="203"/>
      <c r="EI42" s="203"/>
      <c r="EJ42" s="203"/>
      <c r="EK42" s="203"/>
      <c r="EL42" s="203"/>
      <c r="EM42" s="203"/>
      <c r="EN42" s="203"/>
      <c r="EO42" s="203"/>
      <c r="EP42" s="203"/>
      <c r="EQ42" s="203"/>
      <c r="ER42" s="203"/>
      <c r="ES42" s="203"/>
      <c r="ET42" s="203"/>
      <c r="EU42" s="203"/>
      <c r="EV42" s="203"/>
      <c r="EW42" s="203"/>
      <c r="EX42" s="203"/>
      <c r="EY42" s="203"/>
      <c r="EZ42" s="203"/>
      <c r="FA42" s="203"/>
      <c r="FB42" s="203"/>
      <c r="FC42" s="203"/>
      <c r="FD42" s="203"/>
      <c r="FE42" s="203"/>
      <c r="FF42" s="203"/>
      <c r="FG42" s="203"/>
      <c r="FH42" s="203"/>
      <c r="FI42" s="203"/>
      <c r="FJ42" s="203"/>
      <c r="FK42" s="203"/>
      <c r="FL42" s="203"/>
      <c r="FM42" s="203"/>
      <c r="FN42" s="203"/>
      <c r="FO42" s="203"/>
      <c r="FP42" s="203"/>
      <c r="FQ42" s="203"/>
      <c r="FR42" s="203"/>
      <c r="FS42" s="203"/>
      <c r="FT42" s="203"/>
      <c r="FU42" s="203"/>
      <c r="FV42" s="203"/>
      <c r="FW42" s="203"/>
      <c r="FX42" s="203"/>
      <c r="FY42" s="203"/>
      <c r="FZ42" s="203"/>
      <c r="GA42" s="203"/>
      <c r="GB42" s="203"/>
      <c r="GC42" s="203"/>
      <c r="GD42" s="203"/>
      <c r="GE42" s="203"/>
      <c r="GF42" s="203"/>
      <c r="GG42" s="203"/>
      <c r="GH42" s="203"/>
      <c r="GI42" s="203"/>
      <c r="GJ42" s="203"/>
      <c r="GK42" s="203"/>
      <c r="GL42" s="203"/>
      <c r="GM42" s="203"/>
      <c r="GN42" s="203"/>
      <c r="GO42" s="203"/>
      <c r="GP42" s="203"/>
      <c r="GQ42" s="203"/>
      <c r="GR42" s="203"/>
      <c r="GS42" s="203"/>
      <c r="GT42" s="203"/>
      <c r="GU42" s="203"/>
      <c r="GV42" s="203"/>
      <c r="GW42" s="203"/>
      <c r="GX42" s="203"/>
      <c r="GY42" s="203"/>
      <c r="GZ42" s="203"/>
      <c r="HA42" s="203"/>
      <c r="HB42" s="203"/>
      <c r="HC42" s="203"/>
      <c r="HD42" s="203"/>
      <c r="HE42" s="203"/>
      <c r="HF42" s="203"/>
      <c r="HG42" s="203"/>
      <c r="HH42" s="203"/>
      <c r="HI42" s="203"/>
      <c r="HJ42" s="203"/>
      <c r="HK42" s="203"/>
      <c r="HL42" s="203"/>
      <c r="HM42" s="203"/>
      <c r="HN42" s="203"/>
      <c r="HO42" s="203"/>
    </row>
    <row r="43" spans="1:223" ht="82.2" thickBot="1">
      <c r="A43" s="1378"/>
      <c r="B43" s="827" t="s">
        <v>1583</v>
      </c>
      <c r="C43" s="205" t="s">
        <v>1583</v>
      </c>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3"/>
      <c r="BR43" s="203"/>
      <c r="BS43" s="203"/>
      <c r="BT43" s="203"/>
      <c r="BU43" s="203"/>
      <c r="BV43" s="203"/>
      <c r="BW43" s="203"/>
      <c r="BX43" s="203"/>
      <c r="BY43" s="203"/>
      <c r="BZ43" s="203"/>
      <c r="CA43" s="203"/>
      <c r="CB43" s="203"/>
      <c r="CC43" s="203"/>
      <c r="CD43" s="203"/>
      <c r="CE43" s="203"/>
      <c r="CF43" s="203"/>
      <c r="CG43" s="203"/>
      <c r="CH43" s="203"/>
      <c r="CI43" s="203"/>
      <c r="CJ43" s="203"/>
      <c r="CK43" s="203"/>
      <c r="CL43" s="203"/>
      <c r="CM43" s="203"/>
      <c r="CN43" s="203"/>
      <c r="CO43" s="203"/>
      <c r="CP43" s="203"/>
      <c r="CQ43" s="203"/>
      <c r="CR43" s="203"/>
      <c r="CS43" s="203"/>
      <c r="CT43" s="203"/>
      <c r="CU43" s="203"/>
      <c r="CV43" s="203"/>
      <c r="CW43" s="203"/>
      <c r="CX43" s="203"/>
      <c r="CY43" s="203"/>
      <c r="CZ43" s="203"/>
      <c r="DA43" s="203"/>
      <c r="DB43" s="203"/>
      <c r="DC43" s="203"/>
      <c r="DD43" s="203"/>
      <c r="DE43" s="203"/>
      <c r="DF43" s="203"/>
      <c r="DG43" s="203"/>
      <c r="DH43" s="203"/>
      <c r="DI43" s="203"/>
      <c r="DJ43" s="203"/>
      <c r="DK43" s="203"/>
      <c r="DL43" s="203"/>
      <c r="DM43" s="203"/>
      <c r="DN43" s="203"/>
      <c r="DO43" s="203"/>
      <c r="DP43" s="203"/>
      <c r="DQ43" s="203"/>
      <c r="DR43" s="203"/>
      <c r="DS43" s="203"/>
      <c r="DT43" s="203"/>
      <c r="DU43" s="203"/>
      <c r="DV43" s="203"/>
      <c r="DW43" s="203"/>
      <c r="DX43" s="203"/>
      <c r="DY43" s="203"/>
      <c r="DZ43" s="203"/>
      <c r="EA43" s="203"/>
      <c r="EB43" s="203"/>
      <c r="EC43" s="203"/>
      <c r="ED43" s="203"/>
      <c r="EE43" s="203"/>
      <c r="EF43" s="203"/>
      <c r="EG43" s="203"/>
      <c r="EH43" s="203"/>
      <c r="EI43" s="203"/>
      <c r="EJ43" s="203"/>
      <c r="EK43" s="203"/>
      <c r="EL43" s="203"/>
      <c r="EM43" s="203"/>
      <c r="EN43" s="203"/>
      <c r="EO43" s="203"/>
      <c r="EP43" s="203"/>
      <c r="EQ43" s="203"/>
      <c r="ER43" s="203"/>
      <c r="ES43" s="203"/>
      <c r="ET43" s="203"/>
      <c r="EU43" s="203"/>
      <c r="EV43" s="203"/>
      <c r="EW43" s="203"/>
      <c r="EX43" s="203"/>
      <c r="EY43" s="203"/>
      <c r="EZ43" s="203"/>
      <c r="FA43" s="203"/>
      <c r="FB43" s="203"/>
      <c r="FC43" s="203"/>
      <c r="FD43" s="203"/>
      <c r="FE43" s="203"/>
      <c r="FF43" s="203"/>
      <c r="FG43" s="203"/>
      <c r="FH43" s="203"/>
      <c r="FI43" s="203"/>
      <c r="FJ43" s="203"/>
      <c r="FK43" s="203"/>
      <c r="FL43" s="203"/>
      <c r="FM43" s="203"/>
      <c r="FN43" s="203"/>
      <c r="FO43" s="203"/>
      <c r="FP43" s="203"/>
      <c r="FQ43" s="203"/>
      <c r="FR43" s="203"/>
      <c r="FS43" s="203"/>
      <c r="FT43" s="203"/>
      <c r="FU43" s="203"/>
      <c r="FV43" s="203"/>
      <c r="FW43" s="203"/>
      <c r="FX43" s="203"/>
      <c r="FY43" s="203"/>
      <c r="FZ43" s="203"/>
      <c r="GA43" s="203"/>
      <c r="GB43" s="203"/>
      <c r="GC43" s="203"/>
      <c r="GD43" s="203"/>
      <c r="GE43" s="203"/>
      <c r="GF43" s="203"/>
      <c r="GG43" s="203"/>
      <c r="GH43" s="203"/>
      <c r="GI43" s="203"/>
      <c r="GJ43" s="203"/>
      <c r="GK43" s="203"/>
      <c r="GL43" s="203"/>
      <c r="GM43" s="203"/>
      <c r="GN43" s="203"/>
      <c r="GO43" s="203"/>
      <c r="GP43" s="203"/>
      <c r="GQ43" s="203"/>
      <c r="GR43" s="203"/>
      <c r="GS43" s="203"/>
      <c r="GT43" s="203"/>
      <c r="GU43" s="203"/>
      <c r="GV43" s="203"/>
      <c r="GW43" s="203"/>
      <c r="GX43" s="203"/>
      <c r="GY43" s="203"/>
      <c r="GZ43" s="203"/>
      <c r="HA43" s="203"/>
      <c r="HB43" s="203"/>
      <c r="HC43" s="203"/>
      <c r="HD43" s="203"/>
      <c r="HE43" s="203"/>
      <c r="HF43" s="203"/>
      <c r="HG43" s="203"/>
      <c r="HH43" s="203"/>
      <c r="HI43" s="203"/>
      <c r="HJ43" s="203"/>
      <c r="HK43" s="203"/>
      <c r="HL43" s="203"/>
      <c r="HM43" s="203"/>
      <c r="HN43" s="203"/>
      <c r="HO43" s="203"/>
    </row>
    <row r="44" spans="1:223" ht="82.2" thickBot="1">
      <c r="A44" s="1378"/>
      <c r="B44" s="827" t="s">
        <v>1584</v>
      </c>
      <c r="C44" s="205" t="s">
        <v>1584</v>
      </c>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3"/>
      <c r="BR44" s="203"/>
      <c r="BS44" s="203"/>
      <c r="BT44" s="203"/>
      <c r="BU44" s="203"/>
      <c r="BV44" s="203"/>
      <c r="BW44" s="203"/>
      <c r="BX44" s="203"/>
      <c r="BY44" s="203"/>
      <c r="BZ44" s="203"/>
      <c r="CA44" s="203"/>
      <c r="CB44" s="203"/>
      <c r="CC44" s="203"/>
      <c r="CD44" s="203"/>
      <c r="CE44" s="203"/>
      <c r="CF44" s="203"/>
      <c r="CG44" s="203"/>
      <c r="CH44" s="203"/>
      <c r="CI44" s="203"/>
      <c r="CJ44" s="203"/>
      <c r="CK44" s="203"/>
      <c r="CL44" s="203"/>
      <c r="CM44" s="203"/>
      <c r="CN44" s="203"/>
      <c r="CO44" s="203"/>
      <c r="CP44" s="203"/>
      <c r="CQ44" s="203"/>
      <c r="CR44" s="203"/>
      <c r="CS44" s="203"/>
      <c r="CT44" s="203"/>
      <c r="CU44" s="203"/>
      <c r="CV44" s="203"/>
      <c r="CW44" s="203"/>
      <c r="CX44" s="203"/>
      <c r="CY44" s="203"/>
      <c r="CZ44" s="203"/>
      <c r="DA44" s="203"/>
      <c r="DB44" s="203"/>
      <c r="DC44" s="203"/>
      <c r="DD44" s="203"/>
      <c r="DE44" s="203"/>
      <c r="DF44" s="203"/>
      <c r="DG44" s="203"/>
      <c r="DH44" s="203"/>
      <c r="DI44" s="203"/>
      <c r="DJ44" s="203"/>
      <c r="DK44" s="203"/>
      <c r="DL44" s="203"/>
      <c r="DM44" s="203"/>
      <c r="DN44" s="203"/>
      <c r="DO44" s="203"/>
      <c r="DP44" s="203"/>
      <c r="DQ44" s="203"/>
      <c r="DR44" s="203"/>
      <c r="DS44" s="203"/>
      <c r="DT44" s="203"/>
      <c r="DU44" s="203"/>
      <c r="DV44" s="203"/>
      <c r="DW44" s="203"/>
      <c r="DX44" s="203"/>
      <c r="DY44" s="203"/>
      <c r="DZ44" s="203"/>
      <c r="EA44" s="203"/>
      <c r="EB44" s="203"/>
      <c r="EC44" s="203"/>
      <c r="ED44" s="203"/>
      <c r="EE44" s="203"/>
      <c r="EF44" s="203"/>
      <c r="EG44" s="203"/>
      <c r="EH44" s="203"/>
      <c r="EI44" s="203"/>
      <c r="EJ44" s="203"/>
      <c r="EK44" s="203"/>
      <c r="EL44" s="203"/>
      <c r="EM44" s="203"/>
      <c r="EN44" s="203"/>
      <c r="EO44" s="203"/>
      <c r="EP44" s="203"/>
      <c r="EQ44" s="203"/>
      <c r="ER44" s="203"/>
      <c r="ES44" s="203"/>
      <c r="ET44" s="203"/>
      <c r="EU44" s="203"/>
      <c r="EV44" s="203"/>
      <c r="EW44" s="203"/>
      <c r="EX44" s="203"/>
      <c r="EY44" s="203"/>
      <c r="EZ44" s="203"/>
      <c r="FA44" s="203"/>
      <c r="FB44" s="203"/>
      <c r="FC44" s="203"/>
      <c r="FD44" s="203"/>
      <c r="FE44" s="203"/>
      <c r="FF44" s="203"/>
      <c r="FG44" s="203"/>
      <c r="FH44" s="203"/>
      <c r="FI44" s="203"/>
      <c r="FJ44" s="203"/>
      <c r="FK44" s="203"/>
      <c r="FL44" s="203"/>
      <c r="FM44" s="203"/>
      <c r="FN44" s="203"/>
      <c r="FO44" s="203"/>
      <c r="FP44" s="203"/>
      <c r="FQ44" s="203"/>
      <c r="FR44" s="203"/>
      <c r="FS44" s="203"/>
      <c r="FT44" s="203"/>
      <c r="FU44" s="203"/>
      <c r="FV44" s="203"/>
      <c r="FW44" s="203"/>
      <c r="FX44" s="203"/>
      <c r="FY44" s="203"/>
      <c r="FZ44" s="203"/>
      <c r="GA44" s="203"/>
      <c r="GB44" s="203"/>
      <c r="GC44" s="203"/>
      <c r="GD44" s="203"/>
      <c r="GE44" s="203"/>
      <c r="GF44" s="203"/>
      <c r="GG44" s="203"/>
      <c r="GH44" s="203"/>
      <c r="GI44" s="203"/>
      <c r="GJ44" s="203"/>
      <c r="GK44" s="203"/>
      <c r="GL44" s="203"/>
      <c r="GM44" s="203"/>
      <c r="GN44" s="203"/>
      <c r="GO44" s="203"/>
      <c r="GP44" s="203"/>
      <c r="GQ44" s="203"/>
      <c r="GR44" s="203"/>
      <c r="GS44" s="203"/>
      <c r="GT44" s="203"/>
      <c r="GU44" s="203"/>
      <c r="GV44" s="203"/>
      <c r="GW44" s="203"/>
      <c r="GX44" s="203"/>
      <c r="GY44" s="203"/>
      <c r="GZ44" s="203"/>
      <c r="HA44" s="203"/>
      <c r="HB44" s="203"/>
      <c r="HC44" s="203"/>
      <c r="HD44" s="203"/>
      <c r="HE44" s="203"/>
      <c r="HF44" s="203"/>
      <c r="HG44" s="203"/>
      <c r="HH44" s="203"/>
      <c r="HI44" s="203"/>
      <c r="HJ44" s="203"/>
      <c r="HK44" s="203"/>
      <c r="HL44" s="203"/>
      <c r="HM44" s="203"/>
      <c r="HN44" s="203"/>
      <c r="HO44" s="203"/>
    </row>
    <row r="45" spans="1:223" ht="82.2" thickBot="1">
      <c r="A45" s="1378"/>
      <c r="B45" s="827" t="s">
        <v>1585</v>
      </c>
      <c r="C45" s="205" t="s">
        <v>1585</v>
      </c>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3"/>
      <c r="BR45" s="203"/>
      <c r="BS45" s="203"/>
      <c r="BT45" s="203"/>
      <c r="BU45" s="203"/>
      <c r="BV45" s="203"/>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3"/>
      <c r="CT45" s="203"/>
      <c r="CU45" s="203"/>
      <c r="CV45" s="203"/>
      <c r="CW45" s="203"/>
      <c r="CX45" s="203"/>
      <c r="CY45" s="203"/>
      <c r="CZ45" s="203"/>
      <c r="DA45" s="203"/>
      <c r="DB45" s="203"/>
      <c r="DC45" s="203"/>
      <c r="DD45" s="203"/>
      <c r="DE45" s="203"/>
      <c r="DF45" s="203"/>
      <c r="DG45" s="203"/>
      <c r="DH45" s="203"/>
      <c r="DI45" s="203"/>
      <c r="DJ45" s="203"/>
      <c r="DK45" s="203"/>
      <c r="DL45" s="203"/>
      <c r="DM45" s="203"/>
      <c r="DN45" s="203"/>
      <c r="DO45" s="203"/>
      <c r="DP45" s="203"/>
      <c r="DQ45" s="203"/>
      <c r="DR45" s="203"/>
      <c r="DS45" s="203"/>
      <c r="DT45" s="203"/>
      <c r="DU45" s="203"/>
      <c r="DV45" s="203"/>
      <c r="DW45" s="203"/>
      <c r="DX45" s="203"/>
      <c r="DY45" s="203"/>
      <c r="DZ45" s="203"/>
      <c r="EA45" s="203"/>
      <c r="EB45" s="203"/>
      <c r="EC45" s="203"/>
      <c r="ED45" s="203"/>
      <c r="EE45" s="203"/>
      <c r="EF45" s="203"/>
      <c r="EG45" s="203"/>
      <c r="EH45" s="203"/>
      <c r="EI45" s="203"/>
      <c r="EJ45" s="203"/>
      <c r="EK45" s="203"/>
      <c r="EL45" s="203"/>
      <c r="EM45" s="203"/>
      <c r="EN45" s="203"/>
      <c r="EO45" s="203"/>
      <c r="EP45" s="203"/>
      <c r="EQ45" s="203"/>
      <c r="ER45" s="203"/>
      <c r="ES45" s="203"/>
      <c r="ET45" s="203"/>
      <c r="EU45" s="203"/>
      <c r="EV45" s="203"/>
      <c r="EW45" s="203"/>
      <c r="EX45" s="203"/>
      <c r="EY45" s="203"/>
      <c r="EZ45" s="203"/>
      <c r="FA45" s="203"/>
      <c r="FB45" s="203"/>
      <c r="FC45" s="203"/>
      <c r="FD45" s="203"/>
      <c r="FE45" s="203"/>
      <c r="FF45" s="203"/>
      <c r="FG45" s="203"/>
      <c r="FH45" s="203"/>
      <c r="FI45" s="203"/>
      <c r="FJ45" s="203"/>
      <c r="FK45" s="203"/>
      <c r="FL45" s="203"/>
      <c r="FM45" s="203"/>
      <c r="FN45" s="203"/>
      <c r="FO45" s="203"/>
      <c r="FP45" s="203"/>
      <c r="FQ45" s="203"/>
      <c r="FR45" s="203"/>
      <c r="FS45" s="203"/>
      <c r="FT45" s="203"/>
      <c r="FU45" s="203"/>
      <c r="FV45" s="203"/>
      <c r="FW45" s="203"/>
      <c r="FX45" s="203"/>
      <c r="FY45" s="203"/>
      <c r="FZ45" s="203"/>
      <c r="GA45" s="203"/>
      <c r="GB45" s="203"/>
      <c r="GC45" s="203"/>
      <c r="GD45" s="203"/>
      <c r="GE45" s="203"/>
      <c r="GF45" s="203"/>
      <c r="GG45" s="203"/>
      <c r="GH45" s="203"/>
      <c r="GI45" s="203"/>
      <c r="GJ45" s="203"/>
      <c r="GK45" s="203"/>
      <c r="GL45" s="203"/>
      <c r="GM45" s="203"/>
      <c r="GN45" s="203"/>
      <c r="GO45" s="203"/>
      <c r="GP45" s="203"/>
      <c r="GQ45" s="203"/>
      <c r="GR45" s="203"/>
      <c r="GS45" s="203"/>
      <c r="GT45" s="203"/>
      <c r="GU45" s="203"/>
      <c r="GV45" s="203"/>
      <c r="GW45" s="203"/>
      <c r="GX45" s="203"/>
      <c r="GY45" s="203"/>
      <c r="GZ45" s="203"/>
      <c r="HA45" s="203"/>
      <c r="HB45" s="203"/>
      <c r="HC45" s="203"/>
      <c r="HD45" s="203"/>
      <c r="HE45" s="203"/>
      <c r="HF45" s="203"/>
      <c r="HG45" s="203"/>
      <c r="HH45" s="203"/>
      <c r="HI45" s="203"/>
      <c r="HJ45" s="203"/>
      <c r="HK45" s="203"/>
      <c r="HL45" s="203"/>
      <c r="HM45" s="203"/>
      <c r="HN45" s="203"/>
      <c r="HO45" s="203"/>
    </row>
    <row r="46" spans="1:223" ht="61.8" thickBot="1">
      <c r="A46" s="1378"/>
      <c r="B46" s="827" t="s">
        <v>1586</v>
      </c>
      <c r="C46" s="205" t="s">
        <v>1586</v>
      </c>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3"/>
      <c r="BR46" s="203"/>
      <c r="BS46" s="203"/>
      <c r="BT46" s="203"/>
      <c r="BU46" s="203"/>
      <c r="BV46" s="203"/>
      <c r="BW46" s="203"/>
      <c r="BX46" s="203"/>
      <c r="BY46" s="203"/>
      <c r="BZ46" s="203"/>
      <c r="CA46" s="203"/>
      <c r="CB46" s="203"/>
      <c r="CC46" s="203"/>
      <c r="CD46" s="203"/>
      <c r="CE46" s="203"/>
      <c r="CF46" s="203"/>
      <c r="CG46" s="203"/>
      <c r="CH46" s="203"/>
      <c r="CI46" s="203"/>
      <c r="CJ46" s="203"/>
      <c r="CK46" s="203"/>
      <c r="CL46" s="203"/>
      <c r="CM46" s="203"/>
      <c r="CN46" s="203"/>
      <c r="CO46" s="203"/>
      <c r="CP46" s="203"/>
      <c r="CQ46" s="203"/>
      <c r="CR46" s="203"/>
      <c r="CS46" s="203"/>
      <c r="CT46" s="203"/>
      <c r="CU46" s="203"/>
      <c r="CV46" s="203"/>
      <c r="CW46" s="203"/>
      <c r="CX46" s="203"/>
      <c r="CY46" s="203"/>
      <c r="CZ46" s="203"/>
      <c r="DA46" s="203"/>
      <c r="DB46" s="203"/>
      <c r="DC46" s="203"/>
      <c r="DD46" s="203"/>
      <c r="DE46" s="203"/>
      <c r="DF46" s="203"/>
      <c r="DG46" s="203"/>
      <c r="DH46" s="203"/>
      <c r="DI46" s="203"/>
      <c r="DJ46" s="203"/>
      <c r="DK46" s="203"/>
      <c r="DL46" s="203"/>
      <c r="DM46" s="203"/>
      <c r="DN46" s="203"/>
      <c r="DO46" s="203"/>
      <c r="DP46" s="203"/>
      <c r="DQ46" s="203"/>
      <c r="DR46" s="203"/>
      <c r="DS46" s="203"/>
      <c r="DT46" s="203"/>
      <c r="DU46" s="203"/>
      <c r="DV46" s="203"/>
      <c r="DW46" s="203"/>
      <c r="DX46" s="203"/>
      <c r="DY46" s="203"/>
      <c r="DZ46" s="203"/>
      <c r="EA46" s="203"/>
      <c r="EB46" s="203"/>
      <c r="EC46" s="203"/>
      <c r="ED46" s="203"/>
      <c r="EE46" s="203"/>
      <c r="EF46" s="203"/>
      <c r="EG46" s="203"/>
      <c r="EH46" s="203"/>
      <c r="EI46" s="203"/>
      <c r="EJ46" s="203"/>
      <c r="EK46" s="203"/>
      <c r="EL46" s="203"/>
      <c r="EM46" s="203"/>
      <c r="EN46" s="203"/>
      <c r="EO46" s="203"/>
      <c r="EP46" s="203"/>
      <c r="EQ46" s="203"/>
      <c r="ER46" s="203"/>
      <c r="ES46" s="203"/>
      <c r="ET46" s="203"/>
      <c r="EU46" s="203"/>
      <c r="EV46" s="203"/>
      <c r="EW46" s="203"/>
      <c r="EX46" s="203"/>
      <c r="EY46" s="203"/>
      <c r="EZ46" s="203"/>
      <c r="FA46" s="203"/>
      <c r="FB46" s="203"/>
      <c r="FC46" s="203"/>
      <c r="FD46" s="203"/>
      <c r="FE46" s="203"/>
      <c r="FF46" s="203"/>
      <c r="FG46" s="203"/>
      <c r="FH46" s="203"/>
      <c r="FI46" s="203"/>
      <c r="FJ46" s="203"/>
      <c r="FK46" s="203"/>
      <c r="FL46" s="203"/>
      <c r="FM46" s="203"/>
      <c r="FN46" s="203"/>
      <c r="FO46" s="203"/>
      <c r="FP46" s="203"/>
      <c r="FQ46" s="203"/>
      <c r="FR46" s="203"/>
      <c r="FS46" s="203"/>
      <c r="FT46" s="203"/>
      <c r="FU46" s="203"/>
      <c r="FV46" s="203"/>
      <c r="FW46" s="203"/>
      <c r="FX46" s="203"/>
      <c r="FY46" s="203"/>
      <c r="FZ46" s="203"/>
      <c r="GA46" s="203"/>
      <c r="GB46" s="203"/>
      <c r="GC46" s="203"/>
      <c r="GD46" s="203"/>
      <c r="GE46" s="203"/>
      <c r="GF46" s="203"/>
      <c r="GG46" s="203"/>
      <c r="GH46" s="203"/>
      <c r="GI46" s="203"/>
      <c r="GJ46" s="203"/>
      <c r="GK46" s="203"/>
      <c r="GL46" s="203"/>
      <c r="GM46" s="203"/>
      <c r="GN46" s="203"/>
      <c r="GO46" s="203"/>
      <c r="GP46" s="203"/>
      <c r="GQ46" s="203"/>
      <c r="GR46" s="203"/>
      <c r="GS46" s="203"/>
      <c r="GT46" s="203"/>
      <c r="GU46" s="203"/>
      <c r="GV46" s="203"/>
      <c r="GW46" s="203"/>
      <c r="GX46" s="203"/>
      <c r="GY46" s="203"/>
      <c r="GZ46" s="203"/>
      <c r="HA46" s="203"/>
      <c r="HB46" s="203"/>
      <c r="HC46" s="203"/>
      <c r="HD46" s="203"/>
      <c r="HE46" s="203"/>
      <c r="HF46" s="203"/>
      <c r="HG46" s="203"/>
      <c r="HH46" s="203"/>
      <c r="HI46" s="203"/>
      <c r="HJ46" s="203"/>
      <c r="HK46" s="203"/>
      <c r="HL46" s="203"/>
      <c r="HM46" s="203"/>
      <c r="HN46" s="203"/>
      <c r="HO46" s="203"/>
    </row>
    <row r="47" spans="1:223" ht="61.8" thickBot="1">
      <c r="A47" s="1378"/>
      <c r="B47" s="827" t="s">
        <v>1587</v>
      </c>
      <c r="C47" s="205" t="s">
        <v>1587</v>
      </c>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3"/>
      <c r="BR47" s="203"/>
      <c r="BS47" s="203"/>
      <c r="BT47" s="203"/>
      <c r="BU47" s="203"/>
      <c r="BV47" s="203"/>
      <c r="BW47" s="203"/>
      <c r="BX47" s="203"/>
      <c r="BY47" s="203"/>
      <c r="BZ47" s="203"/>
      <c r="CA47" s="203"/>
      <c r="CB47" s="203"/>
      <c r="CC47" s="203"/>
      <c r="CD47" s="203"/>
      <c r="CE47" s="203"/>
      <c r="CF47" s="203"/>
      <c r="CG47" s="203"/>
      <c r="CH47" s="203"/>
      <c r="CI47" s="203"/>
      <c r="CJ47" s="203"/>
      <c r="CK47" s="203"/>
      <c r="CL47" s="203"/>
      <c r="CM47" s="203"/>
      <c r="CN47" s="203"/>
      <c r="CO47" s="203"/>
      <c r="CP47" s="203"/>
      <c r="CQ47" s="203"/>
      <c r="CR47" s="203"/>
      <c r="CS47" s="203"/>
      <c r="CT47" s="203"/>
      <c r="CU47" s="203"/>
      <c r="CV47" s="203"/>
      <c r="CW47" s="203"/>
      <c r="CX47" s="203"/>
      <c r="CY47" s="203"/>
      <c r="CZ47" s="203"/>
      <c r="DA47" s="203"/>
      <c r="DB47" s="203"/>
      <c r="DC47" s="203"/>
      <c r="DD47" s="203"/>
      <c r="DE47" s="203"/>
      <c r="DF47" s="203"/>
      <c r="DG47" s="203"/>
      <c r="DH47" s="203"/>
      <c r="DI47" s="203"/>
      <c r="DJ47" s="203"/>
      <c r="DK47" s="203"/>
      <c r="DL47" s="203"/>
      <c r="DM47" s="203"/>
      <c r="DN47" s="203"/>
      <c r="DO47" s="203"/>
      <c r="DP47" s="203"/>
      <c r="DQ47" s="203"/>
      <c r="DR47" s="203"/>
      <c r="DS47" s="203"/>
      <c r="DT47" s="203"/>
      <c r="DU47" s="203"/>
      <c r="DV47" s="203"/>
      <c r="DW47" s="203"/>
      <c r="DX47" s="203"/>
      <c r="DY47" s="203"/>
      <c r="DZ47" s="203"/>
      <c r="EA47" s="203"/>
      <c r="EB47" s="203"/>
      <c r="EC47" s="203"/>
      <c r="ED47" s="203"/>
      <c r="EE47" s="203"/>
      <c r="EF47" s="203"/>
      <c r="EG47" s="203"/>
      <c r="EH47" s="203"/>
      <c r="EI47" s="203"/>
      <c r="EJ47" s="203"/>
      <c r="EK47" s="203"/>
      <c r="EL47" s="203"/>
      <c r="EM47" s="203"/>
      <c r="EN47" s="203"/>
      <c r="EO47" s="203"/>
      <c r="EP47" s="203"/>
      <c r="EQ47" s="203"/>
      <c r="ER47" s="203"/>
      <c r="ES47" s="203"/>
      <c r="ET47" s="203"/>
      <c r="EU47" s="203"/>
      <c r="EV47" s="203"/>
      <c r="EW47" s="203"/>
      <c r="EX47" s="203"/>
      <c r="EY47" s="203"/>
      <c r="EZ47" s="203"/>
      <c r="FA47" s="203"/>
      <c r="FB47" s="203"/>
      <c r="FC47" s="203"/>
      <c r="FD47" s="203"/>
      <c r="FE47" s="203"/>
      <c r="FF47" s="203"/>
      <c r="FG47" s="203"/>
      <c r="FH47" s="203"/>
      <c r="FI47" s="203"/>
      <c r="FJ47" s="203"/>
      <c r="FK47" s="203"/>
      <c r="FL47" s="203"/>
      <c r="FM47" s="203"/>
      <c r="FN47" s="203"/>
      <c r="FO47" s="203"/>
      <c r="FP47" s="203"/>
      <c r="FQ47" s="203"/>
      <c r="FR47" s="203"/>
      <c r="FS47" s="203"/>
      <c r="FT47" s="203"/>
      <c r="FU47" s="203"/>
      <c r="FV47" s="203"/>
      <c r="FW47" s="203"/>
      <c r="FX47" s="203"/>
      <c r="FY47" s="203"/>
      <c r="FZ47" s="203"/>
      <c r="GA47" s="203"/>
      <c r="GB47" s="203"/>
      <c r="GC47" s="203"/>
      <c r="GD47" s="203"/>
      <c r="GE47" s="203"/>
      <c r="GF47" s="203"/>
      <c r="GG47" s="203"/>
      <c r="GH47" s="203"/>
      <c r="GI47" s="203"/>
      <c r="GJ47" s="203"/>
      <c r="GK47" s="203"/>
      <c r="GL47" s="203"/>
      <c r="GM47" s="203"/>
      <c r="GN47" s="203"/>
      <c r="GO47" s="203"/>
      <c r="GP47" s="203"/>
      <c r="GQ47" s="203"/>
      <c r="GR47" s="203"/>
      <c r="GS47" s="203"/>
      <c r="GT47" s="203"/>
      <c r="GU47" s="203"/>
      <c r="GV47" s="203"/>
      <c r="GW47" s="203"/>
      <c r="GX47" s="203"/>
      <c r="GY47" s="203"/>
      <c r="GZ47" s="203"/>
      <c r="HA47" s="203"/>
      <c r="HB47" s="203"/>
      <c r="HC47" s="203"/>
      <c r="HD47" s="203"/>
      <c r="HE47" s="203"/>
      <c r="HF47" s="203"/>
      <c r="HG47" s="203"/>
      <c r="HH47" s="203"/>
      <c r="HI47" s="203"/>
      <c r="HJ47" s="203"/>
      <c r="HK47" s="203"/>
      <c r="HL47" s="203"/>
      <c r="HM47" s="203"/>
      <c r="HN47" s="203"/>
      <c r="HO47" s="203"/>
    </row>
    <row r="48" spans="1:223" ht="61.8" thickBot="1">
      <c r="A48" s="1378"/>
      <c r="B48" s="827" t="s">
        <v>1588</v>
      </c>
      <c r="C48" s="205" t="s">
        <v>1588</v>
      </c>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3"/>
      <c r="BR48" s="203"/>
      <c r="BS48" s="203"/>
      <c r="BT48" s="203"/>
      <c r="BU48" s="203"/>
      <c r="BV48" s="203"/>
      <c r="BW48" s="203"/>
      <c r="BX48" s="203"/>
      <c r="BY48" s="203"/>
      <c r="BZ48" s="203"/>
      <c r="CA48" s="203"/>
      <c r="CB48" s="203"/>
      <c r="CC48" s="203"/>
      <c r="CD48" s="203"/>
      <c r="CE48" s="203"/>
      <c r="CF48" s="203"/>
      <c r="CG48" s="203"/>
      <c r="CH48" s="203"/>
      <c r="CI48" s="203"/>
      <c r="CJ48" s="203"/>
      <c r="CK48" s="203"/>
      <c r="CL48" s="203"/>
      <c r="CM48" s="203"/>
      <c r="CN48" s="203"/>
      <c r="CO48" s="203"/>
      <c r="CP48" s="203"/>
      <c r="CQ48" s="203"/>
      <c r="CR48" s="203"/>
      <c r="CS48" s="203"/>
      <c r="CT48" s="203"/>
      <c r="CU48" s="203"/>
      <c r="CV48" s="203"/>
      <c r="CW48" s="203"/>
      <c r="CX48" s="203"/>
      <c r="CY48" s="203"/>
      <c r="CZ48" s="203"/>
      <c r="DA48" s="203"/>
      <c r="DB48" s="203"/>
      <c r="DC48" s="203"/>
      <c r="DD48" s="203"/>
      <c r="DE48" s="203"/>
      <c r="DF48" s="203"/>
      <c r="DG48" s="203"/>
      <c r="DH48" s="203"/>
      <c r="DI48" s="203"/>
      <c r="DJ48" s="203"/>
      <c r="DK48" s="203"/>
      <c r="DL48" s="203"/>
      <c r="DM48" s="203"/>
      <c r="DN48" s="203"/>
      <c r="DO48" s="203"/>
      <c r="DP48" s="203"/>
      <c r="DQ48" s="203"/>
      <c r="DR48" s="203"/>
      <c r="DS48" s="203"/>
      <c r="DT48" s="203"/>
      <c r="DU48" s="203"/>
      <c r="DV48" s="203"/>
      <c r="DW48" s="203"/>
      <c r="DX48" s="203"/>
      <c r="DY48" s="203"/>
      <c r="DZ48" s="203"/>
      <c r="EA48" s="203"/>
      <c r="EB48" s="203"/>
      <c r="EC48" s="203"/>
      <c r="ED48" s="203"/>
      <c r="EE48" s="203"/>
      <c r="EF48" s="203"/>
      <c r="EG48" s="203"/>
      <c r="EH48" s="203"/>
      <c r="EI48" s="203"/>
      <c r="EJ48" s="203"/>
      <c r="EK48" s="203"/>
      <c r="EL48" s="203"/>
      <c r="EM48" s="203"/>
      <c r="EN48" s="203"/>
      <c r="EO48" s="203"/>
      <c r="EP48" s="203"/>
      <c r="EQ48" s="203"/>
      <c r="ER48" s="203"/>
      <c r="ES48" s="203"/>
      <c r="ET48" s="203"/>
      <c r="EU48" s="203"/>
      <c r="EV48" s="203"/>
      <c r="EW48" s="203"/>
      <c r="EX48" s="203"/>
      <c r="EY48" s="203"/>
      <c r="EZ48" s="203"/>
      <c r="FA48" s="203"/>
      <c r="FB48" s="203"/>
      <c r="FC48" s="203"/>
      <c r="FD48" s="203"/>
      <c r="FE48" s="203"/>
      <c r="FF48" s="203"/>
      <c r="FG48" s="203"/>
      <c r="FH48" s="203"/>
      <c r="FI48" s="203"/>
      <c r="FJ48" s="203"/>
      <c r="FK48" s="203"/>
      <c r="FL48" s="203"/>
      <c r="FM48" s="203"/>
      <c r="FN48" s="203"/>
      <c r="FO48" s="203"/>
      <c r="FP48" s="203"/>
      <c r="FQ48" s="203"/>
      <c r="FR48" s="203"/>
      <c r="FS48" s="203"/>
      <c r="FT48" s="203"/>
      <c r="FU48" s="203"/>
      <c r="FV48" s="203"/>
      <c r="FW48" s="203"/>
      <c r="FX48" s="203"/>
      <c r="FY48" s="203"/>
      <c r="FZ48" s="203"/>
      <c r="GA48" s="203"/>
      <c r="GB48" s="203"/>
      <c r="GC48" s="203"/>
      <c r="GD48" s="203"/>
      <c r="GE48" s="203"/>
      <c r="GF48" s="203"/>
      <c r="GG48" s="203"/>
      <c r="GH48" s="203"/>
      <c r="GI48" s="203"/>
      <c r="GJ48" s="203"/>
      <c r="GK48" s="203"/>
      <c r="GL48" s="203"/>
      <c r="GM48" s="203"/>
      <c r="GN48" s="203"/>
      <c r="GO48" s="203"/>
      <c r="GP48" s="203"/>
      <c r="GQ48" s="203"/>
      <c r="GR48" s="203"/>
      <c r="GS48" s="203"/>
      <c r="GT48" s="203"/>
      <c r="GU48" s="203"/>
      <c r="GV48" s="203"/>
      <c r="GW48" s="203"/>
      <c r="GX48" s="203"/>
      <c r="GY48" s="203"/>
      <c r="GZ48" s="203"/>
      <c r="HA48" s="203"/>
      <c r="HB48" s="203"/>
      <c r="HC48" s="203"/>
      <c r="HD48" s="203"/>
      <c r="HE48" s="203"/>
      <c r="HF48" s="203"/>
      <c r="HG48" s="203"/>
      <c r="HH48" s="203"/>
      <c r="HI48" s="203"/>
      <c r="HJ48" s="203"/>
      <c r="HK48" s="203"/>
      <c r="HL48" s="203"/>
      <c r="HM48" s="203"/>
      <c r="HN48" s="203"/>
      <c r="HO48" s="203"/>
    </row>
    <row r="49" spans="1:223" ht="24" customHeight="1" thickBot="1">
      <c r="A49" s="1379"/>
      <c r="B49" s="827" t="s">
        <v>1589</v>
      </c>
      <c r="C49" s="205" t="s">
        <v>1589</v>
      </c>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3"/>
      <c r="BR49" s="203"/>
      <c r="BS49" s="203"/>
      <c r="BT49" s="203"/>
      <c r="BU49" s="203"/>
      <c r="BV49" s="203"/>
      <c r="BW49" s="203"/>
      <c r="BX49" s="203"/>
      <c r="BY49" s="203"/>
      <c r="BZ49" s="203"/>
      <c r="CA49" s="203"/>
      <c r="CB49" s="203"/>
      <c r="CC49" s="203"/>
      <c r="CD49" s="203"/>
      <c r="CE49" s="203"/>
      <c r="CF49" s="203"/>
      <c r="CG49" s="203"/>
      <c r="CH49" s="203"/>
      <c r="CI49" s="203"/>
      <c r="CJ49" s="203"/>
      <c r="CK49" s="203"/>
      <c r="CL49" s="203"/>
      <c r="CM49" s="203"/>
      <c r="CN49" s="203"/>
      <c r="CO49" s="203"/>
      <c r="CP49" s="203"/>
      <c r="CQ49" s="203"/>
      <c r="CR49" s="203"/>
      <c r="CS49" s="203"/>
      <c r="CT49" s="203"/>
      <c r="CU49" s="203"/>
      <c r="CV49" s="203"/>
      <c r="CW49" s="203"/>
      <c r="CX49" s="203"/>
      <c r="CY49" s="203"/>
      <c r="CZ49" s="203"/>
      <c r="DA49" s="203"/>
      <c r="DB49" s="203"/>
      <c r="DC49" s="203"/>
      <c r="DD49" s="203"/>
      <c r="DE49" s="203"/>
      <c r="DF49" s="203"/>
      <c r="DG49" s="203"/>
      <c r="DH49" s="203"/>
      <c r="DI49" s="203"/>
      <c r="DJ49" s="203"/>
      <c r="DK49" s="203"/>
      <c r="DL49" s="203"/>
      <c r="DM49" s="203"/>
      <c r="DN49" s="203"/>
      <c r="DO49" s="203"/>
      <c r="DP49" s="203"/>
      <c r="DQ49" s="203"/>
      <c r="DR49" s="203"/>
      <c r="DS49" s="203"/>
      <c r="DT49" s="203"/>
      <c r="DU49" s="203"/>
      <c r="DV49" s="203"/>
      <c r="DW49" s="203"/>
      <c r="DX49" s="203"/>
      <c r="DY49" s="203"/>
      <c r="DZ49" s="203"/>
      <c r="EA49" s="203"/>
      <c r="EB49" s="203"/>
      <c r="EC49" s="203"/>
      <c r="ED49" s="203"/>
      <c r="EE49" s="203"/>
      <c r="EF49" s="203"/>
      <c r="EG49" s="203"/>
      <c r="EH49" s="203"/>
      <c r="EI49" s="203"/>
      <c r="EJ49" s="203"/>
      <c r="EK49" s="203"/>
      <c r="EL49" s="203"/>
      <c r="EM49" s="203"/>
      <c r="EN49" s="203"/>
      <c r="EO49" s="203"/>
      <c r="EP49" s="203"/>
      <c r="EQ49" s="203"/>
      <c r="ER49" s="203"/>
      <c r="ES49" s="203"/>
      <c r="ET49" s="203"/>
      <c r="EU49" s="203"/>
      <c r="EV49" s="203"/>
      <c r="EW49" s="203"/>
      <c r="EX49" s="203"/>
      <c r="EY49" s="203"/>
      <c r="EZ49" s="203"/>
      <c r="FA49" s="203"/>
      <c r="FB49" s="203"/>
      <c r="FC49" s="203"/>
      <c r="FD49" s="203"/>
      <c r="FE49" s="203"/>
      <c r="FF49" s="203"/>
      <c r="FG49" s="203"/>
      <c r="FH49" s="203"/>
      <c r="FI49" s="203"/>
      <c r="FJ49" s="203"/>
      <c r="FK49" s="203"/>
      <c r="FL49" s="203"/>
      <c r="FM49" s="203"/>
      <c r="FN49" s="203"/>
      <c r="FO49" s="203"/>
      <c r="FP49" s="203"/>
      <c r="FQ49" s="203"/>
      <c r="FR49" s="203"/>
      <c r="FS49" s="203"/>
      <c r="FT49" s="203"/>
      <c r="FU49" s="203"/>
      <c r="FV49" s="203"/>
      <c r="FW49" s="203"/>
      <c r="FX49" s="203"/>
      <c r="FY49" s="203"/>
      <c r="FZ49" s="203"/>
      <c r="GA49" s="203"/>
      <c r="GB49" s="203"/>
      <c r="GC49" s="203"/>
      <c r="GD49" s="203"/>
      <c r="GE49" s="203"/>
      <c r="GF49" s="203"/>
      <c r="GG49" s="203"/>
      <c r="GH49" s="203"/>
      <c r="GI49" s="203"/>
      <c r="GJ49" s="203"/>
      <c r="GK49" s="203"/>
      <c r="GL49" s="203"/>
      <c r="GM49" s="203"/>
      <c r="GN49" s="203"/>
      <c r="GO49" s="203"/>
      <c r="GP49" s="203"/>
      <c r="GQ49" s="203"/>
      <c r="GR49" s="203"/>
      <c r="GS49" s="203"/>
      <c r="GT49" s="203"/>
      <c r="GU49" s="203"/>
      <c r="GV49" s="203"/>
      <c r="GW49" s="203"/>
      <c r="GX49" s="203"/>
      <c r="GY49" s="203"/>
      <c r="GZ49" s="203"/>
      <c r="HA49" s="203"/>
      <c r="HB49" s="203"/>
      <c r="HC49" s="203"/>
      <c r="HD49" s="203"/>
      <c r="HE49" s="203"/>
      <c r="HF49" s="203"/>
      <c r="HG49" s="203"/>
      <c r="HH49" s="203"/>
      <c r="HI49" s="203"/>
      <c r="HJ49" s="203"/>
      <c r="HK49" s="203"/>
      <c r="HL49" s="203"/>
      <c r="HM49" s="203"/>
      <c r="HN49" s="203"/>
      <c r="HO49" s="203"/>
    </row>
    <row r="50" spans="1:223" ht="15" thickBot="1">
      <c r="A50" s="199"/>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199"/>
      <c r="BR50" s="199"/>
      <c r="BS50" s="199"/>
      <c r="BT50" s="199"/>
      <c r="BU50" s="199"/>
      <c r="BV50" s="199"/>
      <c r="BW50" s="199"/>
      <c r="BX50" s="199"/>
      <c r="BY50" s="199"/>
      <c r="BZ50" s="199"/>
      <c r="CA50" s="199"/>
      <c r="CB50" s="199"/>
      <c r="CC50" s="199"/>
      <c r="CD50" s="199"/>
      <c r="CE50" s="199"/>
      <c r="CF50" s="199"/>
      <c r="CG50" s="199"/>
      <c r="CH50" s="199"/>
      <c r="CI50" s="199"/>
      <c r="CJ50" s="199"/>
      <c r="CK50" s="199"/>
      <c r="CL50" s="199"/>
      <c r="CM50" s="199"/>
      <c r="CN50" s="199"/>
      <c r="CO50" s="199"/>
      <c r="CP50" s="199"/>
      <c r="CQ50" s="199"/>
      <c r="CR50" s="199"/>
      <c r="CS50" s="199"/>
      <c r="CT50" s="199"/>
      <c r="CU50" s="199"/>
      <c r="CV50" s="199"/>
      <c r="CW50" s="199"/>
      <c r="CX50" s="199"/>
      <c r="CY50" s="199"/>
      <c r="CZ50" s="199"/>
      <c r="DA50" s="199"/>
      <c r="DB50" s="199"/>
      <c r="DC50" s="199"/>
      <c r="DD50" s="199"/>
      <c r="DE50" s="199"/>
      <c r="DF50" s="199"/>
      <c r="DG50" s="199"/>
      <c r="DH50" s="199"/>
      <c r="DI50" s="199"/>
      <c r="DJ50" s="199"/>
      <c r="DK50" s="199"/>
      <c r="DL50" s="199"/>
      <c r="DM50" s="199"/>
      <c r="DN50" s="199"/>
      <c r="DO50" s="199"/>
      <c r="DP50" s="199"/>
      <c r="DQ50" s="199"/>
      <c r="DR50" s="199"/>
      <c r="DS50" s="199"/>
      <c r="DT50" s="199"/>
      <c r="DU50" s="199"/>
      <c r="DV50" s="199"/>
      <c r="DW50" s="199"/>
      <c r="DX50" s="199"/>
      <c r="DY50" s="199"/>
      <c r="DZ50" s="199"/>
      <c r="EA50" s="199"/>
      <c r="EB50" s="199"/>
      <c r="EC50" s="199"/>
      <c r="ED50" s="199"/>
      <c r="EE50" s="199"/>
      <c r="EF50" s="199"/>
      <c r="EG50" s="199"/>
      <c r="EH50" s="199"/>
      <c r="EI50" s="199"/>
      <c r="EJ50" s="199"/>
      <c r="EK50" s="199"/>
      <c r="EL50" s="199"/>
      <c r="EM50" s="199"/>
      <c r="EN50" s="199"/>
      <c r="EO50" s="199"/>
      <c r="EP50" s="199"/>
      <c r="EQ50" s="199"/>
      <c r="ER50" s="199"/>
      <c r="ES50" s="199"/>
      <c r="ET50" s="199"/>
      <c r="EU50" s="199"/>
      <c r="EV50" s="199"/>
      <c r="EW50" s="199"/>
      <c r="EX50" s="199"/>
      <c r="EY50" s="199"/>
      <c r="EZ50" s="199"/>
      <c r="FA50" s="199"/>
      <c r="FB50" s="199"/>
      <c r="FC50" s="199"/>
      <c r="FD50" s="199"/>
      <c r="FE50" s="199"/>
      <c r="FF50" s="199"/>
      <c r="FG50" s="199"/>
      <c r="FH50" s="199"/>
      <c r="FI50" s="199"/>
      <c r="FJ50" s="199"/>
      <c r="FK50" s="199"/>
      <c r="FL50" s="199"/>
      <c r="FM50" s="199"/>
      <c r="FN50" s="199"/>
      <c r="FO50" s="199"/>
      <c r="FP50" s="199"/>
      <c r="FQ50" s="199"/>
      <c r="FR50" s="199"/>
      <c r="FS50" s="199"/>
      <c r="FT50" s="199"/>
      <c r="FU50" s="199"/>
      <c r="FV50" s="199"/>
      <c r="FW50" s="199"/>
      <c r="FX50" s="199"/>
      <c r="FY50" s="199"/>
      <c r="FZ50" s="199"/>
      <c r="GA50" s="199"/>
      <c r="GB50" s="199"/>
      <c r="GC50" s="199"/>
      <c r="GD50" s="199"/>
      <c r="GE50" s="199"/>
      <c r="GF50" s="199"/>
      <c r="GG50" s="199"/>
      <c r="GH50" s="199"/>
      <c r="GI50" s="199"/>
      <c r="GJ50" s="199"/>
      <c r="GK50" s="199"/>
      <c r="GL50" s="199"/>
      <c r="GM50" s="199"/>
      <c r="GN50" s="199"/>
      <c r="GO50" s="199"/>
      <c r="GP50" s="199"/>
      <c r="GQ50" s="199"/>
      <c r="GR50" s="199"/>
      <c r="GS50" s="199"/>
      <c r="GT50" s="199"/>
      <c r="GU50" s="199"/>
      <c r="GV50" s="199"/>
      <c r="GW50" s="199"/>
      <c r="GX50" s="199"/>
      <c r="GY50" s="199"/>
      <c r="GZ50" s="199"/>
      <c r="HA50" s="199"/>
      <c r="HB50" s="199"/>
      <c r="HC50" s="199"/>
      <c r="HD50" s="199"/>
      <c r="HE50" s="199"/>
      <c r="HF50" s="199"/>
      <c r="HG50" s="199"/>
      <c r="HH50" s="199"/>
      <c r="HI50" s="199"/>
      <c r="HJ50" s="199"/>
      <c r="HK50" s="199"/>
      <c r="HL50" s="199"/>
      <c r="HM50" s="199"/>
      <c r="HN50" s="199"/>
      <c r="HO50" s="199"/>
    </row>
    <row r="51" spans="1:223" ht="15" thickBot="1">
      <c r="A51" s="199"/>
      <c r="B51" s="1384" t="s">
        <v>1590</v>
      </c>
      <c r="C51" s="1385"/>
      <c r="D51" s="1385"/>
      <c r="E51" s="1385"/>
      <c r="F51" s="1385"/>
      <c r="G51" s="1385"/>
      <c r="H51" s="1386"/>
      <c r="I51" s="206"/>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199"/>
      <c r="BR51" s="199"/>
      <c r="BS51" s="199"/>
      <c r="BT51" s="199"/>
      <c r="BU51" s="199"/>
      <c r="BV51" s="199"/>
      <c r="BW51" s="199"/>
      <c r="BX51" s="199"/>
      <c r="BY51" s="199"/>
      <c r="BZ51" s="199"/>
      <c r="CA51" s="199"/>
      <c r="CB51" s="199"/>
      <c r="CC51" s="199"/>
      <c r="CD51" s="199"/>
      <c r="CE51" s="199"/>
      <c r="CF51" s="199"/>
      <c r="CG51" s="199"/>
      <c r="CH51" s="199"/>
      <c r="CI51" s="199"/>
      <c r="CJ51" s="199"/>
      <c r="CK51" s="199"/>
      <c r="CL51" s="199"/>
      <c r="CM51" s="199"/>
      <c r="CN51" s="199"/>
      <c r="CO51" s="199"/>
      <c r="CP51" s="199"/>
      <c r="CQ51" s="199"/>
      <c r="CR51" s="199"/>
      <c r="CS51" s="199"/>
      <c r="CT51" s="199"/>
      <c r="CU51" s="199"/>
      <c r="CV51" s="199"/>
      <c r="CW51" s="199"/>
      <c r="CX51" s="199"/>
      <c r="CY51" s="199"/>
      <c r="CZ51" s="199"/>
      <c r="DA51" s="199"/>
      <c r="DB51" s="199"/>
      <c r="DC51" s="199"/>
      <c r="DD51" s="199"/>
      <c r="DE51" s="199"/>
      <c r="DF51" s="199"/>
      <c r="DG51" s="199"/>
      <c r="DH51" s="199"/>
      <c r="DI51" s="199"/>
      <c r="DJ51" s="199"/>
      <c r="DK51" s="199"/>
      <c r="DL51" s="199"/>
      <c r="DM51" s="199"/>
      <c r="DN51" s="199"/>
      <c r="DO51" s="199"/>
      <c r="DP51" s="199"/>
      <c r="DQ51" s="199"/>
      <c r="DR51" s="199"/>
      <c r="DS51" s="199"/>
      <c r="DT51" s="199"/>
      <c r="DU51" s="199"/>
      <c r="DV51" s="199"/>
      <c r="DW51" s="199"/>
      <c r="DX51" s="199"/>
      <c r="DY51" s="199"/>
      <c r="DZ51" s="199"/>
      <c r="EA51" s="199"/>
      <c r="EB51" s="199"/>
      <c r="EC51" s="199"/>
      <c r="ED51" s="199"/>
      <c r="EE51" s="199"/>
      <c r="EF51" s="199"/>
      <c r="EG51" s="199"/>
      <c r="EH51" s="199"/>
      <c r="EI51" s="199"/>
      <c r="EJ51" s="199"/>
      <c r="EK51" s="199"/>
      <c r="EL51" s="199"/>
      <c r="EM51" s="199"/>
      <c r="EN51" s="199"/>
      <c r="EO51" s="199"/>
      <c r="EP51" s="199"/>
      <c r="EQ51" s="199"/>
      <c r="ER51" s="199"/>
      <c r="ES51" s="199"/>
      <c r="ET51" s="199"/>
      <c r="EU51" s="199"/>
      <c r="EV51" s="199"/>
      <c r="EW51" s="199"/>
      <c r="EX51" s="199"/>
      <c r="EY51" s="199"/>
      <c r="EZ51" s="199"/>
      <c r="FA51" s="199"/>
      <c r="FB51" s="199"/>
      <c r="FC51" s="199"/>
      <c r="FD51" s="199"/>
      <c r="FE51" s="199"/>
      <c r="FF51" s="199"/>
      <c r="FG51" s="199"/>
      <c r="FH51" s="199"/>
      <c r="FI51" s="199"/>
      <c r="FJ51" s="199"/>
      <c r="FK51" s="199"/>
      <c r="FL51" s="199"/>
      <c r="FM51" s="199"/>
      <c r="FN51" s="199"/>
      <c r="FO51" s="199"/>
      <c r="FP51" s="199"/>
      <c r="FQ51" s="199"/>
      <c r="FR51" s="199"/>
      <c r="FS51" s="199"/>
      <c r="FT51" s="199"/>
      <c r="FU51" s="199"/>
      <c r="FV51" s="199"/>
      <c r="FW51" s="199"/>
      <c r="FX51" s="199"/>
      <c r="FY51" s="199"/>
      <c r="FZ51" s="199"/>
      <c r="GA51" s="199"/>
      <c r="GB51" s="199"/>
      <c r="GC51" s="199"/>
      <c r="GD51" s="199"/>
      <c r="GE51" s="199"/>
      <c r="GF51" s="199"/>
      <c r="GG51" s="199"/>
      <c r="GH51" s="199"/>
      <c r="GI51" s="199"/>
      <c r="GJ51" s="199"/>
      <c r="GK51" s="199"/>
      <c r="GL51" s="199"/>
      <c r="GM51" s="199"/>
      <c r="GN51" s="199"/>
      <c r="GO51" s="199"/>
      <c r="GP51" s="199"/>
      <c r="GQ51" s="199"/>
      <c r="GR51" s="199"/>
      <c r="GS51" s="199"/>
      <c r="GT51" s="199"/>
      <c r="GU51" s="199"/>
      <c r="GV51" s="199"/>
      <c r="GW51" s="199"/>
      <c r="GX51" s="199"/>
      <c r="GY51" s="199"/>
      <c r="GZ51" s="199"/>
      <c r="HA51" s="199"/>
      <c r="HB51" s="199"/>
      <c r="HC51" s="199"/>
      <c r="HD51" s="199"/>
      <c r="HE51" s="199"/>
      <c r="HF51" s="199"/>
      <c r="HG51" s="199"/>
      <c r="HH51" s="199"/>
      <c r="HI51" s="199"/>
      <c r="HJ51" s="199"/>
      <c r="HK51" s="199"/>
      <c r="HL51" s="199"/>
      <c r="HM51" s="199"/>
      <c r="HN51" s="199"/>
      <c r="HO51" s="199"/>
    </row>
    <row r="52" spans="1:223" ht="15" thickBot="1">
      <c r="A52" s="199"/>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199"/>
      <c r="BR52" s="199"/>
      <c r="BS52" s="199"/>
      <c r="BT52" s="199"/>
      <c r="BU52" s="199"/>
      <c r="BV52" s="199"/>
      <c r="BW52" s="199"/>
      <c r="BX52" s="199"/>
      <c r="BY52" s="199"/>
      <c r="BZ52" s="199"/>
      <c r="CA52" s="199"/>
      <c r="CB52" s="199"/>
      <c r="CC52" s="199"/>
      <c r="CD52" s="199"/>
      <c r="CE52" s="199"/>
      <c r="CF52" s="199"/>
      <c r="CG52" s="199"/>
      <c r="CH52" s="199"/>
      <c r="CI52" s="199"/>
      <c r="CJ52" s="199"/>
      <c r="CK52" s="199"/>
      <c r="CL52" s="199"/>
      <c r="CM52" s="199"/>
      <c r="CN52" s="199"/>
      <c r="CO52" s="199"/>
      <c r="CP52" s="199"/>
      <c r="CQ52" s="199"/>
      <c r="CR52" s="199"/>
      <c r="CS52" s="199"/>
      <c r="CT52" s="199"/>
      <c r="CU52" s="199"/>
      <c r="CV52" s="199"/>
      <c r="CW52" s="199"/>
      <c r="CX52" s="199"/>
      <c r="CY52" s="199"/>
      <c r="CZ52" s="199"/>
      <c r="DA52" s="199"/>
      <c r="DB52" s="199"/>
      <c r="DC52" s="199"/>
      <c r="DD52" s="199"/>
      <c r="DE52" s="199"/>
      <c r="DF52" s="199"/>
      <c r="DG52" s="199"/>
      <c r="DH52" s="199"/>
      <c r="DI52" s="199"/>
      <c r="DJ52" s="199"/>
      <c r="DK52" s="199"/>
      <c r="DL52" s="199"/>
      <c r="DM52" s="199"/>
      <c r="DN52" s="199"/>
      <c r="DO52" s="199"/>
      <c r="DP52" s="199"/>
      <c r="DQ52" s="199"/>
      <c r="DR52" s="199"/>
      <c r="DS52" s="199"/>
      <c r="DT52" s="199"/>
      <c r="DU52" s="199"/>
      <c r="DV52" s="199"/>
      <c r="DW52" s="199"/>
      <c r="DX52" s="199"/>
      <c r="DY52" s="199"/>
      <c r="DZ52" s="199"/>
      <c r="EA52" s="199"/>
      <c r="EB52" s="199"/>
      <c r="EC52" s="199"/>
      <c r="ED52" s="199"/>
      <c r="EE52" s="199"/>
      <c r="EF52" s="199"/>
      <c r="EG52" s="199"/>
      <c r="EH52" s="199"/>
      <c r="EI52" s="199"/>
      <c r="EJ52" s="199"/>
      <c r="EK52" s="199"/>
      <c r="EL52" s="199"/>
      <c r="EM52" s="199"/>
      <c r="EN52" s="199"/>
      <c r="EO52" s="199"/>
      <c r="EP52" s="199"/>
      <c r="EQ52" s="199"/>
      <c r="ER52" s="199"/>
      <c r="ES52" s="199"/>
      <c r="ET52" s="199"/>
      <c r="EU52" s="199"/>
      <c r="EV52" s="199"/>
      <c r="EW52" s="199"/>
      <c r="EX52" s="199"/>
      <c r="EY52" s="199"/>
      <c r="EZ52" s="199"/>
      <c r="FA52" s="199"/>
      <c r="FB52" s="199"/>
      <c r="FC52" s="199"/>
      <c r="FD52" s="199"/>
      <c r="FE52" s="199"/>
      <c r="FF52" s="199"/>
      <c r="FG52" s="199"/>
      <c r="FH52" s="199"/>
      <c r="FI52" s="199"/>
      <c r="FJ52" s="199"/>
      <c r="FK52" s="199"/>
      <c r="FL52" s="199"/>
      <c r="FM52" s="199"/>
      <c r="FN52" s="199"/>
      <c r="FO52" s="199"/>
      <c r="FP52" s="199"/>
      <c r="FQ52" s="199"/>
      <c r="FR52" s="199"/>
      <c r="FS52" s="199"/>
      <c r="FT52" s="199"/>
      <c r="FU52" s="199"/>
      <c r="FV52" s="199"/>
      <c r="FW52" s="199"/>
      <c r="FX52" s="199"/>
      <c r="FY52" s="199"/>
      <c r="FZ52" s="199"/>
      <c r="GA52" s="199"/>
      <c r="GB52" s="199"/>
      <c r="GC52" s="199"/>
      <c r="GD52" s="199"/>
      <c r="GE52" s="199"/>
      <c r="GF52" s="199"/>
      <c r="GG52" s="199"/>
      <c r="GH52" s="199"/>
      <c r="GI52" s="199"/>
      <c r="GJ52" s="199"/>
      <c r="GK52" s="199"/>
      <c r="GL52" s="199"/>
      <c r="GM52" s="199"/>
      <c r="GN52" s="199"/>
      <c r="GO52" s="199"/>
      <c r="GP52" s="199"/>
      <c r="GQ52" s="199"/>
      <c r="GR52" s="199"/>
      <c r="GS52" s="199"/>
      <c r="GT52" s="199"/>
      <c r="GU52" s="199"/>
      <c r="GV52" s="199"/>
      <c r="GW52" s="199"/>
      <c r="GX52" s="199"/>
      <c r="GY52" s="199"/>
      <c r="GZ52" s="199"/>
      <c r="HA52" s="199"/>
      <c r="HB52" s="199"/>
      <c r="HC52" s="199"/>
      <c r="HD52" s="199"/>
      <c r="HE52" s="199"/>
      <c r="HF52" s="199"/>
      <c r="HG52" s="199"/>
      <c r="HH52" s="199"/>
      <c r="HI52" s="199"/>
      <c r="HJ52" s="199"/>
      <c r="HK52" s="199"/>
      <c r="HL52" s="199"/>
      <c r="HM52" s="199"/>
      <c r="HN52" s="199"/>
      <c r="HO52" s="199"/>
    </row>
    <row r="53" spans="1:223" ht="21" thickBot="1">
      <c r="A53" s="1372"/>
      <c r="B53" s="1373"/>
      <c r="C53" s="1374"/>
      <c r="D53" s="201" t="s">
        <v>1591</v>
      </c>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199"/>
      <c r="BR53" s="199"/>
      <c r="BS53" s="199"/>
      <c r="BT53" s="199"/>
      <c r="BU53" s="199"/>
      <c r="BV53" s="199"/>
      <c r="BW53" s="199"/>
      <c r="BX53" s="199"/>
      <c r="BY53" s="199"/>
      <c r="BZ53" s="199"/>
      <c r="CA53" s="199"/>
      <c r="CB53" s="199"/>
      <c r="CC53" s="199"/>
      <c r="CD53" s="199"/>
      <c r="CE53" s="199"/>
      <c r="CF53" s="199"/>
      <c r="CG53" s="199"/>
      <c r="CH53" s="199"/>
      <c r="CI53" s="199"/>
      <c r="CJ53" s="199"/>
      <c r="CK53" s="199"/>
      <c r="CL53" s="199"/>
      <c r="CM53" s="199"/>
      <c r="CN53" s="199"/>
      <c r="CO53" s="199"/>
      <c r="CP53" s="199"/>
      <c r="CQ53" s="199"/>
      <c r="CR53" s="199"/>
      <c r="CS53" s="199"/>
      <c r="CT53" s="199"/>
      <c r="CU53" s="199"/>
      <c r="CV53" s="199"/>
      <c r="CW53" s="199"/>
      <c r="CX53" s="199"/>
      <c r="CY53" s="199"/>
      <c r="CZ53" s="199"/>
      <c r="DA53" s="199"/>
      <c r="DB53" s="199"/>
      <c r="DC53" s="199"/>
      <c r="DD53" s="199"/>
      <c r="DE53" s="199"/>
      <c r="DF53" s="199"/>
      <c r="DG53" s="199"/>
      <c r="DH53" s="199"/>
      <c r="DI53" s="199"/>
      <c r="DJ53" s="199"/>
      <c r="DK53" s="199"/>
      <c r="DL53" s="199"/>
      <c r="DM53" s="199"/>
      <c r="DN53" s="199"/>
      <c r="DO53" s="199"/>
      <c r="DP53" s="199"/>
      <c r="DQ53" s="199"/>
      <c r="DR53" s="199"/>
      <c r="DS53" s="199"/>
      <c r="DT53" s="199"/>
      <c r="DU53" s="199"/>
      <c r="DV53" s="199"/>
      <c r="DW53" s="199"/>
      <c r="DX53" s="199"/>
      <c r="DY53" s="199"/>
      <c r="DZ53" s="199"/>
      <c r="EA53" s="199"/>
      <c r="EB53" s="199"/>
      <c r="EC53" s="199"/>
      <c r="ED53" s="199"/>
      <c r="EE53" s="199"/>
      <c r="EF53" s="199"/>
      <c r="EG53" s="199"/>
      <c r="EH53" s="199"/>
      <c r="EI53" s="199"/>
      <c r="EJ53" s="199"/>
      <c r="EK53" s="199"/>
      <c r="EL53" s="199"/>
      <c r="EM53" s="199"/>
      <c r="EN53" s="199"/>
      <c r="EO53" s="199"/>
      <c r="EP53" s="199"/>
      <c r="EQ53" s="199"/>
      <c r="ER53" s="199"/>
      <c r="ES53" s="199"/>
      <c r="ET53" s="199"/>
      <c r="EU53" s="199"/>
      <c r="EV53" s="199"/>
      <c r="EW53" s="199"/>
      <c r="EX53" s="199"/>
      <c r="EY53" s="199"/>
      <c r="EZ53" s="199"/>
      <c r="FA53" s="199"/>
      <c r="FB53" s="199"/>
      <c r="FC53" s="199"/>
      <c r="FD53" s="199"/>
      <c r="FE53" s="199"/>
      <c r="FF53" s="199"/>
      <c r="FG53" s="199"/>
      <c r="FH53" s="199"/>
      <c r="FI53" s="199"/>
      <c r="FJ53" s="199"/>
      <c r="FK53" s="199"/>
      <c r="FL53" s="199"/>
      <c r="FM53" s="199"/>
      <c r="FN53" s="199"/>
      <c r="FO53" s="199"/>
      <c r="FP53" s="199"/>
      <c r="FQ53" s="199"/>
      <c r="FR53" s="199"/>
      <c r="FS53" s="199"/>
      <c r="FT53" s="199"/>
      <c r="FU53" s="199"/>
      <c r="FV53" s="199"/>
      <c r="FW53" s="199"/>
      <c r="FX53" s="199"/>
      <c r="FY53" s="199"/>
      <c r="FZ53" s="199"/>
      <c r="GA53" s="199"/>
      <c r="GB53" s="199"/>
      <c r="GC53" s="199"/>
      <c r="GD53" s="199"/>
      <c r="GE53" s="199"/>
      <c r="GF53" s="199"/>
      <c r="GG53" s="199"/>
      <c r="GH53" s="199"/>
      <c r="GI53" s="199"/>
      <c r="GJ53" s="199"/>
      <c r="GK53" s="199"/>
      <c r="GL53" s="199"/>
      <c r="GM53" s="199"/>
      <c r="GN53" s="199"/>
      <c r="GO53" s="199"/>
      <c r="GP53" s="199"/>
      <c r="GQ53" s="199"/>
      <c r="GR53" s="199"/>
      <c r="GS53" s="199"/>
      <c r="GT53" s="199"/>
      <c r="GU53" s="199"/>
      <c r="GV53" s="199"/>
      <c r="GW53" s="199"/>
      <c r="GX53" s="199"/>
      <c r="GY53" s="199"/>
      <c r="GZ53" s="199"/>
      <c r="HA53" s="199"/>
      <c r="HB53" s="199"/>
      <c r="HC53" s="199"/>
      <c r="HD53" s="199"/>
      <c r="HE53" s="199"/>
      <c r="HF53" s="199"/>
      <c r="HG53" s="199"/>
      <c r="HH53" s="199"/>
      <c r="HI53" s="199"/>
      <c r="HJ53" s="199"/>
      <c r="HK53" s="199"/>
      <c r="HL53" s="199"/>
      <c r="HM53" s="199"/>
      <c r="HN53" s="199"/>
      <c r="HO53" s="199"/>
    </row>
    <row r="54" spans="1:223" ht="67.5" customHeight="1" thickBot="1">
      <c r="A54" s="1375" t="s">
        <v>1592</v>
      </c>
      <c r="B54" s="1376"/>
      <c r="C54" s="1377"/>
      <c r="D54" s="202"/>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199"/>
      <c r="BR54" s="199"/>
      <c r="BS54" s="199"/>
      <c r="BT54" s="199"/>
      <c r="BU54" s="199"/>
      <c r="BV54" s="199"/>
      <c r="BW54" s="199"/>
      <c r="BX54" s="199"/>
      <c r="BY54" s="199"/>
      <c r="BZ54" s="199"/>
      <c r="CA54" s="199"/>
      <c r="CB54" s="199"/>
      <c r="CC54" s="199"/>
      <c r="CD54" s="199"/>
      <c r="CE54" s="199"/>
      <c r="CF54" s="199"/>
      <c r="CG54" s="199"/>
      <c r="CH54" s="199"/>
      <c r="CI54" s="199"/>
      <c r="CJ54" s="199"/>
      <c r="CK54" s="199"/>
      <c r="CL54" s="199"/>
      <c r="CM54" s="199"/>
      <c r="CN54" s="199"/>
      <c r="CO54" s="199"/>
      <c r="CP54" s="199"/>
      <c r="CQ54" s="199"/>
      <c r="CR54" s="199"/>
      <c r="CS54" s="199"/>
      <c r="CT54" s="199"/>
      <c r="CU54" s="199"/>
      <c r="CV54" s="199"/>
      <c r="CW54" s="199"/>
      <c r="CX54" s="199"/>
      <c r="CY54" s="199"/>
      <c r="CZ54" s="199"/>
      <c r="DA54" s="199"/>
      <c r="DB54" s="199"/>
      <c r="DC54" s="199"/>
      <c r="DD54" s="199"/>
      <c r="DE54" s="199"/>
      <c r="DF54" s="199"/>
      <c r="DG54" s="199"/>
      <c r="DH54" s="199"/>
      <c r="DI54" s="199"/>
      <c r="DJ54" s="199"/>
      <c r="DK54" s="199"/>
      <c r="DL54" s="199"/>
      <c r="DM54" s="199"/>
      <c r="DN54" s="199"/>
      <c r="DO54" s="199"/>
      <c r="DP54" s="199"/>
      <c r="DQ54" s="199"/>
      <c r="DR54" s="199"/>
      <c r="DS54" s="199"/>
      <c r="DT54" s="199"/>
      <c r="DU54" s="199"/>
      <c r="DV54" s="199"/>
      <c r="DW54" s="199"/>
      <c r="DX54" s="199"/>
      <c r="DY54" s="199"/>
      <c r="DZ54" s="199"/>
      <c r="EA54" s="199"/>
      <c r="EB54" s="199"/>
      <c r="EC54" s="199"/>
      <c r="ED54" s="199"/>
      <c r="EE54" s="199"/>
      <c r="EF54" s="199"/>
      <c r="EG54" s="199"/>
      <c r="EH54" s="199"/>
      <c r="EI54" s="199"/>
      <c r="EJ54" s="199"/>
      <c r="EK54" s="199"/>
      <c r="EL54" s="199"/>
      <c r="EM54" s="199"/>
      <c r="EN54" s="199"/>
      <c r="EO54" s="199"/>
      <c r="EP54" s="199"/>
      <c r="EQ54" s="199"/>
      <c r="ER54" s="199"/>
      <c r="ES54" s="199"/>
      <c r="ET54" s="199"/>
      <c r="EU54" s="199"/>
      <c r="EV54" s="199"/>
      <c r="EW54" s="199"/>
      <c r="EX54" s="199"/>
      <c r="EY54" s="199"/>
      <c r="EZ54" s="199"/>
      <c r="FA54" s="199"/>
      <c r="FB54" s="199"/>
      <c r="FC54" s="199"/>
      <c r="FD54" s="199"/>
      <c r="FE54" s="199"/>
      <c r="FF54" s="199"/>
      <c r="FG54" s="199"/>
      <c r="FH54" s="199"/>
      <c r="FI54" s="199"/>
      <c r="FJ54" s="199"/>
      <c r="FK54" s="199"/>
      <c r="FL54" s="199"/>
      <c r="FM54" s="199"/>
      <c r="FN54" s="199"/>
      <c r="FO54" s="199"/>
      <c r="FP54" s="199"/>
      <c r="FQ54" s="199"/>
      <c r="FR54" s="199"/>
      <c r="FS54" s="199"/>
      <c r="FT54" s="199"/>
      <c r="FU54" s="199"/>
      <c r="FV54" s="199"/>
      <c r="FW54" s="199"/>
      <c r="FX54" s="199"/>
      <c r="FY54" s="199"/>
      <c r="FZ54" s="199"/>
      <c r="GA54" s="199"/>
      <c r="GB54" s="199"/>
      <c r="GC54" s="199"/>
      <c r="GD54" s="199"/>
      <c r="GE54" s="199"/>
      <c r="GF54" s="199"/>
      <c r="GG54" s="199"/>
      <c r="GH54" s="199"/>
      <c r="GI54" s="199"/>
      <c r="GJ54" s="199"/>
      <c r="GK54" s="199"/>
      <c r="GL54" s="199"/>
      <c r="GM54" s="199"/>
      <c r="GN54" s="199"/>
      <c r="GO54" s="199"/>
      <c r="GP54" s="199"/>
      <c r="GQ54" s="199"/>
      <c r="GR54" s="199"/>
      <c r="GS54" s="199"/>
      <c r="GT54" s="199"/>
      <c r="GU54" s="199"/>
      <c r="GV54" s="199"/>
      <c r="GW54" s="199"/>
      <c r="GX54" s="199"/>
      <c r="GY54" s="199"/>
      <c r="GZ54" s="199"/>
      <c r="HA54" s="199"/>
      <c r="HB54" s="199"/>
      <c r="HC54" s="199"/>
      <c r="HD54" s="199"/>
      <c r="HE54" s="199"/>
      <c r="HF54" s="199"/>
      <c r="HG54" s="199"/>
      <c r="HH54" s="199"/>
      <c r="HI54" s="199"/>
      <c r="HJ54" s="199"/>
      <c r="HK54" s="199"/>
      <c r="HL54" s="199"/>
      <c r="HM54" s="199"/>
      <c r="HN54" s="199"/>
      <c r="HO54" s="199"/>
    </row>
    <row r="55" spans="1:223" ht="82.5" customHeight="1" thickBot="1">
      <c r="A55" s="1378"/>
      <c r="B55" s="1380" t="s">
        <v>1593</v>
      </c>
      <c r="C55" s="1381"/>
      <c r="D55" s="202"/>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199"/>
      <c r="BR55" s="199"/>
      <c r="BS55" s="199"/>
      <c r="BT55" s="199"/>
      <c r="BU55" s="199"/>
      <c r="BV55" s="199"/>
      <c r="BW55" s="199"/>
      <c r="BX55" s="199"/>
      <c r="BY55" s="199"/>
      <c r="BZ55" s="199"/>
      <c r="CA55" s="199"/>
      <c r="CB55" s="199"/>
      <c r="CC55" s="199"/>
      <c r="CD55" s="199"/>
      <c r="CE55" s="199"/>
      <c r="CF55" s="199"/>
      <c r="CG55" s="199"/>
      <c r="CH55" s="199"/>
      <c r="CI55" s="199"/>
      <c r="CJ55" s="199"/>
      <c r="CK55" s="199"/>
      <c r="CL55" s="199"/>
      <c r="CM55" s="199"/>
      <c r="CN55" s="199"/>
      <c r="CO55" s="199"/>
      <c r="CP55" s="199"/>
      <c r="CQ55" s="199"/>
      <c r="CR55" s="199"/>
      <c r="CS55" s="199"/>
      <c r="CT55" s="199"/>
      <c r="CU55" s="199"/>
      <c r="CV55" s="199"/>
      <c r="CW55" s="199"/>
      <c r="CX55" s="199"/>
      <c r="CY55" s="199"/>
      <c r="CZ55" s="199"/>
      <c r="DA55" s="199"/>
      <c r="DB55" s="199"/>
      <c r="DC55" s="199"/>
      <c r="DD55" s="199"/>
      <c r="DE55" s="199"/>
      <c r="DF55" s="199"/>
      <c r="DG55" s="199"/>
      <c r="DH55" s="199"/>
      <c r="DI55" s="199"/>
      <c r="DJ55" s="199"/>
      <c r="DK55" s="199"/>
      <c r="DL55" s="199"/>
      <c r="DM55" s="199"/>
      <c r="DN55" s="199"/>
      <c r="DO55" s="199"/>
      <c r="DP55" s="199"/>
      <c r="DQ55" s="199"/>
      <c r="DR55" s="199"/>
      <c r="DS55" s="199"/>
      <c r="DT55" s="199"/>
      <c r="DU55" s="199"/>
      <c r="DV55" s="199"/>
      <c r="DW55" s="199"/>
      <c r="DX55" s="199"/>
      <c r="DY55" s="199"/>
      <c r="DZ55" s="199"/>
      <c r="EA55" s="199"/>
      <c r="EB55" s="199"/>
      <c r="EC55" s="199"/>
      <c r="ED55" s="199"/>
      <c r="EE55" s="199"/>
      <c r="EF55" s="199"/>
      <c r="EG55" s="199"/>
      <c r="EH55" s="199"/>
      <c r="EI55" s="199"/>
      <c r="EJ55" s="199"/>
      <c r="EK55" s="199"/>
      <c r="EL55" s="199"/>
      <c r="EM55" s="199"/>
      <c r="EN55" s="199"/>
      <c r="EO55" s="199"/>
      <c r="EP55" s="199"/>
      <c r="EQ55" s="199"/>
      <c r="ER55" s="199"/>
      <c r="ES55" s="199"/>
      <c r="ET55" s="199"/>
      <c r="EU55" s="199"/>
      <c r="EV55" s="199"/>
      <c r="EW55" s="199"/>
      <c r="EX55" s="199"/>
      <c r="EY55" s="199"/>
      <c r="EZ55" s="199"/>
      <c r="FA55" s="199"/>
      <c r="FB55" s="199"/>
      <c r="FC55" s="199"/>
      <c r="FD55" s="199"/>
      <c r="FE55" s="199"/>
      <c r="FF55" s="199"/>
      <c r="FG55" s="199"/>
      <c r="FH55" s="199"/>
      <c r="FI55" s="199"/>
      <c r="FJ55" s="199"/>
      <c r="FK55" s="199"/>
      <c r="FL55" s="199"/>
      <c r="FM55" s="199"/>
      <c r="FN55" s="199"/>
      <c r="FO55" s="199"/>
      <c r="FP55" s="199"/>
      <c r="FQ55" s="199"/>
      <c r="FR55" s="199"/>
      <c r="FS55" s="199"/>
      <c r="FT55" s="199"/>
      <c r="FU55" s="199"/>
      <c r="FV55" s="199"/>
      <c r="FW55" s="199"/>
      <c r="FX55" s="199"/>
      <c r="FY55" s="199"/>
      <c r="FZ55" s="199"/>
      <c r="GA55" s="199"/>
      <c r="GB55" s="199"/>
      <c r="GC55" s="199"/>
      <c r="GD55" s="199"/>
      <c r="GE55" s="199"/>
      <c r="GF55" s="199"/>
      <c r="GG55" s="199"/>
      <c r="GH55" s="199"/>
      <c r="GI55" s="199"/>
      <c r="GJ55" s="199"/>
      <c r="GK55" s="199"/>
      <c r="GL55" s="199"/>
      <c r="GM55" s="199"/>
      <c r="GN55" s="199"/>
      <c r="GO55" s="199"/>
      <c r="GP55" s="199"/>
      <c r="GQ55" s="199"/>
      <c r="GR55" s="199"/>
      <c r="GS55" s="199"/>
      <c r="GT55" s="199"/>
      <c r="GU55" s="199"/>
      <c r="GV55" s="199"/>
      <c r="GW55" s="199"/>
      <c r="GX55" s="199"/>
      <c r="GY55" s="199"/>
      <c r="GZ55" s="199"/>
      <c r="HA55" s="199"/>
      <c r="HB55" s="199"/>
      <c r="HC55" s="199"/>
      <c r="HD55" s="199"/>
      <c r="HE55" s="199"/>
      <c r="HF55" s="199"/>
      <c r="HG55" s="199"/>
      <c r="HH55" s="199"/>
      <c r="HI55" s="199"/>
      <c r="HJ55" s="199"/>
      <c r="HK55" s="199"/>
      <c r="HL55" s="199"/>
      <c r="HM55" s="199"/>
      <c r="HN55" s="199"/>
      <c r="HO55" s="199"/>
    </row>
    <row r="56" spans="1:223" ht="64.5" customHeight="1" thickBot="1">
      <c r="A56" s="1378"/>
      <c r="B56" s="828" t="s">
        <v>1594</v>
      </c>
      <c r="C56" s="205" t="s">
        <v>1594</v>
      </c>
      <c r="D56" s="204"/>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199"/>
      <c r="BR56" s="199"/>
      <c r="BS56" s="199"/>
      <c r="BT56" s="199"/>
      <c r="BU56" s="199"/>
      <c r="BV56" s="199"/>
      <c r="BW56" s="199"/>
      <c r="BX56" s="199"/>
      <c r="BY56" s="199"/>
      <c r="BZ56" s="199"/>
      <c r="CA56" s="199"/>
      <c r="CB56" s="199"/>
      <c r="CC56" s="199"/>
      <c r="CD56" s="199"/>
      <c r="CE56" s="199"/>
      <c r="CF56" s="199"/>
      <c r="CG56" s="199"/>
      <c r="CH56" s="199"/>
      <c r="CI56" s="199"/>
      <c r="CJ56" s="199"/>
      <c r="CK56" s="199"/>
      <c r="CL56" s="199"/>
      <c r="CM56" s="199"/>
      <c r="CN56" s="199"/>
      <c r="CO56" s="199"/>
      <c r="CP56" s="199"/>
      <c r="CQ56" s="199"/>
      <c r="CR56" s="199"/>
      <c r="CS56" s="199"/>
      <c r="CT56" s="199"/>
      <c r="CU56" s="199"/>
      <c r="CV56" s="199"/>
      <c r="CW56" s="199"/>
      <c r="CX56" s="199"/>
      <c r="CY56" s="199"/>
      <c r="CZ56" s="199"/>
      <c r="DA56" s="199"/>
      <c r="DB56" s="199"/>
      <c r="DC56" s="199"/>
      <c r="DD56" s="199"/>
      <c r="DE56" s="199"/>
      <c r="DF56" s="199"/>
      <c r="DG56" s="199"/>
      <c r="DH56" s="199"/>
      <c r="DI56" s="199"/>
      <c r="DJ56" s="199"/>
      <c r="DK56" s="199"/>
      <c r="DL56" s="199"/>
      <c r="DM56" s="199"/>
      <c r="DN56" s="199"/>
      <c r="DO56" s="199"/>
      <c r="DP56" s="199"/>
      <c r="DQ56" s="199"/>
      <c r="DR56" s="199"/>
      <c r="DS56" s="199"/>
      <c r="DT56" s="199"/>
      <c r="DU56" s="199"/>
      <c r="DV56" s="199"/>
      <c r="DW56" s="199"/>
      <c r="DX56" s="199"/>
      <c r="DY56" s="199"/>
      <c r="DZ56" s="199"/>
      <c r="EA56" s="199"/>
      <c r="EB56" s="199"/>
      <c r="EC56" s="199"/>
      <c r="ED56" s="199"/>
      <c r="EE56" s="199"/>
      <c r="EF56" s="199"/>
      <c r="EG56" s="199"/>
      <c r="EH56" s="199"/>
      <c r="EI56" s="199"/>
      <c r="EJ56" s="199"/>
      <c r="EK56" s="199"/>
      <c r="EL56" s="199"/>
      <c r="EM56" s="199"/>
      <c r="EN56" s="199"/>
      <c r="EO56" s="199"/>
      <c r="EP56" s="199"/>
      <c r="EQ56" s="199"/>
      <c r="ER56" s="199"/>
      <c r="ES56" s="199"/>
      <c r="ET56" s="199"/>
      <c r="EU56" s="199"/>
      <c r="EV56" s="199"/>
      <c r="EW56" s="199"/>
      <c r="EX56" s="199"/>
      <c r="EY56" s="199"/>
      <c r="EZ56" s="199"/>
      <c r="FA56" s="199"/>
      <c r="FB56" s="199"/>
      <c r="FC56" s="199"/>
      <c r="FD56" s="199"/>
      <c r="FE56" s="199"/>
      <c r="FF56" s="199"/>
      <c r="FG56" s="199"/>
      <c r="FH56" s="199"/>
      <c r="FI56" s="199"/>
      <c r="FJ56" s="199"/>
      <c r="FK56" s="199"/>
      <c r="FL56" s="199"/>
      <c r="FM56" s="199"/>
      <c r="FN56" s="199"/>
      <c r="FO56" s="199"/>
      <c r="FP56" s="199"/>
      <c r="FQ56" s="199"/>
      <c r="FR56" s="199"/>
      <c r="FS56" s="199"/>
      <c r="FT56" s="199"/>
      <c r="FU56" s="199"/>
      <c r="FV56" s="199"/>
      <c r="FW56" s="199"/>
      <c r="FX56" s="199"/>
      <c r="FY56" s="199"/>
      <c r="FZ56" s="199"/>
      <c r="GA56" s="199"/>
      <c r="GB56" s="199"/>
      <c r="GC56" s="199"/>
      <c r="GD56" s="199"/>
      <c r="GE56" s="199"/>
      <c r="GF56" s="199"/>
      <c r="GG56" s="199"/>
      <c r="GH56" s="199"/>
      <c r="GI56" s="199"/>
      <c r="GJ56" s="199"/>
      <c r="GK56" s="199"/>
      <c r="GL56" s="199"/>
      <c r="GM56" s="199"/>
      <c r="GN56" s="199"/>
      <c r="GO56" s="199"/>
      <c r="GP56" s="199"/>
      <c r="GQ56" s="199"/>
      <c r="GR56" s="199"/>
      <c r="GS56" s="199"/>
      <c r="GT56" s="199"/>
      <c r="GU56" s="199"/>
      <c r="GV56" s="199"/>
      <c r="GW56" s="199"/>
      <c r="GX56" s="199"/>
      <c r="GY56" s="199"/>
      <c r="GZ56" s="199"/>
      <c r="HA56" s="199"/>
      <c r="HB56" s="199"/>
      <c r="HC56" s="199"/>
      <c r="HD56" s="199"/>
      <c r="HE56" s="199"/>
      <c r="HF56" s="199"/>
      <c r="HG56" s="199"/>
      <c r="HH56" s="199"/>
      <c r="HI56" s="199"/>
      <c r="HJ56" s="199"/>
      <c r="HK56" s="199"/>
      <c r="HL56" s="199"/>
      <c r="HM56" s="199"/>
      <c r="HN56" s="199"/>
      <c r="HO56" s="199"/>
    </row>
    <row r="57" spans="1:223" ht="51.6" thickBot="1">
      <c r="A57" s="1379"/>
      <c r="B57" s="828" t="s">
        <v>1595</v>
      </c>
      <c r="C57" s="205" t="s">
        <v>1595</v>
      </c>
      <c r="D57" s="204"/>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c r="AX57" s="199"/>
      <c r="AY57" s="199"/>
      <c r="AZ57" s="199"/>
      <c r="BA57" s="199"/>
      <c r="BB57" s="199"/>
      <c r="BC57" s="199"/>
      <c r="BD57" s="199"/>
      <c r="BE57" s="199"/>
      <c r="BF57" s="199"/>
      <c r="BG57" s="199"/>
      <c r="BH57" s="199"/>
      <c r="BI57" s="199"/>
      <c r="BJ57" s="199"/>
      <c r="BK57" s="199"/>
      <c r="BL57" s="199"/>
      <c r="BM57" s="199"/>
      <c r="BN57" s="199"/>
      <c r="BO57" s="199"/>
      <c r="BP57" s="199"/>
      <c r="BQ57" s="199"/>
      <c r="BR57" s="199"/>
      <c r="BS57" s="199"/>
      <c r="BT57" s="199"/>
      <c r="BU57" s="199"/>
      <c r="BV57" s="199"/>
      <c r="BW57" s="199"/>
      <c r="BX57" s="199"/>
      <c r="BY57" s="199"/>
      <c r="BZ57" s="199"/>
      <c r="CA57" s="199"/>
      <c r="CB57" s="199"/>
      <c r="CC57" s="199"/>
      <c r="CD57" s="199"/>
      <c r="CE57" s="199"/>
      <c r="CF57" s="199"/>
      <c r="CG57" s="199"/>
      <c r="CH57" s="199"/>
      <c r="CI57" s="199"/>
      <c r="CJ57" s="199"/>
      <c r="CK57" s="199"/>
      <c r="CL57" s="199"/>
      <c r="CM57" s="199"/>
      <c r="CN57" s="199"/>
      <c r="CO57" s="199"/>
      <c r="CP57" s="199"/>
      <c r="CQ57" s="199"/>
      <c r="CR57" s="199"/>
      <c r="CS57" s="199"/>
      <c r="CT57" s="199"/>
      <c r="CU57" s="199"/>
      <c r="CV57" s="199"/>
      <c r="CW57" s="199"/>
      <c r="CX57" s="199"/>
      <c r="CY57" s="199"/>
      <c r="CZ57" s="199"/>
      <c r="DA57" s="199"/>
      <c r="DB57" s="199"/>
      <c r="DC57" s="199"/>
      <c r="DD57" s="199"/>
      <c r="DE57" s="199"/>
      <c r="DF57" s="199"/>
      <c r="DG57" s="199"/>
      <c r="DH57" s="199"/>
      <c r="DI57" s="199"/>
      <c r="DJ57" s="199"/>
      <c r="DK57" s="199"/>
      <c r="DL57" s="199"/>
      <c r="DM57" s="199"/>
      <c r="DN57" s="199"/>
      <c r="DO57" s="199"/>
      <c r="DP57" s="199"/>
      <c r="DQ57" s="199"/>
      <c r="DR57" s="199"/>
      <c r="DS57" s="199"/>
      <c r="DT57" s="199"/>
      <c r="DU57" s="199"/>
      <c r="DV57" s="199"/>
      <c r="DW57" s="199"/>
      <c r="DX57" s="199"/>
      <c r="DY57" s="199"/>
      <c r="DZ57" s="199"/>
      <c r="EA57" s="199"/>
      <c r="EB57" s="199"/>
      <c r="EC57" s="199"/>
      <c r="ED57" s="199"/>
      <c r="EE57" s="199"/>
      <c r="EF57" s="199"/>
      <c r="EG57" s="199"/>
      <c r="EH57" s="199"/>
      <c r="EI57" s="199"/>
      <c r="EJ57" s="199"/>
      <c r="EK57" s="199"/>
      <c r="EL57" s="199"/>
      <c r="EM57" s="199"/>
      <c r="EN57" s="199"/>
      <c r="EO57" s="199"/>
      <c r="EP57" s="199"/>
      <c r="EQ57" s="199"/>
      <c r="ER57" s="199"/>
      <c r="ES57" s="199"/>
      <c r="ET57" s="199"/>
      <c r="EU57" s="199"/>
      <c r="EV57" s="199"/>
      <c r="EW57" s="199"/>
      <c r="EX57" s="199"/>
      <c r="EY57" s="199"/>
      <c r="EZ57" s="199"/>
      <c r="FA57" s="199"/>
      <c r="FB57" s="199"/>
      <c r="FC57" s="199"/>
      <c r="FD57" s="199"/>
      <c r="FE57" s="199"/>
      <c r="FF57" s="199"/>
      <c r="FG57" s="199"/>
      <c r="FH57" s="199"/>
      <c r="FI57" s="199"/>
      <c r="FJ57" s="199"/>
      <c r="FK57" s="199"/>
      <c r="FL57" s="199"/>
      <c r="FM57" s="199"/>
      <c r="FN57" s="199"/>
      <c r="FO57" s="199"/>
      <c r="FP57" s="199"/>
      <c r="FQ57" s="199"/>
      <c r="FR57" s="199"/>
      <c r="FS57" s="199"/>
      <c r="FT57" s="199"/>
      <c r="FU57" s="199"/>
      <c r="FV57" s="199"/>
      <c r="FW57" s="199"/>
      <c r="FX57" s="199"/>
      <c r="FY57" s="199"/>
      <c r="FZ57" s="199"/>
      <c r="GA57" s="199"/>
      <c r="GB57" s="199"/>
      <c r="GC57" s="199"/>
      <c r="GD57" s="199"/>
      <c r="GE57" s="199"/>
      <c r="GF57" s="199"/>
      <c r="GG57" s="199"/>
      <c r="GH57" s="199"/>
      <c r="GI57" s="199"/>
      <c r="GJ57" s="199"/>
      <c r="GK57" s="199"/>
      <c r="GL57" s="199"/>
      <c r="GM57" s="199"/>
      <c r="GN57" s="199"/>
      <c r="GO57" s="199"/>
      <c r="GP57" s="199"/>
      <c r="GQ57" s="199"/>
      <c r="GR57" s="199"/>
      <c r="GS57" s="199"/>
      <c r="GT57" s="199"/>
      <c r="GU57" s="199"/>
      <c r="GV57" s="199"/>
      <c r="GW57" s="199"/>
      <c r="GX57" s="199"/>
      <c r="GY57" s="199"/>
      <c r="GZ57" s="199"/>
      <c r="HA57" s="199"/>
      <c r="HB57" s="199"/>
      <c r="HC57" s="199"/>
      <c r="HD57" s="199"/>
      <c r="HE57" s="199"/>
      <c r="HF57" s="199"/>
      <c r="HG57" s="199"/>
      <c r="HH57" s="199"/>
      <c r="HI57" s="199"/>
      <c r="HJ57" s="199"/>
      <c r="HK57" s="199"/>
      <c r="HL57" s="199"/>
      <c r="HM57" s="199"/>
      <c r="HN57" s="199"/>
      <c r="HO57" s="199"/>
    </row>
  </sheetData>
  <mergeCells count="40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CV11:CY11"/>
    <mergeCell ref="CZ11:DC11"/>
    <mergeCell ref="DL11:DO11"/>
    <mergeCell ref="DP11:DS11"/>
    <mergeCell ref="DT11:DW11"/>
    <mergeCell ref="EF11:EI11"/>
    <mergeCell ref="FP10:FS11"/>
    <mergeCell ref="FX10:GM10"/>
    <mergeCell ref="FD11:FG11"/>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AI12:AI13"/>
    <mergeCell ref="AJ12:AL12"/>
    <mergeCell ref="AM12:AM13"/>
    <mergeCell ref="P12:R12"/>
    <mergeCell ref="S12:S13"/>
    <mergeCell ref="T12:V12"/>
    <mergeCell ref="W12:W13"/>
    <mergeCell ref="X12:Z12"/>
    <mergeCell ref="AA12:AA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FS12:FS13"/>
    <mergeCell ref="FT12:FV12"/>
    <mergeCell ref="FW12:FW13"/>
    <mergeCell ref="FX12:FZ12"/>
    <mergeCell ref="GA12:GA13"/>
    <mergeCell ref="FD12:FF12"/>
    <mergeCell ref="FG12:FG13"/>
    <mergeCell ref="FH12:FJ12"/>
    <mergeCell ref="FK12:FK13"/>
    <mergeCell ref="FL12:FN12"/>
    <mergeCell ref="FO12:FO13"/>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GJ36:GL36"/>
    <mergeCell ref="GM36:GM37"/>
    <mergeCell ref="GN36:GP36"/>
    <mergeCell ref="FS36:FS37"/>
    <mergeCell ref="FT36:FV36"/>
    <mergeCell ref="FW36:FW37"/>
    <mergeCell ref="GA36:GA37"/>
    <mergeCell ref="GB36:GD36"/>
    <mergeCell ref="FX36:FZ36"/>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s>
  <pageMargins left="0.7" right="0.7" top="0.75" bottom="0.75" header="0.3" footer="0.3"/>
  <pageSetup paperSize="9"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61" customWidth="1"/>
    <col min="2" max="2" width="29.85546875" style="61" customWidth="1"/>
    <col min="3" max="3" width="26.28515625" style="61" customWidth="1"/>
    <col min="4" max="4" width="25.140625" style="61" customWidth="1"/>
    <col min="5" max="5" width="35.42578125" style="61" customWidth="1"/>
    <col min="6" max="6" width="42.42578125" style="61" customWidth="1"/>
    <col min="7" max="7" width="12" style="61"/>
    <col min="8" max="8" width="19.140625" style="61" customWidth="1"/>
    <col min="9" max="57" width="12" style="61"/>
    <col min="58" max="60" width="12" style="62"/>
    <col min="61" max="69" width="12" style="61"/>
    <col min="70" max="72" width="12" style="663"/>
    <col min="73" max="16384" width="12" style="61"/>
  </cols>
  <sheetData>
    <row r="1" spans="1:87" ht="21.6" thickBot="1">
      <c r="A1" s="1420" t="s">
        <v>1861</v>
      </c>
      <c r="B1" s="1421"/>
      <c r="C1" s="1421"/>
      <c r="D1" s="1421"/>
      <c r="E1" s="1421"/>
      <c r="F1" s="1421"/>
      <c r="G1" s="1421"/>
      <c r="H1" s="1421"/>
      <c r="I1" s="1421"/>
      <c r="J1" s="1421"/>
      <c r="K1" s="1422"/>
    </row>
    <row r="2" spans="1:87" s="821" customFormat="1" ht="15" thickBot="1">
      <c r="A2" s="1423" t="s">
        <v>2039</v>
      </c>
      <c r="B2" s="1423"/>
      <c r="C2" s="1423"/>
      <c r="D2" s="1423"/>
      <c r="E2" s="1423"/>
      <c r="F2" s="1423"/>
      <c r="G2" s="1423"/>
      <c r="H2" s="1423"/>
      <c r="I2" s="1423"/>
      <c r="J2" s="1423"/>
      <c r="K2" s="822"/>
      <c r="BF2" s="823"/>
      <c r="BG2" s="823"/>
      <c r="BH2" s="823"/>
      <c r="BR2" s="824"/>
      <c r="BS2" s="824"/>
      <c r="BT2" s="824"/>
    </row>
    <row r="3" spans="1:87" s="821" customFormat="1" ht="15" thickBot="1">
      <c r="A3" s="825"/>
      <c r="B3" s="1454" t="s">
        <v>308</v>
      </c>
      <c r="C3" s="1455"/>
      <c r="D3" s="1455"/>
      <c r="E3" s="1455"/>
      <c r="F3" s="1455"/>
      <c r="G3" s="1455"/>
      <c r="H3" s="1455"/>
      <c r="I3" s="1455"/>
      <c r="J3" s="1456"/>
      <c r="K3" s="822"/>
      <c r="BF3" s="823"/>
      <c r="BG3" s="823"/>
      <c r="BH3" s="823"/>
      <c r="BR3" s="824"/>
      <c r="BS3" s="824"/>
      <c r="BT3" s="824"/>
    </row>
    <row r="4" spans="1:87" ht="15" customHeight="1" thickBot="1">
      <c r="A4" s="1002"/>
      <c r="B4" s="1003"/>
      <c r="C4" s="1003"/>
      <c r="D4" s="1003"/>
      <c r="E4" s="1003"/>
      <c r="F4" s="1004"/>
      <c r="G4" s="1021" t="s">
        <v>309</v>
      </c>
      <c r="H4" s="1022"/>
      <c r="I4" s="1022"/>
      <c r="J4" s="1022"/>
      <c r="K4" s="1022"/>
      <c r="L4" s="1022"/>
      <c r="M4" s="1022"/>
      <c r="N4" s="1022"/>
      <c r="O4" s="1022"/>
      <c r="P4" s="1022"/>
      <c r="Q4" s="1022"/>
      <c r="R4" s="1022"/>
      <c r="S4" s="1022"/>
      <c r="T4" s="1022"/>
      <c r="U4" s="1022"/>
      <c r="V4" s="1022"/>
      <c r="W4" s="1022"/>
      <c r="X4" s="1022"/>
      <c r="Y4" s="1022"/>
      <c r="Z4" s="1022"/>
      <c r="AA4" s="1022"/>
      <c r="AB4" s="1022"/>
      <c r="AC4" s="1022"/>
      <c r="AD4" s="1022"/>
      <c r="AE4" s="1022"/>
      <c r="AF4" s="1022"/>
      <c r="AG4" s="1022"/>
      <c r="AH4" s="1022"/>
      <c r="AI4" s="1022"/>
      <c r="AJ4" s="1022"/>
      <c r="AK4" s="1022"/>
      <c r="AL4" s="1022"/>
      <c r="AM4" s="1022"/>
      <c r="AN4" s="1022"/>
      <c r="AO4" s="1022"/>
      <c r="AP4" s="1022"/>
      <c r="AQ4" s="1022"/>
      <c r="AR4" s="1022"/>
      <c r="AS4" s="1022"/>
      <c r="AT4" s="1022"/>
      <c r="AU4" s="1022"/>
      <c r="AV4" s="1022"/>
      <c r="AW4" s="1022"/>
      <c r="AX4" s="1022"/>
      <c r="AY4" s="1022"/>
      <c r="AZ4" s="1022"/>
      <c r="BA4" s="1022"/>
      <c r="BB4" s="1022"/>
      <c r="BC4" s="1022"/>
      <c r="BD4" s="1022"/>
      <c r="BE4" s="1022"/>
      <c r="BF4" s="1022"/>
      <c r="BG4" s="1022"/>
      <c r="BH4" s="1022"/>
      <c r="BI4" s="1022"/>
      <c r="BJ4" s="1022"/>
      <c r="BK4" s="1022"/>
      <c r="BL4" s="1022"/>
      <c r="BM4" s="1022"/>
      <c r="BN4" s="1022"/>
      <c r="BO4" s="1022"/>
      <c r="BP4" s="1022"/>
      <c r="BQ4" s="1022"/>
      <c r="BR4" s="1022"/>
      <c r="BS4" s="1022"/>
      <c r="BT4" s="1022"/>
      <c r="BU4" s="1022"/>
      <c r="BV4" s="1022"/>
      <c r="BW4" s="1022"/>
      <c r="BX4" s="1022"/>
      <c r="BY4" s="1022"/>
      <c r="BZ4" s="1022"/>
      <c r="CA4" s="1022"/>
      <c r="CB4" s="1022"/>
      <c r="CC4" s="1022"/>
      <c r="CD4" s="1022"/>
      <c r="CE4" s="1022"/>
      <c r="CF4" s="1022"/>
      <c r="CG4" s="1157"/>
      <c r="CH4" s="1157"/>
      <c r="CI4" s="1023"/>
    </row>
    <row r="5" spans="1:87" ht="15" customHeight="1" thickBot="1">
      <c r="A5" s="1186"/>
      <c r="B5" s="1187"/>
      <c r="C5" s="1187"/>
      <c r="D5" s="1187"/>
      <c r="E5" s="1187"/>
      <c r="F5" s="1188"/>
      <c r="G5" s="1427" t="s">
        <v>310</v>
      </c>
      <c r="H5" s="1170"/>
      <c r="I5" s="1171"/>
      <c r="J5" s="1168" t="s">
        <v>311</v>
      </c>
      <c r="K5" s="1022"/>
      <c r="L5" s="1022"/>
      <c r="M5" s="1022"/>
      <c r="N5" s="1022"/>
      <c r="O5" s="1022"/>
      <c r="P5" s="1157"/>
      <c r="Q5" s="1157"/>
      <c r="R5" s="1023"/>
      <c r="S5" s="1169" t="s">
        <v>312</v>
      </c>
      <c r="T5" s="1170"/>
      <c r="U5" s="1171"/>
      <c r="V5" s="1168" t="s">
        <v>313</v>
      </c>
      <c r="W5" s="1022"/>
      <c r="X5" s="1022"/>
      <c r="Y5" s="1022"/>
      <c r="Z5" s="1022"/>
      <c r="AA5" s="1022"/>
      <c r="AB5" s="1157"/>
      <c r="AC5" s="1157"/>
      <c r="AD5" s="1023"/>
      <c r="AE5" s="1429" t="s">
        <v>579</v>
      </c>
      <c r="AF5" s="1430"/>
      <c r="AG5" s="1430"/>
      <c r="AH5" s="1430"/>
      <c r="AI5" s="1430"/>
      <c r="AJ5" s="1430"/>
      <c r="AK5" s="1431"/>
      <c r="AL5" s="1431"/>
      <c r="AM5" s="1432"/>
      <c r="AN5" s="1168" t="s">
        <v>315</v>
      </c>
      <c r="AO5" s="1022"/>
      <c r="AP5" s="1022"/>
      <c r="AQ5" s="1022"/>
      <c r="AR5" s="1022"/>
      <c r="AS5" s="1022"/>
      <c r="AT5" s="1157"/>
      <c r="AU5" s="1157"/>
      <c r="AV5" s="1023"/>
      <c r="AW5" s="1168" t="s">
        <v>316</v>
      </c>
      <c r="AX5" s="1022"/>
      <c r="AY5" s="1022"/>
      <c r="AZ5" s="1022"/>
      <c r="BA5" s="1022"/>
      <c r="BB5" s="1022"/>
      <c r="BC5" s="1157"/>
      <c r="BD5" s="1157"/>
      <c r="BE5" s="1023"/>
      <c r="BF5" s="1169" t="s">
        <v>317</v>
      </c>
      <c r="BG5" s="1170"/>
      <c r="BH5" s="1171"/>
      <c r="BI5" s="1169" t="s">
        <v>318</v>
      </c>
      <c r="BJ5" s="1170"/>
      <c r="BK5" s="1171"/>
      <c r="BL5" s="1169" t="s">
        <v>319</v>
      </c>
      <c r="BM5" s="1170"/>
      <c r="BN5" s="1171"/>
      <c r="BO5" s="1169" t="s">
        <v>2819</v>
      </c>
      <c r="BP5" s="1170"/>
      <c r="BQ5" s="1171"/>
      <c r="BR5" s="1169" t="s">
        <v>320</v>
      </c>
      <c r="BS5" s="1170"/>
      <c r="BT5" s="1171"/>
      <c r="BU5" s="1435" t="s">
        <v>580</v>
      </c>
      <c r="BV5" s="1436"/>
      <c r="BW5" s="1437"/>
      <c r="BX5" s="1168" t="s">
        <v>321</v>
      </c>
      <c r="BY5" s="1022"/>
      <c r="BZ5" s="1022"/>
      <c r="CA5" s="1022"/>
      <c r="CB5" s="1022"/>
      <c r="CC5" s="1022"/>
      <c r="CD5" s="1157"/>
      <c r="CE5" s="1157"/>
      <c r="CF5" s="1023"/>
      <c r="CG5" s="1158"/>
      <c r="CH5" s="1158"/>
      <c r="CI5" s="1159"/>
    </row>
    <row r="6" spans="1:87" ht="36.75" customHeight="1" thickBot="1">
      <c r="A6" s="1186"/>
      <c r="B6" s="1187"/>
      <c r="C6" s="1187"/>
      <c r="D6" s="1187"/>
      <c r="E6" s="1187"/>
      <c r="F6" s="1188"/>
      <c r="G6" s="1428"/>
      <c r="H6" s="1173"/>
      <c r="I6" s="1174"/>
      <c r="J6" s="1168" t="s">
        <v>322</v>
      </c>
      <c r="K6" s="1022"/>
      <c r="L6" s="1175"/>
      <c r="M6" s="1168" t="s">
        <v>323</v>
      </c>
      <c r="N6" s="1022"/>
      <c r="O6" s="1175"/>
      <c r="P6" s="1160"/>
      <c r="Q6" s="1160"/>
      <c r="R6" s="1161"/>
      <c r="S6" s="1172"/>
      <c r="T6" s="1173"/>
      <c r="U6" s="1174"/>
      <c r="V6" s="1168" t="s">
        <v>324</v>
      </c>
      <c r="W6" s="1022"/>
      <c r="X6" s="1175"/>
      <c r="Y6" s="1168" t="s">
        <v>325</v>
      </c>
      <c r="Z6" s="1022"/>
      <c r="AA6" s="1175"/>
      <c r="AB6" s="1160"/>
      <c r="AC6" s="1160"/>
      <c r="AD6" s="1161"/>
      <c r="AE6" s="1429" t="s">
        <v>581</v>
      </c>
      <c r="AF6" s="1430"/>
      <c r="AG6" s="1441"/>
      <c r="AH6" s="1429" t="s">
        <v>582</v>
      </c>
      <c r="AI6" s="1430"/>
      <c r="AJ6" s="1441"/>
      <c r="AK6" s="1433"/>
      <c r="AL6" s="1433"/>
      <c r="AM6" s="1434"/>
      <c r="AN6" s="1168" t="s">
        <v>328</v>
      </c>
      <c r="AO6" s="1022"/>
      <c r="AP6" s="1175"/>
      <c r="AQ6" s="1168" t="s">
        <v>329</v>
      </c>
      <c r="AR6" s="1022"/>
      <c r="AS6" s="1175"/>
      <c r="AT6" s="1160"/>
      <c r="AU6" s="1160"/>
      <c r="AV6" s="1161"/>
      <c r="AW6" s="1168" t="s">
        <v>330</v>
      </c>
      <c r="AX6" s="1022"/>
      <c r="AY6" s="1175"/>
      <c r="AZ6" s="1168" t="s">
        <v>331</v>
      </c>
      <c r="BA6" s="1022"/>
      <c r="BB6" s="1175"/>
      <c r="BC6" s="1160"/>
      <c r="BD6" s="1160"/>
      <c r="BE6" s="1161"/>
      <c r="BF6" s="1172"/>
      <c r="BG6" s="1173"/>
      <c r="BH6" s="1174"/>
      <c r="BI6" s="1172"/>
      <c r="BJ6" s="1173"/>
      <c r="BK6" s="1174"/>
      <c r="BL6" s="1172"/>
      <c r="BM6" s="1173"/>
      <c r="BN6" s="1174"/>
      <c r="BO6" s="1172"/>
      <c r="BP6" s="1173"/>
      <c r="BQ6" s="1174"/>
      <c r="BR6" s="1172"/>
      <c r="BS6" s="1173"/>
      <c r="BT6" s="1174"/>
      <c r="BU6" s="1438"/>
      <c r="BV6" s="1439"/>
      <c r="BW6" s="1440"/>
      <c r="BX6" s="1168" t="s">
        <v>332</v>
      </c>
      <c r="BY6" s="1022"/>
      <c r="BZ6" s="1175"/>
      <c r="CA6" s="1168" t="s">
        <v>333</v>
      </c>
      <c r="CB6" s="1022"/>
      <c r="CC6" s="1175"/>
      <c r="CD6" s="1160"/>
      <c r="CE6" s="1160"/>
      <c r="CF6" s="1161"/>
      <c r="CG6" s="1160"/>
      <c r="CH6" s="1160"/>
      <c r="CI6" s="1161"/>
    </row>
    <row r="7" spans="1:87" ht="33.75" customHeight="1" thickBot="1">
      <c r="A7" s="1186"/>
      <c r="B7" s="1187"/>
      <c r="C7" s="1187"/>
      <c r="D7" s="1187"/>
      <c r="E7" s="1187"/>
      <c r="F7" s="1188"/>
      <c r="G7" s="1185" t="s">
        <v>1</v>
      </c>
      <c r="H7" s="1151"/>
      <c r="I7" s="1152"/>
      <c r="J7" s="1150" t="s">
        <v>1</v>
      </c>
      <c r="K7" s="1151"/>
      <c r="L7" s="1152"/>
      <c r="M7" s="1150" t="s">
        <v>1</v>
      </c>
      <c r="N7" s="1151"/>
      <c r="O7" s="1152"/>
      <c r="P7" s="1150" t="s">
        <v>1</v>
      </c>
      <c r="Q7" s="1151"/>
      <c r="R7" s="1152"/>
      <c r="S7" s="1150" t="s">
        <v>1</v>
      </c>
      <c r="T7" s="1151"/>
      <c r="U7" s="1152"/>
      <c r="V7" s="1150" t="s">
        <v>1</v>
      </c>
      <c r="W7" s="1151"/>
      <c r="X7" s="1152"/>
      <c r="Y7" s="1150" t="s">
        <v>1</v>
      </c>
      <c r="Z7" s="1151"/>
      <c r="AA7" s="1152"/>
      <c r="AB7" s="1150" t="s">
        <v>1</v>
      </c>
      <c r="AC7" s="1151"/>
      <c r="AD7" s="1152"/>
      <c r="AE7" s="1150" t="s">
        <v>1</v>
      </c>
      <c r="AF7" s="1151"/>
      <c r="AG7" s="1152"/>
      <c r="AH7" s="1150" t="s">
        <v>1</v>
      </c>
      <c r="AI7" s="1151"/>
      <c r="AJ7" s="1152"/>
      <c r="AK7" s="1150" t="s">
        <v>1</v>
      </c>
      <c r="AL7" s="1151"/>
      <c r="AM7" s="1152"/>
      <c r="AN7" s="1150" t="s">
        <v>1</v>
      </c>
      <c r="AO7" s="1151"/>
      <c r="AP7" s="1152"/>
      <c r="AQ7" s="1150" t="s">
        <v>1</v>
      </c>
      <c r="AR7" s="1151"/>
      <c r="AS7" s="1152"/>
      <c r="AT7" s="1150" t="s">
        <v>1</v>
      </c>
      <c r="AU7" s="1151"/>
      <c r="AV7" s="1152"/>
      <c r="AW7" s="1150" t="s">
        <v>1</v>
      </c>
      <c r="AX7" s="1151"/>
      <c r="AY7" s="1152"/>
      <c r="AZ7" s="1150" t="s">
        <v>1</v>
      </c>
      <c r="BA7" s="1151"/>
      <c r="BB7" s="1152"/>
      <c r="BC7" s="1150" t="s">
        <v>1</v>
      </c>
      <c r="BD7" s="1151"/>
      <c r="BE7" s="1152"/>
      <c r="BF7" s="1150" t="s">
        <v>1</v>
      </c>
      <c r="BG7" s="1151"/>
      <c r="BH7" s="1152"/>
      <c r="BI7" s="1150" t="s">
        <v>1</v>
      </c>
      <c r="BJ7" s="1151"/>
      <c r="BK7" s="1152"/>
      <c r="BL7" s="1150" t="s">
        <v>1</v>
      </c>
      <c r="BM7" s="1151"/>
      <c r="BN7" s="1152"/>
      <c r="BO7" s="1150" t="s">
        <v>1</v>
      </c>
      <c r="BP7" s="1151"/>
      <c r="BQ7" s="1152"/>
      <c r="BR7" s="1150" t="s">
        <v>1</v>
      </c>
      <c r="BS7" s="1151"/>
      <c r="BT7" s="1152"/>
      <c r="BU7" s="1150" t="s">
        <v>1</v>
      </c>
      <c r="BV7" s="1151"/>
      <c r="BW7" s="1152"/>
      <c r="BX7" s="1150" t="s">
        <v>1</v>
      </c>
      <c r="BY7" s="1151"/>
      <c r="BZ7" s="1152"/>
      <c r="CA7" s="1150" t="s">
        <v>1</v>
      </c>
      <c r="CB7" s="1151"/>
      <c r="CC7" s="1152"/>
      <c r="CD7" s="1150" t="s">
        <v>1</v>
      </c>
      <c r="CE7" s="1151"/>
      <c r="CF7" s="1152"/>
      <c r="CG7" s="1150" t="s">
        <v>1</v>
      </c>
      <c r="CH7" s="1151"/>
      <c r="CI7" s="1152"/>
    </row>
    <row r="8" spans="1:87" ht="81" customHeight="1" thickBot="1">
      <c r="A8" s="1005"/>
      <c r="B8" s="1006"/>
      <c r="C8" s="1006"/>
      <c r="D8" s="1006"/>
      <c r="E8" s="1006"/>
      <c r="F8" s="1007"/>
      <c r="G8" s="653" t="s">
        <v>2</v>
      </c>
      <c r="H8" s="653" t="s">
        <v>3</v>
      </c>
      <c r="I8" s="1153"/>
      <c r="J8" s="653" t="s">
        <v>2</v>
      </c>
      <c r="K8" s="653" t="s">
        <v>3</v>
      </c>
      <c r="L8" s="1153"/>
      <c r="M8" s="653" t="s">
        <v>2</v>
      </c>
      <c r="N8" s="653" t="s">
        <v>3</v>
      </c>
      <c r="O8" s="1153"/>
      <c r="P8" s="653" t="s">
        <v>2</v>
      </c>
      <c r="Q8" s="653" t="s">
        <v>3</v>
      </c>
      <c r="R8" s="1153"/>
      <c r="S8" s="653" t="s">
        <v>2</v>
      </c>
      <c r="T8" s="653" t="s">
        <v>3</v>
      </c>
      <c r="U8" s="1153"/>
      <c r="V8" s="653" t="s">
        <v>2</v>
      </c>
      <c r="W8" s="653" t="s">
        <v>3</v>
      </c>
      <c r="X8" s="1153"/>
      <c r="Y8" s="653" t="s">
        <v>2</v>
      </c>
      <c r="Z8" s="653" t="s">
        <v>3</v>
      </c>
      <c r="AA8" s="1153"/>
      <c r="AB8" s="653" t="s">
        <v>2</v>
      </c>
      <c r="AC8" s="653" t="s">
        <v>3</v>
      </c>
      <c r="AD8" s="1153"/>
      <c r="AE8" s="653" t="s">
        <v>2</v>
      </c>
      <c r="AF8" s="653" t="s">
        <v>3</v>
      </c>
      <c r="AG8" s="1153"/>
      <c r="AH8" s="653" t="s">
        <v>2</v>
      </c>
      <c r="AI8" s="653" t="s">
        <v>3</v>
      </c>
      <c r="AJ8" s="1153"/>
      <c r="AK8" s="653" t="s">
        <v>2</v>
      </c>
      <c r="AL8" s="653" t="s">
        <v>3</v>
      </c>
      <c r="AM8" s="1153"/>
      <c r="AN8" s="653" t="s">
        <v>2</v>
      </c>
      <c r="AO8" s="653" t="s">
        <v>3</v>
      </c>
      <c r="AP8" s="1153"/>
      <c r="AQ8" s="653" t="s">
        <v>2</v>
      </c>
      <c r="AR8" s="653" t="s">
        <v>3</v>
      </c>
      <c r="AS8" s="1153"/>
      <c r="AT8" s="653" t="s">
        <v>2</v>
      </c>
      <c r="AU8" s="653" t="s">
        <v>3</v>
      </c>
      <c r="AV8" s="1153"/>
      <c r="AW8" s="653" t="s">
        <v>2</v>
      </c>
      <c r="AX8" s="653" t="s">
        <v>3</v>
      </c>
      <c r="AY8" s="1153"/>
      <c r="AZ8" s="653" t="s">
        <v>2</v>
      </c>
      <c r="BA8" s="653" t="s">
        <v>3</v>
      </c>
      <c r="BB8" s="1153"/>
      <c r="BC8" s="653" t="s">
        <v>2</v>
      </c>
      <c r="BD8" s="653" t="s">
        <v>3</v>
      </c>
      <c r="BE8" s="1153"/>
      <c r="BF8" s="653" t="s">
        <v>2</v>
      </c>
      <c r="BG8" s="653" t="s">
        <v>3</v>
      </c>
      <c r="BH8" s="1153"/>
      <c r="BI8" s="653" t="s">
        <v>2</v>
      </c>
      <c r="BJ8" s="653" t="s">
        <v>3</v>
      </c>
      <c r="BK8" s="1153"/>
      <c r="BL8" s="653" t="s">
        <v>2</v>
      </c>
      <c r="BM8" s="653" t="s">
        <v>3</v>
      </c>
      <c r="BN8" s="1153"/>
      <c r="BO8" s="653" t="s">
        <v>2</v>
      </c>
      <c r="BP8" s="653" t="s">
        <v>3</v>
      </c>
      <c r="BQ8" s="1153"/>
      <c r="BR8" s="653" t="s">
        <v>2</v>
      </c>
      <c r="BS8" s="653" t="s">
        <v>3</v>
      </c>
      <c r="BT8" s="1153"/>
      <c r="BU8" s="653" t="s">
        <v>2</v>
      </c>
      <c r="BV8" s="653" t="s">
        <v>3</v>
      </c>
      <c r="BW8" s="1153"/>
      <c r="BX8" s="653" t="s">
        <v>2</v>
      </c>
      <c r="BY8" s="653" t="s">
        <v>3</v>
      </c>
      <c r="BZ8" s="1153"/>
      <c r="CA8" s="653" t="s">
        <v>2</v>
      </c>
      <c r="CB8" s="653" t="s">
        <v>3</v>
      </c>
      <c r="CC8" s="1153"/>
      <c r="CD8" s="653" t="s">
        <v>2</v>
      </c>
      <c r="CE8" s="653" t="s">
        <v>3</v>
      </c>
      <c r="CF8" s="1153"/>
      <c r="CG8" s="653" t="s">
        <v>2</v>
      </c>
      <c r="CH8" s="653" t="s">
        <v>3</v>
      </c>
      <c r="CI8" s="1153"/>
    </row>
    <row r="9" spans="1:87" ht="15" customHeight="1" thickBot="1">
      <c r="A9" s="1025" t="s">
        <v>334</v>
      </c>
      <c r="B9" s="1026"/>
      <c r="C9" s="1026"/>
      <c r="D9" s="1026"/>
      <c r="E9" s="1026"/>
      <c r="F9" s="1027"/>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0"/>
      <c r="AK9" s="550"/>
      <c r="AL9" s="550"/>
      <c r="AM9" s="550"/>
      <c r="AN9" s="550"/>
      <c r="AO9" s="550"/>
      <c r="AP9" s="550"/>
      <c r="AQ9" s="550"/>
      <c r="AR9" s="550"/>
      <c r="AS9" s="550"/>
      <c r="AT9" s="550"/>
      <c r="AU9" s="550"/>
      <c r="AV9" s="550"/>
      <c r="AW9" s="550"/>
      <c r="AX9" s="550"/>
      <c r="AY9" s="550"/>
      <c r="AZ9" s="550"/>
      <c r="BA9" s="550"/>
      <c r="BB9" s="550"/>
      <c r="BC9" s="550"/>
      <c r="BD9" s="550"/>
      <c r="BE9" s="550"/>
      <c r="BF9" s="550"/>
      <c r="BG9" s="550"/>
      <c r="BH9" s="550"/>
      <c r="BI9" s="550"/>
      <c r="BJ9" s="550"/>
      <c r="BK9" s="550"/>
      <c r="BL9" s="550"/>
      <c r="BM9" s="550"/>
      <c r="BN9" s="550"/>
      <c r="BO9" s="550"/>
      <c r="BP9" s="550"/>
      <c r="BQ9" s="550"/>
      <c r="BR9" s="550"/>
      <c r="BS9" s="550"/>
      <c r="BT9" s="550"/>
      <c r="BU9" s="550"/>
      <c r="BV9" s="550"/>
      <c r="BW9" s="550"/>
      <c r="BX9" s="550"/>
      <c r="BY9" s="550"/>
      <c r="BZ9" s="550"/>
      <c r="CA9" s="550"/>
      <c r="CB9" s="550"/>
      <c r="CC9" s="550"/>
      <c r="CD9" s="550"/>
      <c r="CE9" s="550"/>
      <c r="CF9" s="550"/>
      <c r="CG9" s="550"/>
      <c r="CH9" s="550"/>
      <c r="CI9" s="550"/>
    </row>
    <row r="10" spans="1:87" ht="15" customHeight="1" thickBot="1">
      <c r="A10" s="1012"/>
      <c r="B10" s="1014" t="s">
        <v>335</v>
      </c>
      <c r="C10" s="1147"/>
      <c r="D10" s="1147"/>
      <c r="E10" s="1147"/>
      <c r="F10" s="1015"/>
      <c r="G10" s="550"/>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550"/>
      <c r="AK10" s="550"/>
      <c r="AL10" s="550"/>
      <c r="AM10" s="550"/>
      <c r="AN10" s="550"/>
      <c r="AO10" s="550"/>
      <c r="AP10" s="550"/>
      <c r="AQ10" s="550"/>
      <c r="AR10" s="550"/>
      <c r="AS10" s="550"/>
      <c r="AT10" s="550"/>
      <c r="AU10" s="550"/>
      <c r="AV10" s="550"/>
      <c r="AW10" s="550"/>
      <c r="AX10" s="550"/>
      <c r="AY10" s="550"/>
      <c r="AZ10" s="550"/>
      <c r="BA10" s="550"/>
      <c r="BB10" s="550"/>
      <c r="BC10" s="550"/>
      <c r="BD10" s="550"/>
      <c r="BE10" s="550"/>
      <c r="BF10" s="550"/>
      <c r="BG10" s="550"/>
      <c r="BH10" s="550"/>
      <c r="BI10" s="550"/>
      <c r="BJ10" s="550"/>
      <c r="BK10" s="550"/>
      <c r="BL10" s="550"/>
      <c r="BM10" s="550"/>
      <c r="BN10" s="550"/>
      <c r="BO10" s="550"/>
      <c r="BP10" s="550"/>
      <c r="BQ10" s="550"/>
      <c r="BR10" s="550"/>
      <c r="BS10" s="550"/>
      <c r="BT10" s="550"/>
      <c r="BU10" s="550"/>
      <c r="BV10" s="550"/>
      <c r="BW10" s="550"/>
      <c r="BX10" s="550"/>
      <c r="BY10" s="550"/>
      <c r="BZ10" s="550"/>
      <c r="CA10" s="550"/>
      <c r="CB10" s="550"/>
      <c r="CC10" s="550"/>
      <c r="CD10" s="550"/>
      <c r="CE10" s="550"/>
      <c r="CF10" s="550"/>
      <c r="CG10" s="550"/>
      <c r="CH10" s="550"/>
      <c r="CI10" s="550"/>
    </row>
    <row r="11" spans="1:87" ht="15" customHeight="1" thickBot="1">
      <c r="A11" s="1012"/>
      <c r="B11" s="1012"/>
      <c r="C11" s="1138" t="s">
        <v>336</v>
      </c>
      <c r="D11" s="1139"/>
      <c r="E11" s="1139"/>
      <c r="F11" s="1140"/>
      <c r="G11" s="552"/>
      <c r="H11" s="552"/>
      <c r="I11" s="552"/>
      <c r="J11" s="552"/>
      <c r="K11" s="552"/>
      <c r="L11" s="552"/>
      <c r="M11" s="552"/>
      <c r="N11" s="552"/>
      <c r="O11" s="552"/>
      <c r="P11" s="552"/>
      <c r="Q11" s="552"/>
      <c r="R11" s="552"/>
      <c r="S11" s="552"/>
      <c r="T11" s="552"/>
      <c r="U11" s="552"/>
      <c r="V11" s="552"/>
      <c r="W11" s="552"/>
      <c r="X11" s="552"/>
      <c r="Y11" s="552"/>
      <c r="Z11" s="552"/>
      <c r="AA11" s="552"/>
      <c r="AB11" s="552"/>
      <c r="AC11" s="552"/>
      <c r="AD11" s="552"/>
      <c r="AE11" s="552"/>
      <c r="AF11" s="552"/>
      <c r="AG11" s="552"/>
      <c r="AH11" s="552"/>
      <c r="AI11" s="552"/>
      <c r="AJ11" s="552"/>
      <c r="AK11" s="552"/>
      <c r="AL11" s="552"/>
      <c r="AM11" s="552"/>
      <c r="AN11" s="552"/>
      <c r="AO11" s="552"/>
      <c r="AP11" s="552"/>
      <c r="AQ11" s="552"/>
      <c r="AR11" s="552"/>
      <c r="AS11" s="552"/>
      <c r="AT11" s="552"/>
      <c r="AU11" s="552"/>
      <c r="AV11" s="552"/>
      <c r="AW11" s="552"/>
      <c r="AX11" s="552"/>
      <c r="AY11" s="552"/>
      <c r="AZ11" s="552"/>
      <c r="BA11" s="552"/>
      <c r="BB11" s="552"/>
      <c r="BC11" s="552"/>
      <c r="BD11" s="552"/>
      <c r="BE11" s="552"/>
      <c r="BF11" s="552"/>
      <c r="BG11" s="552"/>
      <c r="BH11" s="552"/>
      <c r="BI11" s="552"/>
      <c r="BJ11" s="552"/>
      <c r="BK11" s="552"/>
      <c r="BL11" s="552"/>
      <c r="BM11" s="552"/>
      <c r="BN11" s="552"/>
      <c r="BO11" s="552"/>
      <c r="BP11" s="552"/>
      <c r="BQ11" s="552"/>
      <c r="BR11" s="552"/>
      <c r="BS11" s="552"/>
      <c r="BT11" s="552"/>
      <c r="BU11" s="552"/>
      <c r="BV11" s="552"/>
      <c r="BW11" s="552"/>
      <c r="BX11" s="552"/>
      <c r="BY11" s="552"/>
      <c r="BZ11" s="552"/>
      <c r="CA11" s="552"/>
      <c r="CB11" s="552"/>
      <c r="CC11" s="552"/>
      <c r="CD11" s="552"/>
      <c r="CE11" s="552"/>
      <c r="CF11" s="552"/>
      <c r="CG11" s="552"/>
      <c r="CH11" s="552"/>
      <c r="CI11" s="552"/>
    </row>
    <row r="12" spans="1:87" ht="15" customHeight="1" thickBot="1">
      <c r="A12" s="1012"/>
      <c r="B12" s="1012"/>
      <c r="C12" s="1138" t="s">
        <v>337</v>
      </c>
      <c r="D12" s="1139"/>
      <c r="E12" s="1139"/>
      <c r="F12" s="1140"/>
      <c r="G12" s="552"/>
      <c r="H12" s="552"/>
      <c r="I12" s="552"/>
      <c r="J12" s="552"/>
      <c r="K12" s="552"/>
      <c r="L12" s="552"/>
      <c r="M12" s="552"/>
      <c r="N12" s="552"/>
      <c r="O12" s="552"/>
      <c r="P12" s="552"/>
      <c r="Q12" s="552"/>
      <c r="R12" s="552"/>
      <c r="S12" s="552"/>
      <c r="T12" s="552"/>
      <c r="U12" s="552"/>
      <c r="V12" s="552"/>
      <c r="W12" s="552"/>
      <c r="X12" s="552"/>
      <c r="Y12" s="552"/>
      <c r="Z12" s="552"/>
      <c r="AA12" s="552"/>
      <c r="AB12" s="552"/>
      <c r="AC12" s="552"/>
      <c r="AD12" s="552"/>
      <c r="AE12" s="552"/>
      <c r="AF12" s="552"/>
      <c r="AG12" s="552"/>
      <c r="AH12" s="552"/>
      <c r="AI12" s="552"/>
      <c r="AJ12" s="552"/>
      <c r="AK12" s="552"/>
      <c r="AL12" s="552"/>
      <c r="AM12" s="552"/>
      <c r="AN12" s="552"/>
      <c r="AO12" s="552"/>
      <c r="AP12" s="552"/>
      <c r="AQ12" s="552"/>
      <c r="AR12" s="552"/>
      <c r="AS12" s="552"/>
      <c r="AT12" s="552"/>
      <c r="AU12" s="552"/>
      <c r="AV12" s="552"/>
      <c r="AW12" s="552"/>
      <c r="AX12" s="552"/>
      <c r="AY12" s="552"/>
      <c r="AZ12" s="552"/>
      <c r="BA12" s="552"/>
      <c r="BB12" s="552"/>
      <c r="BC12" s="552"/>
      <c r="BD12" s="552"/>
      <c r="BE12" s="552"/>
      <c r="BF12" s="552"/>
      <c r="BG12" s="552"/>
      <c r="BH12" s="552"/>
      <c r="BI12" s="552"/>
      <c r="BJ12" s="552"/>
      <c r="BK12" s="552"/>
      <c r="BL12" s="552"/>
      <c r="BM12" s="552"/>
      <c r="BN12" s="552"/>
      <c r="BO12" s="552"/>
      <c r="BP12" s="552"/>
      <c r="BQ12" s="552"/>
      <c r="BR12" s="552"/>
      <c r="BS12" s="552"/>
      <c r="BT12" s="552"/>
      <c r="BU12" s="552"/>
      <c r="BV12" s="552"/>
      <c r="BW12" s="552"/>
      <c r="BX12" s="552"/>
      <c r="BY12" s="552"/>
      <c r="BZ12" s="552"/>
      <c r="CA12" s="552"/>
      <c r="CB12" s="552"/>
      <c r="CC12" s="552"/>
      <c r="CD12" s="552"/>
      <c r="CE12" s="552"/>
      <c r="CF12" s="552"/>
      <c r="CG12" s="552"/>
      <c r="CH12" s="552"/>
      <c r="CI12" s="552"/>
    </row>
    <row r="13" spans="1:87" ht="15" thickBot="1">
      <c r="A13" s="1012"/>
      <c r="B13" s="1012"/>
      <c r="C13" s="1138" t="s">
        <v>338</v>
      </c>
      <c r="D13" s="1139"/>
      <c r="E13" s="1139"/>
      <c r="F13" s="1140"/>
      <c r="G13" s="552"/>
      <c r="H13" s="552"/>
      <c r="I13" s="552"/>
      <c r="J13" s="552"/>
      <c r="K13" s="552"/>
      <c r="L13" s="552"/>
      <c r="M13" s="552"/>
      <c r="N13" s="552"/>
      <c r="O13" s="552"/>
      <c r="P13" s="552"/>
      <c r="Q13" s="552"/>
      <c r="R13" s="552"/>
      <c r="S13" s="552"/>
      <c r="T13" s="552"/>
      <c r="U13" s="552"/>
      <c r="V13" s="552"/>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552"/>
      <c r="AV13" s="552"/>
      <c r="AW13" s="552"/>
      <c r="AX13" s="552"/>
      <c r="AY13" s="552"/>
      <c r="AZ13" s="552"/>
      <c r="BA13" s="552"/>
      <c r="BB13" s="552"/>
      <c r="BC13" s="552"/>
      <c r="BD13" s="552"/>
      <c r="BE13" s="552"/>
      <c r="BF13" s="552"/>
      <c r="BG13" s="552"/>
      <c r="BH13" s="552"/>
      <c r="BI13" s="552"/>
      <c r="BJ13" s="552"/>
      <c r="BK13" s="552"/>
      <c r="BL13" s="552"/>
      <c r="BM13" s="552"/>
      <c r="BN13" s="552"/>
      <c r="BO13" s="552"/>
      <c r="BP13" s="552"/>
      <c r="BQ13" s="552"/>
      <c r="BR13" s="552"/>
      <c r="BS13" s="552"/>
      <c r="BT13" s="552"/>
      <c r="BU13" s="552"/>
      <c r="BV13" s="552"/>
      <c r="BW13" s="552"/>
      <c r="BX13" s="552"/>
      <c r="BY13" s="552"/>
      <c r="BZ13" s="552"/>
      <c r="CA13" s="552"/>
      <c r="CB13" s="552"/>
      <c r="CC13" s="552"/>
      <c r="CD13" s="552"/>
      <c r="CE13" s="552"/>
      <c r="CF13" s="552"/>
      <c r="CG13" s="552"/>
      <c r="CH13" s="552"/>
      <c r="CI13" s="552"/>
    </row>
    <row r="14" spans="1:87" ht="15" thickBot="1">
      <c r="A14" s="1012"/>
      <c r="B14" s="1012"/>
      <c r="C14" s="1138" t="s">
        <v>339</v>
      </c>
      <c r="D14" s="1139"/>
      <c r="E14" s="1139"/>
      <c r="F14" s="1140"/>
      <c r="G14" s="552"/>
      <c r="H14" s="552"/>
      <c r="I14" s="552"/>
      <c r="J14" s="552"/>
      <c r="K14" s="552"/>
      <c r="L14" s="552"/>
      <c r="M14" s="552"/>
      <c r="N14" s="552"/>
      <c r="O14" s="552"/>
      <c r="P14" s="552"/>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552"/>
      <c r="AV14" s="552"/>
      <c r="AW14" s="552"/>
      <c r="AX14" s="552"/>
      <c r="AY14" s="552"/>
      <c r="AZ14" s="552"/>
      <c r="BA14" s="552"/>
      <c r="BB14" s="552"/>
      <c r="BC14" s="552"/>
      <c r="BD14" s="552"/>
      <c r="BE14" s="552"/>
      <c r="BF14" s="552"/>
      <c r="BG14" s="552"/>
      <c r="BH14" s="552"/>
      <c r="BI14" s="552"/>
      <c r="BJ14" s="552"/>
      <c r="BK14" s="552"/>
      <c r="BL14" s="552"/>
      <c r="BM14" s="552"/>
      <c r="BN14" s="552"/>
      <c r="BO14" s="552"/>
      <c r="BP14" s="552"/>
      <c r="BQ14" s="552"/>
      <c r="BR14" s="552"/>
      <c r="BS14" s="552"/>
      <c r="BT14" s="552"/>
      <c r="BU14" s="552"/>
      <c r="BV14" s="552"/>
      <c r="BW14" s="552"/>
      <c r="BX14" s="552"/>
      <c r="BY14" s="552"/>
      <c r="BZ14" s="552"/>
      <c r="CA14" s="552"/>
      <c r="CB14" s="552"/>
      <c r="CC14" s="552"/>
      <c r="CD14" s="552"/>
      <c r="CE14" s="552"/>
      <c r="CF14" s="552"/>
      <c r="CG14" s="552"/>
      <c r="CH14" s="552"/>
      <c r="CI14" s="552"/>
    </row>
    <row r="15" spans="1:87" ht="15" thickBot="1">
      <c r="A15" s="1012"/>
      <c r="B15" s="1012"/>
      <c r="C15" s="1014" t="s">
        <v>340</v>
      </c>
      <c r="D15" s="1147"/>
      <c r="E15" s="1147"/>
      <c r="F15" s="1015"/>
      <c r="G15" s="550"/>
      <c r="H15" s="550"/>
      <c r="I15" s="550"/>
      <c r="J15" s="550"/>
      <c r="K15" s="550"/>
      <c r="L15" s="550"/>
      <c r="M15" s="550"/>
      <c r="N15" s="550"/>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550"/>
      <c r="AV15" s="550"/>
      <c r="AW15" s="550"/>
      <c r="AX15" s="550"/>
      <c r="AY15" s="550"/>
      <c r="AZ15" s="550"/>
      <c r="BA15" s="550"/>
      <c r="BB15" s="550"/>
      <c r="BC15" s="550"/>
      <c r="BD15" s="550"/>
      <c r="BE15" s="550"/>
      <c r="BF15" s="550"/>
      <c r="BG15" s="550"/>
      <c r="BH15" s="550"/>
      <c r="BI15" s="550"/>
      <c r="BJ15" s="550"/>
      <c r="BK15" s="550"/>
      <c r="BL15" s="550"/>
      <c r="BM15" s="550"/>
      <c r="BN15" s="550"/>
      <c r="BO15" s="550"/>
      <c r="BP15" s="550"/>
      <c r="BQ15" s="550"/>
      <c r="BR15" s="550"/>
      <c r="BS15" s="550"/>
      <c r="BT15" s="550"/>
      <c r="BU15" s="550"/>
      <c r="BV15" s="550"/>
      <c r="BW15" s="550"/>
      <c r="BX15" s="550"/>
      <c r="BY15" s="550"/>
      <c r="BZ15" s="550"/>
      <c r="CA15" s="550"/>
      <c r="CB15" s="550"/>
      <c r="CC15" s="550"/>
      <c r="CD15" s="550"/>
      <c r="CE15" s="550"/>
      <c r="CF15" s="550"/>
      <c r="CG15" s="550"/>
      <c r="CH15" s="550"/>
      <c r="CI15" s="550"/>
    </row>
    <row r="16" spans="1:87" s="821" customFormat="1" ht="24.75" customHeight="1" thickBot="1">
      <c r="A16" s="1012"/>
      <c r="B16" s="1012"/>
      <c r="C16" s="654"/>
      <c r="D16" s="1138" t="s">
        <v>2994</v>
      </c>
      <c r="E16" s="1139"/>
      <c r="F16" s="1140"/>
      <c r="G16" s="652"/>
      <c r="H16" s="652"/>
      <c r="I16" s="652"/>
      <c r="J16" s="652"/>
      <c r="K16" s="652"/>
      <c r="L16" s="652"/>
      <c r="M16" s="652"/>
      <c r="N16" s="652"/>
      <c r="O16" s="652"/>
      <c r="P16" s="652"/>
      <c r="Q16" s="652"/>
      <c r="R16" s="652"/>
      <c r="S16" s="652"/>
      <c r="T16" s="652"/>
      <c r="U16" s="652"/>
      <c r="V16" s="652"/>
      <c r="W16" s="652"/>
      <c r="X16" s="652"/>
      <c r="Y16" s="652"/>
      <c r="Z16" s="652"/>
      <c r="AA16" s="652"/>
      <c r="AB16" s="652"/>
      <c r="AC16" s="652"/>
      <c r="AD16" s="652"/>
      <c r="AE16" s="652"/>
      <c r="AF16" s="652"/>
      <c r="AG16" s="652"/>
      <c r="AH16" s="652"/>
      <c r="AI16" s="652"/>
      <c r="AJ16" s="652"/>
      <c r="AK16" s="652"/>
      <c r="AL16" s="652"/>
      <c r="AM16" s="652"/>
      <c r="AN16" s="652"/>
      <c r="AO16" s="652"/>
      <c r="AP16" s="652"/>
      <c r="AQ16" s="652"/>
      <c r="AR16" s="652"/>
      <c r="AS16" s="652"/>
      <c r="AT16" s="652"/>
      <c r="AU16" s="652"/>
      <c r="AV16" s="652"/>
      <c r="AW16" s="652"/>
      <c r="AX16" s="652"/>
      <c r="AY16" s="652"/>
      <c r="AZ16" s="652"/>
      <c r="BA16" s="652"/>
      <c r="BB16" s="652"/>
      <c r="BC16" s="652"/>
      <c r="BD16" s="652"/>
      <c r="BE16" s="652"/>
      <c r="BF16" s="652"/>
      <c r="BG16" s="652"/>
      <c r="BH16" s="652"/>
      <c r="BI16" s="652"/>
      <c r="BJ16" s="652"/>
      <c r="BK16" s="652"/>
      <c r="BL16" s="652"/>
      <c r="BM16" s="652"/>
      <c r="BN16" s="652"/>
      <c r="BO16" s="652"/>
      <c r="BP16" s="652"/>
      <c r="BQ16" s="652"/>
      <c r="BR16" s="652"/>
      <c r="BS16" s="652"/>
      <c r="BT16" s="652"/>
      <c r="BU16" s="652"/>
      <c r="BV16" s="652"/>
      <c r="BW16" s="652"/>
      <c r="BX16" s="652"/>
      <c r="BY16" s="652"/>
      <c r="BZ16" s="652"/>
      <c r="CA16" s="652"/>
      <c r="CB16" s="652"/>
      <c r="CC16" s="652"/>
      <c r="CD16" s="652"/>
      <c r="CE16" s="652"/>
      <c r="CF16" s="652"/>
      <c r="CG16" s="652"/>
      <c r="CH16" s="652"/>
      <c r="CI16" s="652"/>
    </row>
    <row r="17" spans="1:87" ht="15" thickBot="1">
      <c r="A17" s="1012"/>
      <c r="B17" s="1012"/>
      <c r="C17" s="1012"/>
      <c r="D17" s="1014" t="s">
        <v>341</v>
      </c>
      <c r="E17" s="1147"/>
      <c r="F17" s="1015"/>
      <c r="G17" s="550"/>
      <c r="H17" s="550"/>
      <c r="I17" s="550"/>
      <c r="J17" s="550"/>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0"/>
      <c r="AK17" s="550"/>
      <c r="AL17" s="550"/>
      <c r="AM17" s="550"/>
      <c r="AN17" s="550"/>
      <c r="AO17" s="550"/>
      <c r="AP17" s="550"/>
      <c r="AQ17" s="550"/>
      <c r="AR17" s="550"/>
      <c r="AS17" s="550"/>
      <c r="AT17" s="550"/>
      <c r="AU17" s="550"/>
      <c r="AV17" s="550"/>
      <c r="AW17" s="550"/>
      <c r="AX17" s="550"/>
      <c r="AY17" s="550"/>
      <c r="AZ17" s="550"/>
      <c r="BA17" s="550"/>
      <c r="BB17" s="550"/>
      <c r="BC17" s="550"/>
      <c r="BD17" s="550"/>
      <c r="BE17" s="550"/>
      <c r="BF17" s="550"/>
      <c r="BG17" s="550"/>
      <c r="BH17" s="550"/>
      <c r="BI17" s="550"/>
      <c r="BJ17" s="550"/>
      <c r="BK17" s="550"/>
      <c r="BL17" s="550"/>
      <c r="BM17" s="550"/>
      <c r="BN17" s="550"/>
      <c r="BO17" s="550"/>
      <c r="BP17" s="550"/>
      <c r="BQ17" s="550"/>
      <c r="BR17" s="550"/>
      <c r="BS17" s="550"/>
      <c r="BT17" s="550"/>
      <c r="BU17" s="550"/>
      <c r="BV17" s="550"/>
      <c r="BW17" s="550"/>
      <c r="BX17" s="550"/>
      <c r="BY17" s="550"/>
      <c r="BZ17" s="550"/>
      <c r="CA17" s="550"/>
      <c r="CB17" s="550"/>
      <c r="CC17" s="550"/>
      <c r="CD17" s="550"/>
      <c r="CE17" s="550"/>
      <c r="CF17" s="550"/>
      <c r="CG17" s="550"/>
      <c r="CH17" s="550"/>
      <c r="CI17" s="550"/>
    </row>
    <row r="18" spans="1:87" ht="36.75" customHeight="1" thickBot="1">
      <c r="A18" s="1012"/>
      <c r="B18" s="1012"/>
      <c r="C18" s="1012"/>
      <c r="D18" s="1012"/>
      <c r="E18" s="1138" t="s">
        <v>342</v>
      </c>
      <c r="F18" s="1140"/>
      <c r="G18" s="652"/>
      <c r="H18" s="652"/>
      <c r="I18" s="652"/>
      <c r="J18" s="652"/>
      <c r="K18" s="652"/>
      <c r="L18" s="652"/>
      <c r="M18" s="652"/>
      <c r="N18" s="652"/>
      <c r="O18" s="652"/>
      <c r="P18" s="652"/>
      <c r="Q18" s="652"/>
      <c r="R18" s="652"/>
      <c r="S18" s="652"/>
      <c r="T18" s="652"/>
      <c r="U18" s="652"/>
      <c r="V18" s="652"/>
      <c r="W18" s="652"/>
      <c r="X18" s="652"/>
      <c r="Y18" s="652"/>
      <c r="Z18" s="652"/>
      <c r="AA18" s="652"/>
      <c r="AB18" s="652"/>
      <c r="AC18" s="652"/>
      <c r="AD18" s="652"/>
      <c r="AE18" s="652"/>
      <c r="AF18" s="652"/>
      <c r="AG18" s="652"/>
      <c r="AH18" s="652"/>
      <c r="AI18" s="652"/>
      <c r="AJ18" s="652"/>
      <c r="AK18" s="652"/>
      <c r="AL18" s="652"/>
      <c r="AM18" s="652"/>
      <c r="AN18" s="652"/>
      <c r="AO18" s="652"/>
      <c r="AP18" s="652"/>
      <c r="AQ18" s="652"/>
      <c r="AR18" s="652"/>
      <c r="AS18" s="652"/>
      <c r="AT18" s="652"/>
      <c r="AU18" s="652"/>
      <c r="AV18" s="652"/>
      <c r="AW18" s="652"/>
      <c r="AX18" s="652"/>
      <c r="AY18" s="652"/>
      <c r="AZ18" s="652"/>
      <c r="BA18" s="652"/>
      <c r="BB18" s="652"/>
      <c r="BC18" s="652"/>
      <c r="BD18" s="652"/>
      <c r="BE18" s="652"/>
      <c r="BF18" s="652"/>
      <c r="BG18" s="652"/>
      <c r="BH18" s="652"/>
      <c r="BI18" s="652"/>
      <c r="BJ18" s="652"/>
      <c r="BK18" s="652"/>
      <c r="BL18" s="652"/>
      <c r="BM18" s="652"/>
      <c r="BN18" s="652"/>
      <c r="BO18" s="652"/>
      <c r="BP18" s="652"/>
      <c r="BQ18" s="652"/>
      <c r="BR18" s="652"/>
      <c r="BS18" s="652"/>
      <c r="BT18" s="652"/>
      <c r="BU18" s="652"/>
      <c r="BV18" s="652"/>
      <c r="BW18" s="652"/>
      <c r="BX18" s="652"/>
      <c r="BY18" s="652"/>
      <c r="BZ18" s="652"/>
      <c r="CA18" s="652"/>
      <c r="CB18" s="652"/>
      <c r="CC18" s="652"/>
      <c r="CD18" s="652"/>
      <c r="CE18" s="652"/>
      <c r="CF18" s="652"/>
      <c r="CG18" s="652"/>
      <c r="CH18" s="652"/>
      <c r="CI18" s="652"/>
    </row>
    <row r="19" spans="1:87" ht="15" thickBot="1">
      <c r="A19" s="1012"/>
      <c r="B19" s="1012"/>
      <c r="C19" s="1012"/>
      <c r="D19" s="1012"/>
      <c r="E19" s="1138" t="s">
        <v>343</v>
      </c>
      <c r="F19" s="1140"/>
      <c r="G19" s="652"/>
      <c r="H19" s="652"/>
      <c r="I19" s="652"/>
      <c r="J19" s="652"/>
      <c r="K19" s="652"/>
      <c r="L19" s="652"/>
      <c r="M19" s="652"/>
      <c r="N19" s="652"/>
      <c r="O19" s="652"/>
      <c r="P19" s="652"/>
      <c r="Q19" s="652"/>
      <c r="R19" s="652"/>
      <c r="S19" s="652"/>
      <c r="T19" s="652"/>
      <c r="U19" s="652"/>
      <c r="V19" s="652"/>
      <c r="W19" s="652"/>
      <c r="X19" s="652"/>
      <c r="Y19" s="652"/>
      <c r="Z19" s="652"/>
      <c r="AA19" s="652"/>
      <c r="AB19" s="652"/>
      <c r="AC19" s="652"/>
      <c r="AD19" s="652"/>
      <c r="AE19" s="652"/>
      <c r="AF19" s="652"/>
      <c r="AG19" s="652"/>
      <c r="AH19" s="652"/>
      <c r="AI19" s="652"/>
      <c r="AJ19" s="652"/>
      <c r="AK19" s="652"/>
      <c r="AL19" s="652"/>
      <c r="AM19" s="652"/>
      <c r="AN19" s="652"/>
      <c r="AO19" s="652"/>
      <c r="AP19" s="652"/>
      <c r="AQ19" s="652"/>
      <c r="AR19" s="652"/>
      <c r="AS19" s="652"/>
      <c r="AT19" s="652"/>
      <c r="AU19" s="652"/>
      <c r="AV19" s="652"/>
      <c r="AW19" s="652"/>
      <c r="AX19" s="652"/>
      <c r="AY19" s="652"/>
      <c r="AZ19" s="652"/>
      <c r="BA19" s="652"/>
      <c r="BB19" s="652"/>
      <c r="BC19" s="652"/>
      <c r="BD19" s="652"/>
      <c r="BE19" s="652"/>
      <c r="BF19" s="652"/>
      <c r="BG19" s="652"/>
      <c r="BH19" s="652"/>
      <c r="BI19" s="652"/>
      <c r="BJ19" s="652"/>
      <c r="BK19" s="652"/>
      <c r="BL19" s="652"/>
      <c r="BM19" s="652"/>
      <c r="BN19" s="652"/>
      <c r="BO19" s="652"/>
      <c r="BP19" s="652"/>
      <c r="BQ19" s="652"/>
      <c r="BR19" s="652"/>
      <c r="BS19" s="652"/>
      <c r="BT19" s="652"/>
      <c r="BU19" s="652"/>
      <c r="BV19" s="652"/>
      <c r="BW19" s="652"/>
      <c r="BX19" s="652"/>
      <c r="BY19" s="652"/>
      <c r="BZ19" s="652"/>
      <c r="CA19" s="652"/>
      <c r="CB19" s="652"/>
      <c r="CC19" s="652"/>
      <c r="CD19" s="652"/>
      <c r="CE19" s="652"/>
      <c r="CF19" s="652"/>
      <c r="CG19" s="652"/>
      <c r="CH19" s="652"/>
      <c r="CI19" s="652"/>
    </row>
    <row r="20" spans="1:87" ht="33.75" customHeight="1" thickBot="1">
      <c r="A20" s="1012"/>
      <c r="B20" s="1012"/>
      <c r="C20" s="1012"/>
      <c r="D20" s="1012"/>
      <c r="E20" s="1138" t="s">
        <v>344</v>
      </c>
      <c r="F20" s="1140"/>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2"/>
      <c r="AL20" s="652"/>
      <c r="AM20" s="652"/>
      <c r="AN20" s="652"/>
      <c r="AO20" s="652"/>
      <c r="AP20" s="652"/>
      <c r="AQ20" s="652"/>
      <c r="AR20" s="652"/>
      <c r="AS20" s="652"/>
      <c r="AT20" s="652"/>
      <c r="AU20" s="652"/>
      <c r="AV20" s="652"/>
      <c r="AW20" s="652"/>
      <c r="AX20" s="652"/>
      <c r="AY20" s="652"/>
      <c r="AZ20" s="652"/>
      <c r="BA20" s="652"/>
      <c r="BB20" s="652"/>
      <c r="BC20" s="652"/>
      <c r="BD20" s="652"/>
      <c r="BE20" s="652"/>
      <c r="BF20" s="652"/>
      <c r="BG20" s="652"/>
      <c r="BH20" s="652"/>
      <c r="BI20" s="652"/>
      <c r="BJ20" s="652"/>
      <c r="BK20" s="652"/>
      <c r="BL20" s="652"/>
      <c r="BM20" s="652"/>
      <c r="BN20" s="652"/>
      <c r="BO20" s="652"/>
      <c r="BP20" s="652"/>
      <c r="BQ20" s="652"/>
      <c r="BR20" s="652"/>
      <c r="BS20" s="652"/>
      <c r="BT20" s="652"/>
      <c r="BU20" s="652"/>
      <c r="BV20" s="652"/>
      <c r="BW20" s="652"/>
      <c r="BX20" s="652"/>
      <c r="BY20" s="652"/>
      <c r="BZ20" s="652"/>
      <c r="CA20" s="652"/>
      <c r="CB20" s="652"/>
      <c r="CC20" s="652"/>
      <c r="CD20" s="652"/>
      <c r="CE20" s="652"/>
      <c r="CF20" s="652"/>
      <c r="CG20" s="652"/>
      <c r="CH20" s="652"/>
      <c r="CI20" s="652"/>
    </row>
    <row r="21" spans="1:87" ht="15" thickBot="1">
      <c r="A21" s="1012"/>
      <c r="B21" s="1012"/>
      <c r="C21" s="1012"/>
      <c r="D21" s="1012"/>
      <c r="E21" s="1138" t="s">
        <v>345</v>
      </c>
      <c r="F21" s="1140"/>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c r="AO21" s="652"/>
      <c r="AP21" s="652"/>
      <c r="AQ21" s="652"/>
      <c r="AR21" s="652"/>
      <c r="AS21" s="652"/>
      <c r="AT21" s="652"/>
      <c r="AU21" s="652"/>
      <c r="AV21" s="652"/>
      <c r="AW21" s="652"/>
      <c r="AX21" s="652"/>
      <c r="AY21" s="652"/>
      <c r="AZ21" s="652"/>
      <c r="BA21" s="652"/>
      <c r="BB21" s="652"/>
      <c r="BC21" s="652"/>
      <c r="BD21" s="652"/>
      <c r="BE21" s="652"/>
      <c r="BF21" s="652"/>
      <c r="BG21" s="652"/>
      <c r="BH21" s="652"/>
      <c r="BI21" s="652"/>
      <c r="BJ21" s="652"/>
      <c r="BK21" s="652"/>
      <c r="BL21" s="652"/>
      <c r="BM21" s="652"/>
      <c r="BN21" s="652"/>
      <c r="BO21" s="652"/>
      <c r="BP21" s="652"/>
      <c r="BQ21" s="652"/>
      <c r="BR21" s="652"/>
      <c r="BS21" s="652"/>
      <c r="BT21" s="652"/>
      <c r="BU21" s="652"/>
      <c r="BV21" s="652"/>
      <c r="BW21" s="652"/>
      <c r="BX21" s="652"/>
      <c r="BY21" s="652"/>
      <c r="BZ21" s="652"/>
      <c r="CA21" s="652"/>
      <c r="CB21" s="652"/>
      <c r="CC21" s="652"/>
      <c r="CD21" s="652"/>
      <c r="CE21" s="652"/>
      <c r="CF21" s="652"/>
      <c r="CG21" s="652"/>
      <c r="CH21" s="652"/>
      <c r="CI21" s="652"/>
    </row>
    <row r="22" spans="1:87" ht="38.25" customHeight="1" thickBot="1">
      <c r="A22" s="1012"/>
      <c r="B22" s="1012"/>
      <c r="C22" s="1012"/>
      <c r="D22" s="1012"/>
      <c r="E22" s="1138" t="s">
        <v>346</v>
      </c>
      <c r="F22" s="1140"/>
      <c r="G22" s="652"/>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652"/>
      <c r="AM22" s="652"/>
      <c r="AN22" s="652"/>
      <c r="AO22" s="652"/>
      <c r="AP22" s="652"/>
      <c r="AQ22" s="652"/>
      <c r="AR22" s="652"/>
      <c r="AS22" s="652"/>
      <c r="AT22" s="652"/>
      <c r="AU22" s="652"/>
      <c r="AV22" s="652"/>
      <c r="AW22" s="652"/>
      <c r="AX22" s="652"/>
      <c r="AY22" s="652"/>
      <c r="AZ22" s="652"/>
      <c r="BA22" s="652"/>
      <c r="BB22" s="652"/>
      <c r="BC22" s="652"/>
      <c r="BD22" s="652"/>
      <c r="BE22" s="652"/>
      <c r="BF22" s="652"/>
      <c r="BG22" s="652"/>
      <c r="BH22" s="652"/>
      <c r="BI22" s="652"/>
      <c r="BJ22" s="652"/>
      <c r="BK22" s="652"/>
      <c r="BL22" s="652"/>
      <c r="BM22" s="652"/>
      <c r="BN22" s="652"/>
      <c r="BO22" s="652"/>
      <c r="BP22" s="652"/>
      <c r="BQ22" s="652"/>
      <c r="BR22" s="652"/>
      <c r="BS22" s="652"/>
      <c r="BT22" s="652"/>
      <c r="BU22" s="652"/>
      <c r="BV22" s="652"/>
      <c r="BW22" s="652"/>
      <c r="BX22" s="652"/>
      <c r="BY22" s="652"/>
      <c r="BZ22" s="652"/>
      <c r="CA22" s="652"/>
      <c r="CB22" s="652"/>
      <c r="CC22" s="652"/>
      <c r="CD22" s="652"/>
      <c r="CE22" s="652"/>
      <c r="CF22" s="652"/>
      <c r="CG22" s="652"/>
      <c r="CH22" s="652"/>
      <c r="CI22" s="652"/>
    </row>
    <row r="23" spans="1:87" ht="34.5" customHeight="1" thickBot="1">
      <c r="A23" s="1012"/>
      <c r="B23" s="1012"/>
      <c r="C23" s="1012"/>
      <c r="D23" s="1012"/>
      <c r="E23" s="1138" t="s">
        <v>347</v>
      </c>
      <c r="F23" s="1140"/>
      <c r="G23" s="652"/>
      <c r="H23" s="652"/>
      <c r="I23" s="652"/>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G23" s="652"/>
      <c r="AH23" s="652"/>
      <c r="AI23" s="652"/>
      <c r="AJ23" s="652"/>
      <c r="AK23" s="652"/>
      <c r="AL23" s="652"/>
      <c r="AM23" s="652"/>
      <c r="AN23" s="652"/>
      <c r="AO23" s="652"/>
      <c r="AP23" s="652"/>
      <c r="AQ23" s="652"/>
      <c r="AR23" s="652"/>
      <c r="AS23" s="652"/>
      <c r="AT23" s="652"/>
      <c r="AU23" s="652"/>
      <c r="AV23" s="652"/>
      <c r="AW23" s="652"/>
      <c r="AX23" s="652"/>
      <c r="AY23" s="652"/>
      <c r="AZ23" s="652"/>
      <c r="BA23" s="652"/>
      <c r="BB23" s="652"/>
      <c r="BC23" s="652"/>
      <c r="BD23" s="652"/>
      <c r="BE23" s="652"/>
      <c r="BF23" s="652"/>
      <c r="BG23" s="652"/>
      <c r="BH23" s="652"/>
      <c r="BI23" s="652"/>
      <c r="BJ23" s="652"/>
      <c r="BK23" s="652"/>
      <c r="BL23" s="652"/>
      <c r="BM23" s="652"/>
      <c r="BN23" s="652"/>
      <c r="BO23" s="652"/>
      <c r="BP23" s="652"/>
      <c r="BQ23" s="652"/>
      <c r="BR23" s="652"/>
      <c r="BS23" s="652"/>
      <c r="BT23" s="652"/>
      <c r="BU23" s="652"/>
      <c r="BV23" s="652"/>
      <c r="BW23" s="652"/>
      <c r="BX23" s="652"/>
      <c r="BY23" s="652"/>
      <c r="BZ23" s="652"/>
      <c r="CA23" s="652"/>
      <c r="CB23" s="652"/>
      <c r="CC23" s="652"/>
      <c r="CD23" s="652"/>
      <c r="CE23" s="652"/>
      <c r="CF23" s="652"/>
      <c r="CG23" s="652"/>
      <c r="CH23" s="652"/>
      <c r="CI23" s="652"/>
    </row>
    <row r="24" spans="1:87" ht="27.75" customHeight="1" thickBot="1">
      <c r="A24" s="1012"/>
      <c r="B24" s="1012"/>
      <c r="C24" s="1012"/>
      <c r="D24" s="1012"/>
      <c r="E24" s="1138" t="s">
        <v>348</v>
      </c>
      <c r="F24" s="1140"/>
      <c r="G24" s="652"/>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2"/>
      <c r="AM24" s="652"/>
      <c r="AN24" s="652"/>
      <c r="AO24" s="652"/>
      <c r="AP24" s="652"/>
      <c r="AQ24" s="652"/>
      <c r="AR24" s="652"/>
      <c r="AS24" s="652"/>
      <c r="AT24" s="652"/>
      <c r="AU24" s="652"/>
      <c r="AV24" s="652"/>
      <c r="AW24" s="652"/>
      <c r="AX24" s="652"/>
      <c r="AY24" s="652"/>
      <c r="AZ24" s="652"/>
      <c r="BA24" s="652"/>
      <c r="BB24" s="652"/>
      <c r="BC24" s="652"/>
      <c r="BD24" s="652"/>
      <c r="BE24" s="652"/>
      <c r="BF24" s="652"/>
      <c r="BG24" s="652"/>
      <c r="BH24" s="652"/>
      <c r="BI24" s="652"/>
      <c r="BJ24" s="652"/>
      <c r="BK24" s="652"/>
      <c r="BL24" s="652"/>
      <c r="BM24" s="652"/>
      <c r="BN24" s="652"/>
      <c r="BO24" s="652"/>
      <c r="BP24" s="652"/>
      <c r="BQ24" s="652"/>
      <c r="BR24" s="652"/>
      <c r="BS24" s="652"/>
      <c r="BT24" s="652"/>
      <c r="BU24" s="652"/>
      <c r="BV24" s="652"/>
      <c r="BW24" s="652"/>
      <c r="BX24" s="652"/>
      <c r="BY24" s="652"/>
      <c r="BZ24" s="652"/>
      <c r="CA24" s="652"/>
      <c r="CB24" s="652"/>
      <c r="CC24" s="652"/>
      <c r="CD24" s="652"/>
      <c r="CE24" s="652"/>
      <c r="CF24" s="652"/>
      <c r="CG24" s="652"/>
      <c r="CH24" s="652"/>
      <c r="CI24" s="652"/>
    </row>
    <row r="25" spans="1:87" ht="21" customHeight="1" thickBot="1">
      <c r="A25" s="1012"/>
      <c r="B25" s="1012"/>
      <c r="C25" s="1012"/>
      <c r="D25" s="1012"/>
      <c r="E25" s="1138" t="s">
        <v>349</v>
      </c>
      <c r="F25" s="1140"/>
      <c r="G25" s="652"/>
      <c r="H25" s="652"/>
      <c r="I25" s="652"/>
      <c r="J25" s="652"/>
      <c r="K25" s="652"/>
      <c r="L25" s="652"/>
      <c r="M25" s="652"/>
      <c r="N25" s="652"/>
      <c r="O25" s="652"/>
      <c r="P25" s="652"/>
      <c r="Q25" s="652"/>
      <c r="R25" s="652"/>
      <c r="S25" s="652"/>
      <c r="T25" s="652"/>
      <c r="U25" s="652"/>
      <c r="V25" s="652"/>
      <c r="W25" s="652"/>
      <c r="X25" s="652"/>
      <c r="Y25" s="652"/>
      <c r="Z25" s="652"/>
      <c r="AA25" s="652"/>
      <c r="AB25" s="652"/>
      <c r="AC25" s="652"/>
      <c r="AD25" s="652"/>
      <c r="AE25" s="652"/>
      <c r="AF25" s="652"/>
      <c r="AG25" s="652"/>
      <c r="AH25" s="652"/>
      <c r="AI25" s="652"/>
      <c r="AJ25" s="652"/>
      <c r="AK25" s="652"/>
      <c r="AL25" s="652"/>
      <c r="AM25" s="652"/>
      <c r="AN25" s="652"/>
      <c r="AO25" s="652"/>
      <c r="AP25" s="652"/>
      <c r="AQ25" s="652"/>
      <c r="AR25" s="652"/>
      <c r="AS25" s="652"/>
      <c r="AT25" s="652"/>
      <c r="AU25" s="652"/>
      <c r="AV25" s="652"/>
      <c r="AW25" s="652"/>
      <c r="AX25" s="652"/>
      <c r="AY25" s="652"/>
      <c r="AZ25" s="652"/>
      <c r="BA25" s="652"/>
      <c r="BB25" s="652"/>
      <c r="BC25" s="652"/>
      <c r="BD25" s="652"/>
      <c r="BE25" s="652"/>
      <c r="BF25" s="652"/>
      <c r="BG25" s="652"/>
      <c r="BH25" s="652"/>
      <c r="BI25" s="652"/>
      <c r="BJ25" s="652"/>
      <c r="BK25" s="652"/>
      <c r="BL25" s="652"/>
      <c r="BM25" s="652"/>
      <c r="BN25" s="652"/>
      <c r="BO25" s="652"/>
      <c r="BP25" s="652"/>
      <c r="BQ25" s="652"/>
      <c r="BR25" s="652"/>
      <c r="BS25" s="652"/>
      <c r="BT25" s="652"/>
      <c r="BU25" s="652"/>
      <c r="BV25" s="652"/>
      <c r="BW25" s="652"/>
      <c r="BX25" s="652"/>
      <c r="BY25" s="652"/>
      <c r="BZ25" s="652"/>
      <c r="CA25" s="652"/>
      <c r="CB25" s="652"/>
      <c r="CC25" s="652"/>
      <c r="CD25" s="652"/>
      <c r="CE25" s="652"/>
      <c r="CF25" s="652"/>
      <c r="CG25" s="652"/>
      <c r="CH25" s="652"/>
      <c r="CI25" s="652"/>
    </row>
    <row r="26" spans="1:87" ht="42" customHeight="1" thickBot="1">
      <c r="A26" s="1012"/>
      <c r="B26" s="1012"/>
      <c r="C26" s="1012"/>
      <c r="D26" s="1012"/>
      <c r="E26" s="1138" t="s">
        <v>350</v>
      </c>
      <c r="F26" s="1140"/>
      <c r="G26" s="652"/>
      <c r="H26" s="652"/>
      <c r="I26" s="652"/>
      <c r="J26" s="652"/>
      <c r="K26" s="652"/>
      <c r="L26" s="652"/>
      <c r="M26" s="652"/>
      <c r="N26" s="652"/>
      <c r="O26" s="652"/>
      <c r="P26" s="652"/>
      <c r="Q26" s="652"/>
      <c r="R26" s="652"/>
      <c r="S26" s="652"/>
      <c r="T26" s="652"/>
      <c r="U26" s="652"/>
      <c r="V26" s="652"/>
      <c r="W26" s="652"/>
      <c r="X26" s="652"/>
      <c r="Y26" s="652"/>
      <c r="Z26" s="652"/>
      <c r="AA26" s="652"/>
      <c r="AB26" s="652"/>
      <c r="AC26" s="652"/>
      <c r="AD26" s="652"/>
      <c r="AE26" s="652"/>
      <c r="AF26" s="652"/>
      <c r="AG26" s="652"/>
      <c r="AH26" s="652"/>
      <c r="AI26" s="652"/>
      <c r="AJ26" s="652"/>
      <c r="AK26" s="652"/>
      <c r="AL26" s="652"/>
      <c r="AM26" s="652"/>
      <c r="AN26" s="652"/>
      <c r="AO26" s="652"/>
      <c r="AP26" s="652"/>
      <c r="AQ26" s="652"/>
      <c r="AR26" s="652"/>
      <c r="AS26" s="652"/>
      <c r="AT26" s="652"/>
      <c r="AU26" s="652"/>
      <c r="AV26" s="652"/>
      <c r="AW26" s="652"/>
      <c r="AX26" s="652"/>
      <c r="AY26" s="652"/>
      <c r="AZ26" s="652"/>
      <c r="BA26" s="652"/>
      <c r="BB26" s="652"/>
      <c r="BC26" s="652"/>
      <c r="BD26" s="652"/>
      <c r="BE26" s="652"/>
      <c r="BF26" s="652"/>
      <c r="BG26" s="652"/>
      <c r="BH26" s="652"/>
      <c r="BI26" s="652"/>
      <c r="BJ26" s="652"/>
      <c r="BK26" s="652"/>
      <c r="BL26" s="652"/>
      <c r="BM26" s="652"/>
      <c r="BN26" s="652"/>
      <c r="BO26" s="652"/>
      <c r="BP26" s="652"/>
      <c r="BQ26" s="652"/>
      <c r="BR26" s="652"/>
      <c r="BS26" s="652"/>
      <c r="BT26" s="652"/>
      <c r="BU26" s="652"/>
      <c r="BV26" s="652"/>
      <c r="BW26" s="652"/>
      <c r="BX26" s="652"/>
      <c r="BY26" s="652"/>
      <c r="BZ26" s="652"/>
      <c r="CA26" s="652"/>
      <c r="CB26" s="652"/>
      <c r="CC26" s="652"/>
      <c r="CD26" s="652"/>
      <c r="CE26" s="652"/>
      <c r="CF26" s="652"/>
      <c r="CG26" s="652"/>
      <c r="CH26" s="652"/>
      <c r="CI26" s="652"/>
    </row>
    <row r="27" spans="1:87" ht="30" customHeight="1" thickBot="1">
      <c r="A27" s="1012"/>
      <c r="B27" s="1012"/>
      <c r="C27" s="1012"/>
      <c r="D27" s="1012"/>
      <c r="E27" s="1014" t="s">
        <v>351</v>
      </c>
      <c r="F27" s="1015"/>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c r="AU27" s="550"/>
      <c r="AV27" s="550"/>
      <c r="AW27" s="550"/>
      <c r="AX27" s="550"/>
      <c r="AY27" s="550"/>
      <c r="AZ27" s="550"/>
      <c r="BA27" s="550"/>
      <c r="BB27" s="550"/>
      <c r="BC27" s="550"/>
      <c r="BD27" s="550"/>
      <c r="BE27" s="550"/>
      <c r="BF27" s="550"/>
      <c r="BG27" s="550"/>
      <c r="BH27" s="550"/>
      <c r="BI27" s="550"/>
      <c r="BJ27" s="550"/>
      <c r="BK27" s="550"/>
      <c r="BL27" s="550"/>
      <c r="BM27" s="550"/>
      <c r="BN27" s="550"/>
      <c r="BO27" s="550"/>
      <c r="BP27" s="550"/>
      <c r="BQ27" s="550"/>
      <c r="BR27" s="550"/>
      <c r="BS27" s="550"/>
      <c r="BT27" s="550"/>
      <c r="BU27" s="550"/>
      <c r="BV27" s="550"/>
      <c r="BW27" s="550"/>
      <c r="BX27" s="550"/>
      <c r="BY27" s="550"/>
      <c r="BZ27" s="550"/>
      <c r="CA27" s="550"/>
      <c r="CB27" s="550"/>
      <c r="CC27" s="550"/>
      <c r="CD27" s="550"/>
      <c r="CE27" s="550"/>
      <c r="CF27" s="550"/>
      <c r="CG27" s="550"/>
      <c r="CH27" s="550"/>
      <c r="CI27" s="550"/>
    </row>
    <row r="28" spans="1:87" ht="28.5" customHeight="1" thickBot="1">
      <c r="A28" s="1012"/>
      <c r="B28" s="1012"/>
      <c r="C28" s="1012"/>
      <c r="D28" s="1012"/>
      <c r="E28" s="1012"/>
      <c r="F28" s="551" t="s">
        <v>352</v>
      </c>
      <c r="G28" s="652"/>
      <c r="H28" s="652"/>
      <c r="I28" s="652"/>
      <c r="J28" s="652"/>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2"/>
      <c r="AH28" s="652"/>
      <c r="AI28" s="652"/>
      <c r="AJ28" s="652"/>
      <c r="AK28" s="652"/>
      <c r="AL28" s="652"/>
      <c r="AM28" s="652"/>
      <c r="AN28" s="652"/>
      <c r="AO28" s="652"/>
      <c r="AP28" s="652"/>
      <c r="AQ28" s="652"/>
      <c r="AR28" s="652"/>
      <c r="AS28" s="652"/>
      <c r="AT28" s="652"/>
      <c r="AU28" s="652"/>
      <c r="AV28" s="652"/>
      <c r="AW28" s="652"/>
      <c r="AX28" s="652"/>
      <c r="AY28" s="652"/>
      <c r="AZ28" s="652"/>
      <c r="BA28" s="652"/>
      <c r="BB28" s="652"/>
      <c r="BC28" s="652"/>
      <c r="BD28" s="652"/>
      <c r="BE28" s="652"/>
      <c r="BF28" s="652"/>
      <c r="BG28" s="652"/>
      <c r="BH28" s="652"/>
      <c r="BI28" s="652"/>
      <c r="BJ28" s="652"/>
      <c r="BK28" s="652"/>
      <c r="BL28" s="652"/>
      <c r="BM28" s="652"/>
      <c r="BN28" s="652"/>
      <c r="BO28" s="652"/>
      <c r="BP28" s="652"/>
      <c r="BQ28" s="652"/>
      <c r="BR28" s="652"/>
      <c r="BS28" s="652"/>
      <c r="BT28" s="652"/>
      <c r="BU28" s="652"/>
      <c r="BV28" s="652"/>
      <c r="BW28" s="652"/>
      <c r="BX28" s="652"/>
      <c r="BY28" s="652"/>
      <c r="BZ28" s="652"/>
      <c r="CA28" s="652"/>
      <c r="CB28" s="652"/>
      <c r="CC28" s="652"/>
      <c r="CD28" s="652"/>
      <c r="CE28" s="652"/>
      <c r="CF28" s="652"/>
      <c r="CG28" s="652"/>
      <c r="CH28" s="652"/>
      <c r="CI28" s="652"/>
    </row>
    <row r="29" spans="1:87" ht="31.5" customHeight="1" thickBot="1">
      <c r="A29" s="1012"/>
      <c r="B29" s="1012"/>
      <c r="C29" s="1012"/>
      <c r="D29" s="1012"/>
      <c r="E29" s="1012"/>
      <c r="F29" s="551" t="s">
        <v>353</v>
      </c>
      <c r="G29" s="652"/>
      <c r="H29" s="652"/>
      <c r="I29" s="652"/>
      <c r="J29" s="652"/>
      <c r="K29" s="652"/>
      <c r="L29" s="652"/>
      <c r="M29" s="652"/>
      <c r="N29" s="652"/>
      <c r="O29" s="652"/>
      <c r="P29" s="652"/>
      <c r="Q29" s="652"/>
      <c r="R29" s="652"/>
      <c r="S29" s="652"/>
      <c r="T29" s="652"/>
      <c r="U29" s="652"/>
      <c r="V29" s="652"/>
      <c r="W29" s="652"/>
      <c r="X29" s="652"/>
      <c r="Y29" s="652"/>
      <c r="Z29" s="652"/>
      <c r="AA29" s="652"/>
      <c r="AB29" s="652"/>
      <c r="AC29" s="652"/>
      <c r="AD29" s="652"/>
      <c r="AE29" s="652"/>
      <c r="AF29" s="652"/>
      <c r="AG29" s="652"/>
      <c r="AH29" s="652"/>
      <c r="AI29" s="652"/>
      <c r="AJ29" s="652"/>
      <c r="AK29" s="652"/>
      <c r="AL29" s="652"/>
      <c r="AM29" s="652"/>
      <c r="AN29" s="652"/>
      <c r="AO29" s="652"/>
      <c r="AP29" s="652"/>
      <c r="AQ29" s="652"/>
      <c r="AR29" s="652"/>
      <c r="AS29" s="652"/>
      <c r="AT29" s="652"/>
      <c r="AU29" s="652"/>
      <c r="AV29" s="652"/>
      <c r="AW29" s="652"/>
      <c r="AX29" s="652"/>
      <c r="AY29" s="652"/>
      <c r="AZ29" s="652"/>
      <c r="BA29" s="652"/>
      <c r="BB29" s="652"/>
      <c r="BC29" s="652"/>
      <c r="BD29" s="652"/>
      <c r="BE29" s="652"/>
      <c r="BF29" s="652"/>
      <c r="BG29" s="652"/>
      <c r="BH29" s="652"/>
      <c r="BI29" s="652"/>
      <c r="BJ29" s="652"/>
      <c r="BK29" s="652"/>
      <c r="BL29" s="652"/>
      <c r="BM29" s="652"/>
      <c r="BN29" s="652"/>
      <c r="BO29" s="652"/>
      <c r="BP29" s="652"/>
      <c r="BQ29" s="652"/>
      <c r="BR29" s="652"/>
      <c r="BS29" s="652"/>
      <c r="BT29" s="652"/>
      <c r="BU29" s="652"/>
      <c r="BV29" s="652"/>
      <c r="BW29" s="652"/>
      <c r="BX29" s="652"/>
      <c r="BY29" s="652"/>
      <c r="BZ29" s="652"/>
      <c r="CA29" s="652"/>
      <c r="CB29" s="652"/>
      <c r="CC29" s="652"/>
      <c r="CD29" s="652"/>
      <c r="CE29" s="652"/>
      <c r="CF29" s="652"/>
      <c r="CG29" s="652"/>
      <c r="CH29" s="652"/>
      <c r="CI29" s="652"/>
    </row>
    <row r="30" spans="1:87" ht="31.2" thickBot="1">
      <c r="A30" s="1012"/>
      <c r="B30" s="1012"/>
      <c r="C30" s="1012"/>
      <c r="D30" s="1012"/>
      <c r="E30" s="1013"/>
      <c r="F30" s="551" t="s">
        <v>354</v>
      </c>
      <c r="G30" s="63">
        <f>G28+G29</f>
        <v>0</v>
      </c>
      <c r="H30" s="63">
        <f t="shared" ref="H30:BS30" si="0">H28+H29</f>
        <v>0</v>
      </c>
      <c r="I30" s="63">
        <f t="shared" si="0"/>
        <v>0</v>
      </c>
      <c r="J30" s="63">
        <f t="shared" si="0"/>
        <v>0</v>
      </c>
      <c r="K30" s="63">
        <f t="shared" si="0"/>
        <v>0</v>
      </c>
      <c r="L30" s="63">
        <f t="shared" si="0"/>
        <v>0</v>
      </c>
      <c r="M30" s="63">
        <f t="shared" si="0"/>
        <v>0</v>
      </c>
      <c r="N30" s="63">
        <f t="shared" si="0"/>
        <v>0</v>
      </c>
      <c r="O30" s="63">
        <f t="shared" si="0"/>
        <v>0</v>
      </c>
      <c r="P30" s="63">
        <f t="shared" si="0"/>
        <v>0</v>
      </c>
      <c r="Q30" s="63">
        <f t="shared" si="0"/>
        <v>0</v>
      </c>
      <c r="R30" s="63">
        <f t="shared" si="0"/>
        <v>0</v>
      </c>
      <c r="S30" s="63">
        <f t="shared" si="0"/>
        <v>0</v>
      </c>
      <c r="T30" s="63">
        <f t="shared" si="0"/>
        <v>0</v>
      </c>
      <c r="U30" s="63">
        <f t="shared" si="0"/>
        <v>0</v>
      </c>
      <c r="V30" s="63">
        <f t="shared" si="0"/>
        <v>0</v>
      </c>
      <c r="W30" s="63">
        <f t="shared" si="0"/>
        <v>0</v>
      </c>
      <c r="X30" s="63">
        <f t="shared" si="0"/>
        <v>0</v>
      </c>
      <c r="Y30" s="63">
        <f t="shared" si="0"/>
        <v>0</v>
      </c>
      <c r="Z30" s="63">
        <f t="shared" si="0"/>
        <v>0</v>
      </c>
      <c r="AA30" s="63">
        <f t="shared" si="0"/>
        <v>0</v>
      </c>
      <c r="AB30" s="63">
        <f t="shared" si="0"/>
        <v>0</v>
      </c>
      <c r="AC30" s="63">
        <f t="shared" si="0"/>
        <v>0</v>
      </c>
      <c r="AD30" s="63">
        <f t="shared" si="0"/>
        <v>0</v>
      </c>
      <c r="AE30" s="63">
        <f t="shared" si="0"/>
        <v>0</v>
      </c>
      <c r="AF30" s="63">
        <f t="shared" si="0"/>
        <v>0</v>
      </c>
      <c r="AG30" s="63">
        <f t="shared" si="0"/>
        <v>0</v>
      </c>
      <c r="AH30" s="63">
        <f t="shared" si="0"/>
        <v>0</v>
      </c>
      <c r="AI30" s="63">
        <f t="shared" si="0"/>
        <v>0</v>
      </c>
      <c r="AJ30" s="63">
        <f t="shared" si="0"/>
        <v>0</v>
      </c>
      <c r="AK30" s="63">
        <f t="shared" si="0"/>
        <v>0</v>
      </c>
      <c r="AL30" s="63">
        <f t="shared" si="0"/>
        <v>0</v>
      </c>
      <c r="AM30" s="63">
        <f t="shared" si="0"/>
        <v>0</v>
      </c>
      <c r="AN30" s="63">
        <f t="shared" si="0"/>
        <v>0</v>
      </c>
      <c r="AO30" s="63">
        <f t="shared" si="0"/>
        <v>0</v>
      </c>
      <c r="AP30" s="63">
        <f t="shared" si="0"/>
        <v>0</v>
      </c>
      <c r="AQ30" s="63">
        <f t="shared" si="0"/>
        <v>0</v>
      </c>
      <c r="AR30" s="63">
        <f t="shared" si="0"/>
        <v>0</v>
      </c>
      <c r="AS30" s="63">
        <f t="shared" si="0"/>
        <v>0</v>
      </c>
      <c r="AT30" s="63">
        <f t="shared" si="0"/>
        <v>0</v>
      </c>
      <c r="AU30" s="63">
        <f t="shared" si="0"/>
        <v>0</v>
      </c>
      <c r="AV30" s="63">
        <f t="shared" si="0"/>
        <v>0</v>
      </c>
      <c r="AW30" s="63">
        <f t="shared" si="0"/>
        <v>0</v>
      </c>
      <c r="AX30" s="63">
        <f t="shared" si="0"/>
        <v>0</v>
      </c>
      <c r="AY30" s="63">
        <f t="shared" si="0"/>
        <v>0</v>
      </c>
      <c r="AZ30" s="63">
        <f t="shared" si="0"/>
        <v>0</v>
      </c>
      <c r="BA30" s="63">
        <f t="shared" si="0"/>
        <v>0</v>
      </c>
      <c r="BB30" s="63">
        <f t="shared" si="0"/>
        <v>0</v>
      </c>
      <c r="BC30" s="63">
        <f t="shared" si="0"/>
        <v>0</v>
      </c>
      <c r="BD30" s="63">
        <f t="shared" si="0"/>
        <v>0</v>
      </c>
      <c r="BE30" s="63">
        <f t="shared" si="0"/>
        <v>0</v>
      </c>
      <c r="BF30" s="63">
        <f t="shared" si="0"/>
        <v>0</v>
      </c>
      <c r="BG30" s="63">
        <f t="shared" si="0"/>
        <v>0</v>
      </c>
      <c r="BH30" s="63">
        <f t="shared" si="0"/>
        <v>0</v>
      </c>
      <c r="BI30" s="63">
        <f t="shared" si="0"/>
        <v>0</v>
      </c>
      <c r="BJ30" s="63">
        <f t="shared" si="0"/>
        <v>0</v>
      </c>
      <c r="BK30" s="63">
        <f t="shared" si="0"/>
        <v>0</v>
      </c>
      <c r="BL30" s="63">
        <f t="shared" si="0"/>
        <v>0</v>
      </c>
      <c r="BM30" s="63">
        <f t="shared" si="0"/>
        <v>0</v>
      </c>
      <c r="BN30" s="63">
        <f t="shared" si="0"/>
        <v>0</v>
      </c>
      <c r="BO30" s="63">
        <f t="shared" si="0"/>
        <v>0</v>
      </c>
      <c r="BP30" s="63">
        <f t="shared" si="0"/>
        <v>0</v>
      </c>
      <c r="BQ30" s="63">
        <f t="shared" si="0"/>
        <v>0</v>
      </c>
      <c r="BR30" s="63">
        <f t="shared" si="0"/>
        <v>0</v>
      </c>
      <c r="BS30" s="63">
        <f t="shared" si="0"/>
        <v>0</v>
      </c>
      <c r="BT30" s="63">
        <f t="shared" ref="BT30:CI30" si="1">BT28+BT29</f>
        <v>0</v>
      </c>
      <c r="BU30" s="63">
        <f t="shared" si="1"/>
        <v>0</v>
      </c>
      <c r="BV30" s="63">
        <f t="shared" si="1"/>
        <v>0</v>
      </c>
      <c r="BW30" s="63">
        <f t="shared" si="1"/>
        <v>0</v>
      </c>
      <c r="BX30" s="63">
        <f t="shared" si="1"/>
        <v>0</v>
      </c>
      <c r="BY30" s="63">
        <f t="shared" si="1"/>
        <v>0</v>
      </c>
      <c r="BZ30" s="63">
        <f t="shared" si="1"/>
        <v>0</v>
      </c>
      <c r="CA30" s="63">
        <f t="shared" si="1"/>
        <v>0</v>
      </c>
      <c r="CB30" s="63">
        <f t="shared" si="1"/>
        <v>0</v>
      </c>
      <c r="CC30" s="63">
        <f t="shared" si="1"/>
        <v>0</v>
      </c>
      <c r="CD30" s="63">
        <f t="shared" si="1"/>
        <v>0</v>
      </c>
      <c r="CE30" s="63">
        <f t="shared" si="1"/>
        <v>0</v>
      </c>
      <c r="CF30" s="63">
        <f t="shared" si="1"/>
        <v>0</v>
      </c>
      <c r="CG30" s="63">
        <f t="shared" si="1"/>
        <v>0</v>
      </c>
      <c r="CH30" s="63">
        <f t="shared" si="1"/>
        <v>0</v>
      </c>
      <c r="CI30" s="63">
        <f t="shared" si="1"/>
        <v>0</v>
      </c>
    </row>
    <row r="31" spans="1:87" ht="21.75" customHeight="1" thickBot="1">
      <c r="A31" s="1012"/>
      <c r="B31" s="1012"/>
      <c r="C31" s="1012"/>
      <c r="D31" s="1012"/>
      <c r="E31" s="1014" t="s">
        <v>2820</v>
      </c>
      <c r="F31" s="1015"/>
      <c r="G31" s="550"/>
      <c r="H31" s="550"/>
      <c r="I31" s="550"/>
      <c r="J31" s="550"/>
      <c r="K31" s="550"/>
      <c r="L31" s="550"/>
      <c r="M31" s="550"/>
      <c r="N31" s="550"/>
      <c r="O31" s="550"/>
      <c r="P31" s="550"/>
      <c r="Q31" s="550"/>
      <c r="R31" s="550"/>
      <c r="S31" s="550"/>
      <c r="T31" s="550"/>
      <c r="U31" s="550"/>
      <c r="V31" s="550"/>
      <c r="W31" s="550"/>
      <c r="X31" s="550"/>
      <c r="Y31" s="550"/>
      <c r="Z31" s="550"/>
      <c r="AA31" s="550"/>
      <c r="AB31" s="550"/>
      <c r="AC31" s="550"/>
      <c r="AD31" s="550"/>
      <c r="AE31" s="550"/>
      <c r="AF31" s="550"/>
      <c r="AG31" s="550"/>
      <c r="AH31" s="550"/>
      <c r="AI31" s="550"/>
      <c r="AJ31" s="550"/>
      <c r="AK31" s="550"/>
      <c r="AL31" s="550"/>
      <c r="AM31" s="550"/>
      <c r="AN31" s="550"/>
      <c r="AO31" s="550"/>
      <c r="AP31" s="550"/>
      <c r="AQ31" s="550"/>
      <c r="AR31" s="550"/>
      <c r="AS31" s="550"/>
      <c r="AT31" s="550"/>
      <c r="AU31" s="550"/>
      <c r="AV31" s="550"/>
      <c r="AW31" s="550"/>
      <c r="AX31" s="550"/>
      <c r="AY31" s="550"/>
      <c r="AZ31" s="550"/>
      <c r="BA31" s="550"/>
      <c r="BB31" s="550"/>
      <c r="BC31" s="550"/>
      <c r="BD31" s="550"/>
      <c r="BE31" s="550"/>
      <c r="BF31" s="550"/>
      <c r="BG31" s="550"/>
      <c r="BH31" s="550"/>
      <c r="BI31" s="550"/>
      <c r="BJ31" s="550"/>
      <c r="BK31" s="550"/>
      <c r="BL31" s="550"/>
      <c r="BM31" s="550"/>
      <c r="BN31" s="550"/>
      <c r="BO31" s="550"/>
      <c r="BP31" s="550"/>
      <c r="BQ31" s="550"/>
      <c r="BR31" s="550"/>
      <c r="BS31" s="550"/>
      <c r="BT31" s="550"/>
      <c r="BU31" s="550"/>
      <c r="BV31" s="550"/>
      <c r="BW31" s="550"/>
      <c r="BX31" s="550"/>
      <c r="BY31" s="550"/>
      <c r="BZ31" s="550"/>
      <c r="CA31" s="550"/>
      <c r="CB31" s="550"/>
      <c r="CC31" s="550"/>
      <c r="CD31" s="550"/>
      <c r="CE31" s="550"/>
      <c r="CF31" s="550"/>
      <c r="CG31" s="550"/>
      <c r="CH31" s="550"/>
      <c r="CI31" s="550"/>
    </row>
    <row r="32" spans="1:87" ht="21" thickBot="1">
      <c r="A32" s="1012"/>
      <c r="B32" s="1012"/>
      <c r="C32" s="1012"/>
      <c r="D32" s="1012"/>
      <c r="E32" s="1012"/>
      <c r="F32" s="551" t="s">
        <v>355</v>
      </c>
      <c r="G32" s="652"/>
      <c r="H32" s="652"/>
      <c r="I32" s="652"/>
      <c r="J32" s="652"/>
      <c r="K32" s="652"/>
      <c r="L32" s="652"/>
      <c r="M32" s="652"/>
      <c r="N32" s="652"/>
      <c r="O32" s="652"/>
      <c r="P32" s="652"/>
      <c r="Q32" s="652"/>
      <c r="R32" s="652"/>
      <c r="S32" s="652"/>
      <c r="T32" s="652"/>
      <c r="U32" s="652"/>
      <c r="V32" s="652"/>
      <c r="W32" s="652"/>
      <c r="X32" s="652"/>
      <c r="Y32" s="652"/>
      <c r="Z32" s="652"/>
      <c r="AA32" s="652"/>
      <c r="AB32" s="652"/>
      <c r="AC32" s="652"/>
      <c r="AD32" s="652"/>
      <c r="AE32" s="652"/>
      <c r="AF32" s="652"/>
      <c r="AG32" s="652"/>
      <c r="AH32" s="652"/>
      <c r="AI32" s="652"/>
      <c r="AJ32" s="652"/>
      <c r="AK32" s="652"/>
      <c r="AL32" s="652"/>
      <c r="AM32" s="652"/>
      <c r="AN32" s="652"/>
      <c r="AO32" s="652"/>
      <c r="AP32" s="652"/>
      <c r="AQ32" s="652"/>
      <c r="AR32" s="652"/>
      <c r="AS32" s="652"/>
      <c r="AT32" s="652"/>
      <c r="AU32" s="652"/>
      <c r="AV32" s="652"/>
      <c r="AW32" s="652"/>
      <c r="AX32" s="652"/>
      <c r="AY32" s="652"/>
      <c r="AZ32" s="652"/>
      <c r="BA32" s="652"/>
      <c r="BB32" s="652"/>
      <c r="BC32" s="652"/>
      <c r="BD32" s="652"/>
      <c r="BE32" s="652"/>
      <c r="BF32" s="652"/>
      <c r="BG32" s="652"/>
      <c r="BH32" s="652"/>
      <c r="BI32" s="652"/>
      <c r="BJ32" s="652"/>
      <c r="BK32" s="652"/>
      <c r="BL32" s="652"/>
      <c r="BM32" s="652"/>
      <c r="BN32" s="652"/>
      <c r="BO32" s="652"/>
      <c r="BP32" s="652"/>
      <c r="BQ32" s="652"/>
      <c r="BR32" s="652"/>
      <c r="BS32" s="652"/>
      <c r="BT32" s="652"/>
      <c r="BU32" s="652"/>
      <c r="BV32" s="652"/>
      <c r="BW32" s="652"/>
      <c r="BX32" s="652"/>
      <c r="BY32" s="652"/>
      <c r="BZ32" s="652"/>
      <c r="CA32" s="652"/>
      <c r="CB32" s="652"/>
      <c r="CC32" s="652"/>
      <c r="CD32" s="652"/>
      <c r="CE32" s="652"/>
      <c r="CF32" s="652"/>
      <c r="CG32" s="652"/>
      <c r="CH32" s="652"/>
      <c r="CI32" s="652"/>
    </row>
    <row r="33" spans="1:87" ht="24" customHeight="1" thickBot="1">
      <c r="A33" s="1012"/>
      <c r="B33" s="1012"/>
      <c r="C33" s="1012"/>
      <c r="D33" s="1012"/>
      <c r="E33" s="1012"/>
      <c r="F33" s="551" t="s">
        <v>2821</v>
      </c>
      <c r="G33" s="652"/>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c r="AF33" s="652"/>
      <c r="AG33" s="652"/>
      <c r="AH33" s="652"/>
      <c r="AI33" s="652"/>
      <c r="AJ33" s="652"/>
      <c r="AK33" s="652"/>
      <c r="AL33" s="652"/>
      <c r="AM33" s="652"/>
      <c r="AN33" s="652"/>
      <c r="AO33" s="652"/>
      <c r="AP33" s="652"/>
      <c r="AQ33" s="652"/>
      <c r="AR33" s="652"/>
      <c r="AS33" s="652"/>
      <c r="AT33" s="652"/>
      <c r="AU33" s="652"/>
      <c r="AV33" s="652"/>
      <c r="AW33" s="652"/>
      <c r="AX33" s="652"/>
      <c r="AY33" s="652"/>
      <c r="AZ33" s="652"/>
      <c r="BA33" s="652"/>
      <c r="BB33" s="652"/>
      <c r="BC33" s="652"/>
      <c r="BD33" s="652"/>
      <c r="BE33" s="652"/>
      <c r="BF33" s="652"/>
      <c r="BG33" s="652"/>
      <c r="BH33" s="652"/>
      <c r="BI33" s="652"/>
      <c r="BJ33" s="652"/>
      <c r="BK33" s="652"/>
      <c r="BL33" s="652"/>
      <c r="BM33" s="652"/>
      <c r="BN33" s="652"/>
      <c r="BO33" s="652"/>
      <c r="BP33" s="652"/>
      <c r="BQ33" s="652"/>
      <c r="BR33" s="652"/>
      <c r="BS33" s="652"/>
      <c r="BT33" s="652"/>
      <c r="BU33" s="652"/>
      <c r="BV33" s="652"/>
      <c r="BW33" s="652"/>
      <c r="BX33" s="652"/>
      <c r="BY33" s="652"/>
      <c r="BZ33" s="652"/>
      <c r="CA33" s="652"/>
      <c r="CB33" s="652"/>
      <c r="CC33" s="652"/>
      <c r="CD33" s="652"/>
      <c r="CE33" s="652"/>
      <c r="CF33" s="652"/>
      <c r="CG33" s="652"/>
      <c r="CH33" s="652"/>
      <c r="CI33" s="652"/>
    </row>
    <row r="34" spans="1:87" ht="21" thickBot="1">
      <c r="A34" s="1012"/>
      <c r="B34" s="1012"/>
      <c r="C34" s="1012"/>
      <c r="D34" s="1012"/>
      <c r="E34" s="1013"/>
      <c r="F34" s="551" t="s">
        <v>2822</v>
      </c>
      <c r="G34" s="63">
        <f>G32+G33</f>
        <v>0</v>
      </c>
      <c r="H34" s="63">
        <f t="shared" ref="H34:BS34" si="2">H32+H33</f>
        <v>0</v>
      </c>
      <c r="I34" s="63">
        <f t="shared" si="2"/>
        <v>0</v>
      </c>
      <c r="J34" s="63">
        <f t="shared" si="2"/>
        <v>0</v>
      </c>
      <c r="K34" s="63">
        <f t="shared" si="2"/>
        <v>0</v>
      </c>
      <c r="L34" s="63">
        <f t="shared" si="2"/>
        <v>0</v>
      </c>
      <c r="M34" s="63">
        <f t="shared" si="2"/>
        <v>0</v>
      </c>
      <c r="N34" s="63">
        <f t="shared" si="2"/>
        <v>0</v>
      </c>
      <c r="O34" s="63">
        <f t="shared" si="2"/>
        <v>0</v>
      </c>
      <c r="P34" s="63">
        <f t="shared" si="2"/>
        <v>0</v>
      </c>
      <c r="Q34" s="63">
        <f t="shared" si="2"/>
        <v>0</v>
      </c>
      <c r="R34" s="63">
        <f t="shared" si="2"/>
        <v>0</v>
      </c>
      <c r="S34" s="63">
        <f t="shared" si="2"/>
        <v>0</v>
      </c>
      <c r="T34" s="63">
        <f t="shared" si="2"/>
        <v>0</v>
      </c>
      <c r="U34" s="63">
        <f t="shared" si="2"/>
        <v>0</v>
      </c>
      <c r="V34" s="63">
        <f t="shared" si="2"/>
        <v>0</v>
      </c>
      <c r="W34" s="63">
        <f t="shared" si="2"/>
        <v>0</v>
      </c>
      <c r="X34" s="63">
        <f t="shared" si="2"/>
        <v>0</v>
      </c>
      <c r="Y34" s="63">
        <f t="shared" si="2"/>
        <v>0</v>
      </c>
      <c r="Z34" s="63">
        <f t="shared" si="2"/>
        <v>0</v>
      </c>
      <c r="AA34" s="63">
        <f t="shared" si="2"/>
        <v>0</v>
      </c>
      <c r="AB34" s="63">
        <f t="shared" si="2"/>
        <v>0</v>
      </c>
      <c r="AC34" s="63">
        <f t="shared" si="2"/>
        <v>0</v>
      </c>
      <c r="AD34" s="63">
        <f t="shared" si="2"/>
        <v>0</v>
      </c>
      <c r="AE34" s="63">
        <f t="shared" si="2"/>
        <v>0</v>
      </c>
      <c r="AF34" s="63">
        <f t="shared" si="2"/>
        <v>0</v>
      </c>
      <c r="AG34" s="63">
        <f t="shared" si="2"/>
        <v>0</v>
      </c>
      <c r="AH34" s="63">
        <f t="shared" si="2"/>
        <v>0</v>
      </c>
      <c r="AI34" s="63">
        <f t="shared" si="2"/>
        <v>0</v>
      </c>
      <c r="AJ34" s="63">
        <f t="shared" si="2"/>
        <v>0</v>
      </c>
      <c r="AK34" s="63">
        <f t="shared" si="2"/>
        <v>0</v>
      </c>
      <c r="AL34" s="63">
        <f t="shared" si="2"/>
        <v>0</v>
      </c>
      <c r="AM34" s="63">
        <f t="shared" si="2"/>
        <v>0</v>
      </c>
      <c r="AN34" s="63">
        <f t="shared" si="2"/>
        <v>0</v>
      </c>
      <c r="AO34" s="63">
        <f t="shared" si="2"/>
        <v>0</v>
      </c>
      <c r="AP34" s="63">
        <f t="shared" si="2"/>
        <v>0</v>
      </c>
      <c r="AQ34" s="63">
        <f t="shared" si="2"/>
        <v>0</v>
      </c>
      <c r="AR34" s="63">
        <f t="shared" si="2"/>
        <v>0</v>
      </c>
      <c r="AS34" s="63">
        <f t="shared" si="2"/>
        <v>0</v>
      </c>
      <c r="AT34" s="63">
        <f t="shared" si="2"/>
        <v>0</v>
      </c>
      <c r="AU34" s="63">
        <f t="shared" si="2"/>
        <v>0</v>
      </c>
      <c r="AV34" s="63">
        <f t="shared" si="2"/>
        <v>0</v>
      </c>
      <c r="AW34" s="63">
        <f t="shared" si="2"/>
        <v>0</v>
      </c>
      <c r="AX34" s="63">
        <f t="shared" si="2"/>
        <v>0</v>
      </c>
      <c r="AY34" s="63">
        <f t="shared" si="2"/>
        <v>0</v>
      </c>
      <c r="AZ34" s="63">
        <f t="shared" si="2"/>
        <v>0</v>
      </c>
      <c r="BA34" s="63">
        <f t="shared" si="2"/>
        <v>0</v>
      </c>
      <c r="BB34" s="63">
        <f t="shared" si="2"/>
        <v>0</v>
      </c>
      <c r="BC34" s="63">
        <f t="shared" si="2"/>
        <v>0</v>
      </c>
      <c r="BD34" s="63">
        <f t="shared" si="2"/>
        <v>0</v>
      </c>
      <c r="BE34" s="63">
        <f t="shared" si="2"/>
        <v>0</v>
      </c>
      <c r="BF34" s="63">
        <f t="shared" si="2"/>
        <v>0</v>
      </c>
      <c r="BG34" s="63">
        <f t="shared" si="2"/>
        <v>0</v>
      </c>
      <c r="BH34" s="63">
        <f t="shared" si="2"/>
        <v>0</v>
      </c>
      <c r="BI34" s="63">
        <f t="shared" si="2"/>
        <v>0</v>
      </c>
      <c r="BJ34" s="63">
        <f t="shared" si="2"/>
        <v>0</v>
      </c>
      <c r="BK34" s="63">
        <f t="shared" si="2"/>
        <v>0</v>
      </c>
      <c r="BL34" s="63">
        <f t="shared" si="2"/>
        <v>0</v>
      </c>
      <c r="BM34" s="63">
        <f t="shared" si="2"/>
        <v>0</v>
      </c>
      <c r="BN34" s="63">
        <f t="shared" si="2"/>
        <v>0</v>
      </c>
      <c r="BO34" s="63">
        <f t="shared" si="2"/>
        <v>0</v>
      </c>
      <c r="BP34" s="63">
        <f t="shared" si="2"/>
        <v>0</v>
      </c>
      <c r="BQ34" s="63">
        <f t="shared" si="2"/>
        <v>0</v>
      </c>
      <c r="BR34" s="63">
        <f t="shared" si="2"/>
        <v>0</v>
      </c>
      <c r="BS34" s="63">
        <f t="shared" si="2"/>
        <v>0</v>
      </c>
      <c r="BT34" s="63">
        <f t="shared" ref="BT34:CH34" si="3">BT32+BT33</f>
        <v>0</v>
      </c>
      <c r="BU34" s="63">
        <f t="shared" si="3"/>
        <v>0</v>
      </c>
      <c r="BV34" s="63">
        <f t="shared" si="3"/>
        <v>0</v>
      </c>
      <c r="BW34" s="63">
        <f t="shared" si="3"/>
        <v>0</v>
      </c>
      <c r="BX34" s="63">
        <f t="shared" si="3"/>
        <v>0</v>
      </c>
      <c r="BY34" s="63">
        <f t="shared" si="3"/>
        <v>0</v>
      </c>
      <c r="BZ34" s="63">
        <f t="shared" si="3"/>
        <v>0</v>
      </c>
      <c r="CA34" s="63">
        <f t="shared" si="3"/>
        <v>0</v>
      </c>
      <c r="CB34" s="63">
        <f t="shared" si="3"/>
        <v>0</v>
      </c>
      <c r="CC34" s="63">
        <f t="shared" si="3"/>
        <v>0</v>
      </c>
      <c r="CD34" s="63">
        <f t="shared" si="3"/>
        <v>0</v>
      </c>
      <c r="CE34" s="63">
        <f t="shared" si="3"/>
        <v>0</v>
      </c>
      <c r="CF34" s="63">
        <f t="shared" si="3"/>
        <v>0</v>
      </c>
      <c r="CG34" s="63">
        <f t="shared" si="3"/>
        <v>0</v>
      </c>
      <c r="CH34" s="63">
        <f t="shared" si="3"/>
        <v>0</v>
      </c>
      <c r="CI34" s="63">
        <f>CI32+CI33</f>
        <v>0</v>
      </c>
    </row>
    <row r="35" spans="1:87" ht="24" customHeight="1" thickBot="1">
      <c r="A35" s="1012"/>
      <c r="B35" s="1012"/>
      <c r="C35" s="1012"/>
      <c r="D35" s="1012"/>
      <c r="E35" s="1138" t="s">
        <v>356</v>
      </c>
      <c r="F35" s="1140"/>
      <c r="G35" s="652"/>
      <c r="H35" s="652"/>
      <c r="I35" s="652"/>
      <c r="J35" s="652"/>
      <c r="K35" s="652"/>
      <c r="L35" s="652"/>
      <c r="M35" s="652"/>
      <c r="N35" s="652"/>
      <c r="O35" s="652"/>
      <c r="P35" s="652"/>
      <c r="Q35" s="652"/>
      <c r="R35" s="652"/>
      <c r="S35" s="652"/>
      <c r="T35" s="652"/>
      <c r="U35" s="652"/>
      <c r="V35" s="652"/>
      <c r="W35" s="652"/>
      <c r="X35" s="652"/>
      <c r="Y35" s="652"/>
      <c r="Z35" s="652"/>
      <c r="AA35" s="652"/>
      <c r="AB35" s="652"/>
      <c r="AC35" s="652"/>
      <c r="AD35" s="652"/>
      <c r="AE35" s="652"/>
      <c r="AF35" s="652"/>
      <c r="AG35" s="652"/>
      <c r="AH35" s="652"/>
      <c r="AI35" s="652"/>
      <c r="AJ35" s="652"/>
      <c r="AK35" s="652"/>
      <c r="AL35" s="652"/>
      <c r="AM35" s="652"/>
      <c r="AN35" s="652"/>
      <c r="AO35" s="652"/>
      <c r="AP35" s="652"/>
      <c r="AQ35" s="652"/>
      <c r="AR35" s="652"/>
      <c r="AS35" s="652"/>
      <c r="AT35" s="652"/>
      <c r="AU35" s="652"/>
      <c r="AV35" s="652"/>
      <c r="AW35" s="652"/>
      <c r="AX35" s="652"/>
      <c r="AY35" s="652"/>
      <c r="AZ35" s="652"/>
      <c r="BA35" s="652"/>
      <c r="BB35" s="652"/>
      <c r="BC35" s="652"/>
      <c r="BD35" s="652"/>
      <c r="BE35" s="652"/>
      <c r="BF35" s="652"/>
      <c r="BG35" s="652"/>
      <c r="BH35" s="652"/>
      <c r="BI35" s="652"/>
      <c r="BJ35" s="652"/>
      <c r="BK35" s="652"/>
      <c r="BL35" s="652"/>
      <c r="BM35" s="652"/>
      <c r="BN35" s="652"/>
      <c r="BO35" s="652"/>
      <c r="BP35" s="652"/>
      <c r="BQ35" s="652"/>
      <c r="BR35" s="652"/>
      <c r="BS35" s="652"/>
      <c r="BT35" s="652"/>
      <c r="BU35" s="652"/>
      <c r="BV35" s="652"/>
      <c r="BW35" s="652"/>
      <c r="BX35" s="652"/>
      <c r="BY35" s="652"/>
      <c r="BZ35" s="652"/>
      <c r="CA35" s="652"/>
      <c r="CB35" s="652"/>
      <c r="CC35" s="652"/>
      <c r="CD35" s="652"/>
      <c r="CE35" s="652"/>
      <c r="CF35" s="652"/>
      <c r="CG35" s="652"/>
      <c r="CH35" s="652"/>
      <c r="CI35" s="652"/>
    </row>
    <row r="36" spans="1:87" ht="30.75" customHeight="1" thickBot="1">
      <c r="A36" s="1012"/>
      <c r="B36" s="1012"/>
      <c r="C36" s="1012"/>
      <c r="D36" s="1012"/>
      <c r="E36" s="1138" t="s">
        <v>357</v>
      </c>
      <c r="F36" s="1140"/>
      <c r="G36" s="652"/>
      <c r="H36" s="652"/>
      <c r="I36" s="652"/>
      <c r="J36" s="652"/>
      <c r="K36" s="652"/>
      <c r="L36" s="652"/>
      <c r="M36" s="652"/>
      <c r="N36" s="652"/>
      <c r="O36" s="652"/>
      <c r="P36" s="652"/>
      <c r="Q36" s="652"/>
      <c r="R36" s="652"/>
      <c r="S36" s="652"/>
      <c r="T36" s="652"/>
      <c r="U36" s="652"/>
      <c r="V36" s="652"/>
      <c r="W36" s="652"/>
      <c r="X36" s="652"/>
      <c r="Y36" s="652"/>
      <c r="Z36" s="652"/>
      <c r="AA36" s="652"/>
      <c r="AB36" s="652"/>
      <c r="AC36" s="652"/>
      <c r="AD36" s="652"/>
      <c r="AE36" s="652"/>
      <c r="AF36" s="652"/>
      <c r="AG36" s="652"/>
      <c r="AH36" s="652"/>
      <c r="AI36" s="652"/>
      <c r="AJ36" s="652"/>
      <c r="AK36" s="652"/>
      <c r="AL36" s="652"/>
      <c r="AM36" s="652"/>
      <c r="AN36" s="652"/>
      <c r="AO36" s="652"/>
      <c r="AP36" s="652"/>
      <c r="AQ36" s="652"/>
      <c r="AR36" s="652"/>
      <c r="AS36" s="652"/>
      <c r="AT36" s="652"/>
      <c r="AU36" s="652"/>
      <c r="AV36" s="652"/>
      <c r="AW36" s="652"/>
      <c r="AX36" s="652"/>
      <c r="AY36" s="652"/>
      <c r="AZ36" s="652"/>
      <c r="BA36" s="652"/>
      <c r="BB36" s="652"/>
      <c r="BC36" s="652"/>
      <c r="BD36" s="652"/>
      <c r="BE36" s="652"/>
      <c r="BF36" s="652"/>
      <c r="BG36" s="652"/>
      <c r="BH36" s="652"/>
      <c r="BI36" s="652"/>
      <c r="BJ36" s="652"/>
      <c r="BK36" s="652"/>
      <c r="BL36" s="652"/>
      <c r="BM36" s="652"/>
      <c r="BN36" s="652"/>
      <c r="BO36" s="652"/>
      <c r="BP36" s="652"/>
      <c r="BQ36" s="652"/>
      <c r="BR36" s="652"/>
      <c r="BS36" s="652"/>
      <c r="BT36" s="652"/>
      <c r="BU36" s="652"/>
      <c r="BV36" s="652"/>
      <c r="BW36" s="652"/>
      <c r="BX36" s="652"/>
      <c r="BY36" s="652"/>
      <c r="BZ36" s="652"/>
      <c r="CA36" s="652"/>
      <c r="CB36" s="652"/>
      <c r="CC36" s="652"/>
      <c r="CD36" s="652"/>
      <c r="CE36" s="652"/>
      <c r="CF36" s="652"/>
      <c r="CG36" s="652"/>
      <c r="CH36" s="652"/>
      <c r="CI36" s="652"/>
    </row>
    <row r="37" spans="1:87" ht="21" customHeight="1" thickBot="1">
      <c r="A37" s="1012"/>
      <c r="B37" s="1012"/>
      <c r="C37" s="1012"/>
      <c r="D37" s="1013"/>
      <c r="E37" s="1138" t="s">
        <v>358</v>
      </c>
      <c r="F37" s="1140"/>
      <c r="G37" s="63">
        <f>G18+G19+G20-G21-G22+G23+G24-G25+G26+G30-G34-G35-G36</f>
        <v>0</v>
      </c>
      <c r="H37" s="63">
        <f t="shared" ref="H37:BS37" si="4">H18+H19+H20-H21-H22+H23+H24-H25+H26+H30-H34-H35-H36</f>
        <v>0</v>
      </c>
      <c r="I37" s="63">
        <f t="shared" si="4"/>
        <v>0</v>
      </c>
      <c r="J37" s="63">
        <f t="shared" si="4"/>
        <v>0</v>
      </c>
      <c r="K37" s="63">
        <f t="shared" si="4"/>
        <v>0</v>
      </c>
      <c r="L37" s="63">
        <f t="shared" si="4"/>
        <v>0</v>
      </c>
      <c r="M37" s="63">
        <f t="shared" si="4"/>
        <v>0</v>
      </c>
      <c r="N37" s="63">
        <f t="shared" si="4"/>
        <v>0</v>
      </c>
      <c r="O37" s="63">
        <f t="shared" si="4"/>
        <v>0</v>
      </c>
      <c r="P37" s="63">
        <f t="shared" si="4"/>
        <v>0</v>
      </c>
      <c r="Q37" s="63">
        <f t="shared" si="4"/>
        <v>0</v>
      </c>
      <c r="R37" s="63">
        <f t="shared" si="4"/>
        <v>0</v>
      </c>
      <c r="S37" s="63">
        <f t="shared" si="4"/>
        <v>0</v>
      </c>
      <c r="T37" s="63">
        <f t="shared" si="4"/>
        <v>0</v>
      </c>
      <c r="U37" s="63">
        <f t="shared" si="4"/>
        <v>0</v>
      </c>
      <c r="V37" s="63">
        <f t="shared" si="4"/>
        <v>0</v>
      </c>
      <c r="W37" s="63">
        <f t="shared" si="4"/>
        <v>0</v>
      </c>
      <c r="X37" s="63">
        <f t="shared" si="4"/>
        <v>0</v>
      </c>
      <c r="Y37" s="63">
        <f t="shared" si="4"/>
        <v>0</v>
      </c>
      <c r="Z37" s="63">
        <f t="shared" si="4"/>
        <v>0</v>
      </c>
      <c r="AA37" s="63">
        <f t="shared" si="4"/>
        <v>0</v>
      </c>
      <c r="AB37" s="63">
        <f t="shared" si="4"/>
        <v>0</v>
      </c>
      <c r="AC37" s="63">
        <f t="shared" si="4"/>
        <v>0</v>
      </c>
      <c r="AD37" s="63">
        <f t="shared" si="4"/>
        <v>0</v>
      </c>
      <c r="AE37" s="63">
        <f t="shared" si="4"/>
        <v>0</v>
      </c>
      <c r="AF37" s="63">
        <f t="shared" si="4"/>
        <v>0</v>
      </c>
      <c r="AG37" s="63">
        <f t="shared" si="4"/>
        <v>0</v>
      </c>
      <c r="AH37" s="63">
        <f t="shared" si="4"/>
        <v>0</v>
      </c>
      <c r="AI37" s="63">
        <f t="shared" si="4"/>
        <v>0</v>
      </c>
      <c r="AJ37" s="63">
        <f t="shared" si="4"/>
        <v>0</v>
      </c>
      <c r="AK37" s="63">
        <f t="shared" si="4"/>
        <v>0</v>
      </c>
      <c r="AL37" s="63">
        <f t="shared" si="4"/>
        <v>0</v>
      </c>
      <c r="AM37" s="63">
        <f t="shared" si="4"/>
        <v>0</v>
      </c>
      <c r="AN37" s="63">
        <f t="shared" si="4"/>
        <v>0</v>
      </c>
      <c r="AO37" s="63">
        <f t="shared" si="4"/>
        <v>0</v>
      </c>
      <c r="AP37" s="63">
        <f t="shared" si="4"/>
        <v>0</v>
      </c>
      <c r="AQ37" s="63">
        <f t="shared" si="4"/>
        <v>0</v>
      </c>
      <c r="AR37" s="63">
        <f t="shared" si="4"/>
        <v>0</v>
      </c>
      <c r="AS37" s="63">
        <f t="shared" si="4"/>
        <v>0</v>
      </c>
      <c r="AT37" s="63">
        <f t="shared" si="4"/>
        <v>0</v>
      </c>
      <c r="AU37" s="63">
        <f t="shared" si="4"/>
        <v>0</v>
      </c>
      <c r="AV37" s="63">
        <f t="shared" si="4"/>
        <v>0</v>
      </c>
      <c r="AW37" s="63">
        <f t="shared" si="4"/>
        <v>0</v>
      </c>
      <c r="AX37" s="63">
        <f t="shared" si="4"/>
        <v>0</v>
      </c>
      <c r="AY37" s="63">
        <f t="shared" si="4"/>
        <v>0</v>
      </c>
      <c r="AZ37" s="63">
        <f t="shared" si="4"/>
        <v>0</v>
      </c>
      <c r="BA37" s="63">
        <f t="shared" si="4"/>
        <v>0</v>
      </c>
      <c r="BB37" s="63">
        <f t="shared" si="4"/>
        <v>0</v>
      </c>
      <c r="BC37" s="63">
        <f t="shared" si="4"/>
        <v>0</v>
      </c>
      <c r="BD37" s="63">
        <f t="shared" si="4"/>
        <v>0</v>
      </c>
      <c r="BE37" s="63">
        <f t="shared" si="4"/>
        <v>0</v>
      </c>
      <c r="BF37" s="63">
        <f t="shared" si="4"/>
        <v>0</v>
      </c>
      <c r="BG37" s="63">
        <f t="shared" si="4"/>
        <v>0</v>
      </c>
      <c r="BH37" s="63">
        <f t="shared" si="4"/>
        <v>0</v>
      </c>
      <c r="BI37" s="63">
        <f t="shared" si="4"/>
        <v>0</v>
      </c>
      <c r="BJ37" s="63">
        <f t="shared" si="4"/>
        <v>0</v>
      </c>
      <c r="BK37" s="63">
        <f t="shared" si="4"/>
        <v>0</v>
      </c>
      <c r="BL37" s="63">
        <f t="shared" si="4"/>
        <v>0</v>
      </c>
      <c r="BM37" s="63">
        <f t="shared" si="4"/>
        <v>0</v>
      </c>
      <c r="BN37" s="63">
        <f t="shared" si="4"/>
        <v>0</v>
      </c>
      <c r="BO37" s="63">
        <f t="shared" si="4"/>
        <v>0</v>
      </c>
      <c r="BP37" s="63">
        <f t="shared" si="4"/>
        <v>0</v>
      </c>
      <c r="BQ37" s="63">
        <f t="shared" si="4"/>
        <v>0</v>
      </c>
      <c r="BR37" s="63">
        <f t="shared" si="4"/>
        <v>0</v>
      </c>
      <c r="BS37" s="63">
        <f t="shared" si="4"/>
        <v>0</v>
      </c>
      <c r="BT37" s="63">
        <f t="shared" ref="BT37:CI37" si="5">BT18+BT19+BT20-BT21-BT22+BT23+BT24-BT25+BT26+BT30-BT34-BT35-BT36</f>
        <v>0</v>
      </c>
      <c r="BU37" s="63">
        <f t="shared" si="5"/>
        <v>0</v>
      </c>
      <c r="BV37" s="63">
        <f t="shared" si="5"/>
        <v>0</v>
      </c>
      <c r="BW37" s="63">
        <f t="shared" si="5"/>
        <v>0</v>
      </c>
      <c r="BX37" s="63">
        <f t="shared" si="5"/>
        <v>0</v>
      </c>
      <c r="BY37" s="63">
        <f t="shared" si="5"/>
        <v>0</v>
      </c>
      <c r="BZ37" s="63">
        <f t="shared" si="5"/>
        <v>0</v>
      </c>
      <c r="CA37" s="63">
        <f t="shared" si="5"/>
        <v>0</v>
      </c>
      <c r="CB37" s="63">
        <f t="shared" si="5"/>
        <v>0</v>
      </c>
      <c r="CC37" s="63">
        <f t="shared" si="5"/>
        <v>0</v>
      </c>
      <c r="CD37" s="63">
        <f t="shared" si="5"/>
        <v>0</v>
      </c>
      <c r="CE37" s="63">
        <f t="shared" si="5"/>
        <v>0</v>
      </c>
      <c r="CF37" s="63">
        <f t="shared" si="5"/>
        <v>0</v>
      </c>
      <c r="CG37" s="63">
        <f t="shared" si="5"/>
        <v>0</v>
      </c>
      <c r="CH37" s="63">
        <f t="shared" si="5"/>
        <v>0</v>
      </c>
      <c r="CI37" s="63">
        <f t="shared" si="5"/>
        <v>0</v>
      </c>
    </row>
    <row r="38" spans="1:87" ht="24.75" customHeight="1" thickBot="1">
      <c r="A38" s="1012"/>
      <c r="B38" s="1012"/>
      <c r="C38" s="1013"/>
      <c r="D38" s="1138" t="s">
        <v>2995</v>
      </c>
      <c r="E38" s="1139"/>
      <c r="F38" s="1140"/>
      <c r="G38" s="652"/>
      <c r="H38" s="652"/>
      <c r="I38" s="652"/>
      <c r="J38" s="652"/>
      <c r="K38" s="652"/>
      <c r="L38" s="652"/>
      <c r="M38" s="652"/>
      <c r="N38" s="652"/>
      <c r="O38" s="652"/>
      <c r="P38" s="652"/>
      <c r="Q38" s="652"/>
      <c r="R38" s="652"/>
      <c r="S38" s="652"/>
      <c r="T38" s="652"/>
      <c r="U38" s="652"/>
      <c r="V38" s="652"/>
      <c r="W38" s="652"/>
      <c r="X38" s="652"/>
      <c r="Y38" s="652"/>
      <c r="Z38" s="652"/>
      <c r="AA38" s="652"/>
      <c r="AB38" s="652"/>
      <c r="AC38" s="652"/>
      <c r="AD38" s="652"/>
      <c r="AE38" s="652"/>
      <c r="AF38" s="652"/>
      <c r="AG38" s="652"/>
      <c r="AH38" s="652"/>
      <c r="AI38" s="652"/>
      <c r="AJ38" s="652"/>
      <c r="AK38" s="652"/>
      <c r="AL38" s="652"/>
      <c r="AM38" s="652"/>
      <c r="AN38" s="652"/>
      <c r="AO38" s="652"/>
      <c r="AP38" s="652"/>
      <c r="AQ38" s="652"/>
      <c r="AR38" s="652"/>
      <c r="AS38" s="652"/>
      <c r="AT38" s="652"/>
      <c r="AU38" s="652"/>
      <c r="AV38" s="652"/>
      <c r="AW38" s="652"/>
      <c r="AX38" s="652"/>
      <c r="AY38" s="652"/>
      <c r="AZ38" s="652"/>
      <c r="BA38" s="652"/>
      <c r="BB38" s="652"/>
      <c r="BC38" s="652"/>
      <c r="BD38" s="652"/>
      <c r="BE38" s="652"/>
      <c r="BF38" s="652"/>
      <c r="BG38" s="652"/>
      <c r="BH38" s="652"/>
      <c r="BI38" s="652"/>
      <c r="BJ38" s="652"/>
      <c r="BK38" s="652"/>
      <c r="BL38" s="652"/>
      <c r="BM38" s="652"/>
      <c r="BN38" s="652"/>
      <c r="BO38" s="652"/>
      <c r="BP38" s="652"/>
      <c r="BQ38" s="652"/>
      <c r="BR38" s="652"/>
      <c r="BS38" s="652"/>
      <c r="BT38" s="652"/>
      <c r="BU38" s="652"/>
      <c r="BV38" s="652"/>
      <c r="BW38" s="652"/>
      <c r="BX38" s="652"/>
      <c r="BY38" s="652"/>
      <c r="BZ38" s="652"/>
      <c r="CA38" s="652"/>
      <c r="CB38" s="652"/>
      <c r="CC38" s="652"/>
      <c r="CD38" s="652"/>
      <c r="CE38" s="652"/>
      <c r="CF38" s="652"/>
      <c r="CG38" s="652"/>
      <c r="CH38" s="652"/>
      <c r="CI38" s="652"/>
    </row>
    <row r="39" spans="1:87" ht="19.5" customHeight="1" thickBot="1">
      <c r="A39" s="1012"/>
      <c r="B39" s="1012"/>
      <c r="C39" s="1014" t="s">
        <v>359</v>
      </c>
      <c r="D39" s="1147"/>
      <c r="E39" s="1147"/>
      <c r="F39" s="1015"/>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550"/>
      <c r="AV39" s="550"/>
      <c r="AW39" s="550"/>
      <c r="AX39" s="550"/>
      <c r="AY39" s="550"/>
      <c r="AZ39" s="550"/>
      <c r="BA39" s="550"/>
      <c r="BB39" s="550"/>
      <c r="BC39" s="550"/>
      <c r="BD39" s="550"/>
      <c r="BE39" s="550"/>
      <c r="BF39" s="550"/>
      <c r="BG39" s="550"/>
      <c r="BH39" s="550"/>
      <c r="BI39" s="550"/>
      <c r="BJ39" s="550"/>
      <c r="BK39" s="550"/>
      <c r="BL39" s="550"/>
      <c r="BM39" s="550"/>
      <c r="BN39" s="550"/>
      <c r="BO39" s="550"/>
      <c r="BP39" s="550"/>
      <c r="BQ39" s="550"/>
      <c r="BR39" s="550"/>
      <c r="BS39" s="550"/>
      <c r="BT39" s="550"/>
      <c r="BU39" s="550"/>
      <c r="BV39" s="550"/>
      <c r="BW39" s="550"/>
      <c r="BX39" s="550"/>
      <c r="BY39" s="550"/>
      <c r="BZ39" s="550"/>
      <c r="CA39" s="550"/>
      <c r="CB39" s="550"/>
      <c r="CC39" s="550"/>
      <c r="CD39" s="550"/>
      <c r="CE39" s="550"/>
      <c r="CF39" s="550"/>
      <c r="CG39" s="550"/>
      <c r="CH39" s="550"/>
      <c r="CI39" s="550"/>
    </row>
    <row r="40" spans="1:87" ht="21" customHeight="1" thickBot="1">
      <c r="A40" s="1012"/>
      <c r="B40" s="1012"/>
      <c r="C40" s="1012"/>
      <c r="D40" s="1138" t="s">
        <v>360</v>
      </c>
      <c r="E40" s="1139"/>
      <c r="F40" s="1140"/>
      <c r="G40" s="652"/>
      <c r="H40" s="652"/>
      <c r="I40" s="652"/>
      <c r="J40" s="652"/>
      <c r="K40" s="652"/>
      <c r="L40" s="652"/>
      <c r="M40" s="652"/>
      <c r="N40" s="652"/>
      <c r="O40" s="652"/>
      <c r="P40" s="652"/>
      <c r="Q40" s="652"/>
      <c r="R40" s="652"/>
      <c r="S40" s="652"/>
      <c r="T40" s="652"/>
      <c r="U40" s="652"/>
      <c r="V40" s="652"/>
      <c r="W40" s="652"/>
      <c r="X40" s="652"/>
      <c r="Y40" s="652"/>
      <c r="Z40" s="652"/>
      <c r="AA40" s="652"/>
      <c r="AB40" s="652"/>
      <c r="AC40" s="652"/>
      <c r="AD40" s="652"/>
      <c r="AE40" s="652"/>
      <c r="AF40" s="652"/>
      <c r="AG40" s="652"/>
      <c r="AH40" s="652"/>
      <c r="AI40" s="652"/>
      <c r="AJ40" s="652"/>
      <c r="AK40" s="652"/>
      <c r="AL40" s="652"/>
      <c r="AM40" s="652"/>
      <c r="AN40" s="652"/>
      <c r="AO40" s="652"/>
      <c r="AP40" s="652"/>
      <c r="AQ40" s="652"/>
      <c r="AR40" s="652"/>
      <c r="AS40" s="652"/>
      <c r="AT40" s="652"/>
      <c r="AU40" s="652"/>
      <c r="AV40" s="652"/>
      <c r="AW40" s="652"/>
      <c r="AX40" s="652"/>
      <c r="AY40" s="652"/>
      <c r="AZ40" s="652"/>
      <c r="BA40" s="652"/>
      <c r="BB40" s="652"/>
      <c r="BC40" s="652"/>
      <c r="BD40" s="652"/>
      <c r="BE40" s="652"/>
      <c r="BF40" s="652"/>
      <c r="BG40" s="652"/>
      <c r="BH40" s="652"/>
      <c r="BI40" s="652"/>
      <c r="BJ40" s="652"/>
      <c r="BK40" s="652"/>
      <c r="BL40" s="652"/>
      <c r="BM40" s="652"/>
      <c r="BN40" s="652"/>
      <c r="BO40" s="652"/>
      <c r="BP40" s="652"/>
      <c r="BQ40" s="652"/>
      <c r="BR40" s="652"/>
      <c r="BS40" s="652"/>
      <c r="BT40" s="652"/>
      <c r="BU40" s="652"/>
      <c r="BV40" s="652"/>
      <c r="BW40" s="652"/>
      <c r="BX40" s="652"/>
      <c r="BY40" s="652"/>
      <c r="BZ40" s="652"/>
      <c r="CA40" s="652"/>
      <c r="CB40" s="652"/>
      <c r="CC40" s="652"/>
      <c r="CD40" s="652"/>
      <c r="CE40" s="652"/>
      <c r="CF40" s="652"/>
      <c r="CG40" s="652"/>
      <c r="CH40" s="652"/>
      <c r="CI40" s="652"/>
    </row>
    <row r="41" spans="1:87" ht="21" customHeight="1" thickBot="1">
      <c r="A41" s="1012"/>
      <c r="B41" s="1012"/>
      <c r="C41" s="1012"/>
      <c r="D41" s="1138" t="s">
        <v>361</v>
      </c>
      <c r="E41" s="1139"/>
      <c r="F41" s="1140"/>
      <c r="G41" s="652"/>
      <c r="H41" s="652"/>
      <c r="I41" s="652"/>
      <c r="J41" s="652"/>
      <c r="K41" s="652"/>
      <c r="L41" s="652"/>
      <c r="M41" s="652"/>
      <c r="N41" s="652"/>
      <c r="O41" s="652"/>
      <c r="P41" s="652"/>
      <c r="Q41" s="652"/>
      <c r="R41" s="652"/>
      <c r="S41" s="652"/>
      <c r="T41" s="652"/>
      <c r="U41" s="652"/>
      <c r="V41" s="652"/>
      <c r="W41" s="652"/>
      <c r="X41" s="652"/>
      <c r="Y41" s="652"/>
      <c r="Z41" s="652"/>
      <c r="AA41" s="652"/>
      <c r="AB41" s="652"/>
      <c r="AC41" s="652"/>
      <c r="AD41" s="652"/>
      <c r="AE41" s="652"/>
      <c r="AF41" s="652"/>
      <c r="AG41" s="652"/>
      <c r="AH41" s="652"/>
      <c r="AI41" s="652"/>
      <c r="AJ41" s="652"/>
      <c r="AK41" s="652"/>
      <c r="AL41" s="652"/>
      <c r="AM41" s="652"/>
      <c r="AN41" s="652"/>
      <c r="AO41" s="652"/>
      <c r="AP41" s="652"/>
      <c r="AQ41" s="652"/>
      <c r="AR41" s="652"/>
      <c r="AS41" s="652"/>
      <c r="AT41" s="652"/>
      <c r="AU41" s="652"/>
      <c r="AV41" s="652"/>
      <c r="AW41" s="652"/>
      <c r="AX41" s="652"/>
      <c r="AY41" s="652"/>
      <c r="AZ41" s="652"/>
      <c r="BA41" s="652"/>
      <c r="BB41" s="652"/>
      <c r="BC41" s="652"/>
      <c r="BD41" s="652"/>
      <c r="BE41" s="652"/>
      <c r="BF41" s="652"/>
      <c r="BG41" s="652"/>
      <c r="BH41" s="652"/>
      <c r="BI41" s="652"/>
      <c r="BJ41" s="652"/>
      <c r="BK41" s="652"/>
      <c r="BL41" s="652"/>
      <c r="BM41" s="652"/>
      <c r="BN41" s="652"/>
      <c r="BO41" s="652"/>
      <c r="BP41" s="652"/>
      <c r="BQ41" s="652"/>
      <c r="BR41" s="652"/>
      <c r="BS41" s="652"/>
      <c r="BT41" s="652"/>
      <c r="BU41" s="652"/>
      <c r="BV41" s="652"/>
      <c r="BW41" s="652"/>
      <c r="BX41" s="652"/>
      <c r="BY41" s="652"/>
      <c r="BZ41" s="652"/>
      <c r="CA41" s="652"/>
      <c r="CB41" s="652"/>
      <c r="CC41" s="652"/>
      <c r="CD41" s="652"/>
      <c r="CE41" s="652"/>
      <c r="CF41" s="652"/>
      <c r="CG41" s="652"/>
      <c r="CH41" s="652"/>
      <c r="CI41" s="652"/>
    </row>
    <row r="42" spans="1:87" ht="21" customHeight="1" thickBot="1">
      <c r="A42" s="1013"/>
      <c r="B42" s="1013"/>
      <c r="C42" s="1013"/>
      <c r="D42" s="1138" t="s">
        <v>362</v>
      </c>
      <c r="E42" s="1139"/>
      <c r="F42" s="1140"/>
      <c r="G42" s="652"/>
      <c r="H42" s="652"/>
      <c r="I42" s="652"/>
      <c r="J42" s="652"/>
      <c r="K42" s="652"/>
      <c r="L42" s="652"/>
      <c r="M42" s="652"/>
      <c r="N42" s="652"/>
      <c r="O42" s="652"/>
      <c r="P42" s="652"/>
      <c r="Q42" s="652"/>
      <c r="R42" s="652"/>
      <c r="S42" s="652"/>
      <c r="T42" s="652"/>
      <c r="U42" s="652"/>
      <c r="V42" s="652"/>
      <c r="W42" s="652"/>
      <c r="X42" s="652"/>
      <c r="Y42" s="652"/>
      <c r="Z42" s="652"/>
      <c r="AA42" s="652"/>
      <c r="AB42" s="652"/>
      <c r="AC42" s="652"/>
      <c r="AD42" s="652"/>
      <c r="AE42" s="652"/>
      <c r="AF42" s="652"/>
      <c r="AG42" s="652"/>
      <c r="AH42" s="652"/>
      <c r="AI42" s="652"/>
      <c r="AJ42" s="652"/>
      <c r="AK42" s="652"/>
      <c r="AL42" s="652"/>
      <c r="AM42" s="652"/>
      <c r="AN42" s="652"/>
      <c r="AO42" s="652"/>
      <c r="AP42" s="652"/>
      <c r="AQ42" s="652"/>
      <c r="AR42" s="652"/>
      <c r="AS42" s="652"/>
      <c r="AT42" s="652"/>
      <c r="AU42" s="652"/>
      <c r="AV42" s="652"/>
      <c r="AW42" s="652"/>
      <c r="AX42" s="652"/>
      <c r="AY42" s="652"/>
      <c r="AZ42" s="652"/>
      <c r="BA42" s="652"/>
      <c r="BB42" s="652"/>
      <c r="BC42" s="652"/>
      <c r="BD42" s="652"/>
      <c r="BE42" s="652"/>
      <c r="BF42" s="652"/>
      <c r="BG42" s="652"/>
      <c r="BH42" s="652"/>
      <c r="BI42" s="652"/>
      <c r="BJ42" s="652"/>
      <c r="BK42" s="652"/>
      <c r="BL42" s="652"/>
      <c r="BM42" s="652"/>
      <c r="BN42" s="652"/>
      <c r="BO42" s="652"/>
      <c r="BP42" s="652"/>
      <c r="BQ42" s="652"/>
      <c r="BR42" s="652"/>
      <c r="BS42" s="652"/>
      <c r="BT42" s="652"/>
      <c r="BU42" s="652"/>
      <c r="BV42" s="652"/>
      <c r="BW42" s="652"/>
      <c r="BX42" s="652"/>
      <c r="BY42" s="652"/>
      <c r="BZ42" s="652"/>
      <c r="CA42" s="652"/>
      <c r="CB42" s="652"/>
      <c r="CC42" s="652"/>
      <c r="CD42" s="652"/>
      <c r="CE42" s="652"/>
      <c r="CF42" s="652"/>
      <c r="CG42" s="652"/>
      <c r="CH42" s="652"/>
      <c r="CI42" s="652"/>
    </row>
    <row r="43" spans="1:87" ht="15" thickBot="1"/>
    <row r="44" spans="1:87" ht="15" thickBot="1">
      <c r="A44" s="1457" t="s">
        <v>2832</v>
      </c>
      <c r="B44" s="1458"/>
      <c r="C44" s="1458"/>
      <c r="D44" s="1458"/>
      <c r="E44" s="1458"/>
      <c r="F44" s="1458"/>
      <c r="G44" s="1458"/>
      <c r="H44" s="1458"/>
      <c r="I44" s="1459"/>
      <c r="J44" s="668"/>
    </row>
    <row r="45" spans="1:87" ht="39.75" customHeight="1" thickBot="1">
      <c r="A45" s="1005"/>
      <c r="B45" s="1006"/>
      <c r="C45" s="1007"/>
      <c r="D45" s="667" t="s">
        <v>2826</v>
      </c>
    </row>
    <row r="46" spans="1:87" ht="27.75" customHeight="1" thickBot="1">
      <c r="A46" s="1025" t="s">
        <v>2827</v>
      </c>
      <c r="B46" s="1026"/>
      <c r="C46" s="1027"/>
      <c r="D46" s="550"/>
    </row>
    <row r="47" spans="1:87" ht="29.25" customHeight="1" thickBot="1">
      <c r="A47" s="1012"/>
      <c r="B47" s="1014" t="s">
        <v>2828</v>
      </c>
      <c r="C47" s="1015"/>
      <c r="D47" s="550"/>
    </row>
    <row r="48" spans="1:87" ht="21" thickBot="1">
      <c r="A48" s="1012"/>
      <c r="B48" s="1012"/>
      <c r="C48" s="551" t="s">
        <v>363</v>
      </c>
      <c r="D48" s="652"/>
    </row>
    <row r="49" spans="1:87" ht="51.6" thickBot="1">
      <c r="A49" s="1013"/>
      <c r="B49" s="1013"/>
      <c r="C49" s="551" t="s">
        <v>364</v>
      </c>
      <c r="D49" s="552"/>
    </row>
    <row r="50" spans="1:87" ht="15" thickBot="1"/>
    <row r="51" spans="1:87" ht="15" thickBot="1">
      <c r="A51" s="1457" t="s">
        <v>2833</v>
      </c>
      <c r="B51" s="1458"/>
      <c r="C51" s="1458"/>
      <c r="D51" s="1458"/>
      <c r="E51" s="1458"/>
      <c r="F51" s="1458"/>
      <c r="G51" s="1458"/>
      <c r="H51" s="1458"/>
      <c r="I51" s="1459"/>
      <c r="J51" s="668"/>
    </row>
    <row r="52" spans="1:87" ht="40.5" customHeight="1" thickBot="1">
      <c r="A52" s="1451"/>
      <c r="B52" s="1452"/>
      <c r="C52" s="1453"/>
      <c r="D52" s="549" t="s">
        <v>2829</v>
      </c>
    </row>
    <row r="53" spans="1:87" ht="21" customHeight="1" thickBot="1">
      <c r="A53" s="1025" t="s">
        <v>2830</v>
      </c>
      <c r="B53" s="1026"/>
      <c r="C53" s="1027"/>
      <c r="D53" s="550"/>
    </row>
    <row r="54" spans="1:87" ht="21" customHeight="1" thickBot="1">
      <c r="A54" s="1012"/>
      <c r="B54" s="1014" t="s">
        <v>2831</v>
      </c>
      <c r="C54" s="1015"/>
      <c r="D54" s="550"/>
    </row>
    <row r="55" spans="1:87" ht="31.2" thickBot="1">
      <c r="A55" s="1012"/>
      <c r="B55" s="1012"/>
      <c r="C55" s="551" t="s">
        <v>365</v>
      </c>
      <c r="D55" s="552"/>
    </row>
    <row r="56" spans="1:87" ht="31.2" thickBot="1">
      <c r="A56" s="1012"/>
      <c r="B56" s="1012"/>
      <c r="C56" s="551" t="s">
        <v>366</v>
      </c>
      <c r="D56" s="652"/>
    </row>
    <row r="57" spans="1:87" ht="31.2" thickBot="1">
      <c r="A57" s="1013"/>
      <c r="B57" s="1013"/>
      <c r="C57" s="551" t="s">
        <v>367</v>
      </c>
      <c r="D57" s="652"/>
    </row>
    <row r="58" spans="1:87" s="663" customFormat="1" ht="21" customHeight="1" thickBot="1">
      <c r="A58" s="660"/>
      <c r="B58" s="660"/>
      <c r="C58" s="660"/>
      <c r="D58" s="661"/>
      <c r="E58" s="661"/>
      <c r="F58" s="661"/>
      <c r="G58" s="662"/>
      <c r="H58" s="662"/>
      <c r="I58" s="662"/>
      <c r="J58" s="662"/>
      <c r="K58" s="662"/>
      <c r="L58" s="662"/>
      <c r="M58" s="662"/>
      <c r="N58" s="662"/>
      <c r="O58" s="662"/>
      <c r="P58" s="662"/>
      <c r="Q58" s="662"/>
      <c r="R58" s="662"/>
      <c r="S58" s="662"/>
      <c r="T58" s="662"/>
      <c r="U58" s="662"/>
      <c r="V58" s="662"/>
      <c r="W58" s="662"/>
      <c r="X58" s="662"/>
      <c r="Y58" s="662"/>
      <c r="Z58" s="662"/>
      <c r="AA58" s="662"/>
      <c r="AB58" s="662"/>
      <c r="AC58" s="662"/>
      <c r="AD58" s="662"/>
      <c r="AE58" s="662"/>
      <c r="AF58" s="662"/>
      <c r="AG58" s="662"/>
      <c r="AH58" s="662"/>
      <c r="AI58" s="662"/>
      <c r="AJ58" s="662"/>
      <c r="AK58" s="662"/>
      <c r="AL58" s="662"/>
      <c r="AM58" s="662"/>
      <c r="AN58" s="662"/>
      <c r="AO58" s="662"/>
      <c r="AP58" s="662"/>
      <c r="AQ58" s="662"/>
      <c r="AR58" s="662"/>
      <c r="AS58" s="662"/>
      <c r="AT58" s="662"/>
      <c r="AU58" s="662"/>
      <c r="AV58" s="662"/>
      <c r="AW58" s="662"/>
      <c r="AX58" s="662"/>
      <c r="AY58" s="662"/>
      <c r="AZ58" s="662"/>
      <c r="BA58" s="662"/>
      <c r="BB58" s="662"/>
      <c r="BC58" s="662"/>
      <c r="BD58" s="662"/>
      <c r="BE58" s="662"/>
      <c r="BF58" s="662"/>
      <c r="BG58" s="662"/>
      <c r="BH58" s="662"/>
      <c r="BI58" s="662"/>
      <c r="BJ58" s="662"/>
      <c r="BK58" s="662"/>
      <c r="BL58" s="662"/>
      <c r="BM58" s="662"/>
      <c r="BN58" s="662"/>
      <c r="BO58" s="662"/>
      <c r="BP58" s="662"/>
      <c r="BQ58" s="662"/>
      <c r="BR58" s="662"/>
      <c r="BS58" s="662"/>
      <c r="BT58" s="662"/>
      <c r="BU58" s="662"/>
      <c r="BV58" s="662"/>
      <c r="BW58" s="662"/>
      <c r="BX58" s="662"/>
      <c r="BY58" s="662"/>
      <c r="BZ58" s="662"/>
      <c r="CA58" s="662"/>
      <c r="CB58" s="662"/>
      <c r="CC58" s="662"/>
      <c r="CD58" s="662"/>
      <c r="CE58" s="662"/>
      <c r="CF58" s="662"/>
      <c r="CG58" s="662"/>
      <c r="CH58" s="662"/>
      <c r="CI58" s="662"/>
    </row>
    <row r="59" spans="1:87">
      <c r="A59" s="1424" t="s">
        <v>2834</v>
      </c>
      <c r="B59" s="1425"/>
      <c r="C59" s="1425"/>
      <c r="D59" s="1425"/>
      <c r="E59" s="1425"/>
      <c r="F59" s="1425"/>
      <c r="G59" s="1425"/>
      <c r="H59" s="1425"/>
      <c r="I59" s="1426"/>
      <c r="J59" s="669"/>
    </row>
    <row r="60" spans="1:87">
      <c r="A60" s="1460" t="s">
        <v>2835</v>
      </c>
      <c r="B60" s="1461"/>
      <c r="C60" s="1461"/>
      <c r="D60" s="1461"/>
      <c r="E60" s="1461"/>
      <c r="F60" s="1461"/>
      <c r="G60" s="1461"/>
      <c r="H60" s="1461"/>
      <c r="I60" s="1462"/>
      <c r="J60" s="670"/>
    </row>
    <row r="61" spans="1:87">
      <c r="A61" s="1463" t="s">
        <v>2836</v>
      </c>
      <c r="B61" s="1464"/>
      <c r="C61" s="1464"/>
      <c r="D61" s="1464"/>
      <c r="E61" s="1464"/>
      <c r="F61" s="1464"/>
      <c r="G61" s="1464"/>
      <c r="H61" s="1464"/>
      <c r="I61" s="1465"/>
      <c r="J61" s="670"/>
    </row>
    <row r="62" spans="1:87">
      <c r="A62" s="1460" t="s">
        <v>2837</v>
      </c>
      <c r="B62" s="1461"/>
      <c r="C62" s="1461"/>
      <c r="D62" s="1461"/>
      <c r="E62" s="1461"/>
      <c r="F62" s="1461"/>
      <c r="G62" s="1461"/>
      <c r="H62" s="1461"/>
      <c r="I62" s="1462"/>
      <c r="J62" s="670"/>
    </row>
    <row r="63" spans="1:87">
      <c r="A63" s="1463" t="s">
        <v>2838</v>
      </c>
      <c r="B63" s="1464"/>
      <c r="C63" s="1464"/>
      <c r="D63" s="1464"/>
      <c r="E63" s="1464"/>
      <c r="F63" s="1464"/>
      <c r="G63" s="1464"/>
      <c r="H63" s="1464"/>
      <c r="I63" s="1465"/>
      <c r="J63" s="670"/>
    </row>
    <row r="64" spans="1:87">
      <c r="A64" s="1460" t="s">
        <v>2839</v>
      </c>
      <c r="B64" s="1461"/>
      <c r="C64" s="1461"/>
      <c r="D64" s="1461"/>
      <c r="E64" s="1461"/>
      <c r="F64" s="1461"/>
      <c r="G64" s="1461"/>
      <c r="H64" s="1461"/>
      <c r="I64" s="1462"/>
      <c r="J64" s="670"/>
    </row>
    <row r="65" spans="1:93">
      <c r="A65" s="1463" t="s">
        <v>2840</v>
      </c>
      <c r="B65" s="1464"/>
      <c r="C65" s="1464"/>
      <c r="D65" s="1464"/>
      <c r="E65" s="1464"/>
      <c r="F65" s="1464"/>
      <c r="G65" s="1464"/>
      <c r="H65" s="1464"/>
      <c r="I65" s="1465"/>
      <c r="J65" s="670"/>
    </row>
    <row r="66" spans="1:93">
      <c r="A66" s="1460" t="s">
        <v>2841</v>
      </c>
      <c r="B66" s="1461"/>
      <c r="C66" s="1461"/>
      <c r="D66" s="1461"/>
      <c r="E66" s="1461"/>
      <c r="F66" s="1461"/>
      <c r="G66" s="1461"/>
      <c r="H66" s="1461"/>
      <c r="I66" s="1462"/>
      <c r="J66" s="670"/>
    </row>
    <row r="67" spans="1:93">
      <c r="A67" s="1463" t="s">
        <v>2842</v>
      </c>
      <c r="B67" s="1464"/>
      <c r="C67" s="1464"/>
      <c r="D67" s="1464"/>
      <c r="E67" s="1464"/>
      <c r="F67" s="1464"/>
      <c r="G67" s="1464"/>
      <c r="H67" s="1464"/>
      <c r="I67" s="1465"/>
      <c r="J67" s="670"/>
    </row>
    <row r="68" spans="1:93" ht="15" thickBot="1">
      <c r="A68" s="1466" t="s">
        <v>2843</v>
      </c>
      <c r="B68" s="1467"/>
      <c r="C68" s="1467"/>
      <c r="D68" s="1467"/>
      <c r="E68" s="1467"/>
      <c r="F68" s="1467"/>
      <c r="G68" s="1467"/>
      <c r="H68" s="1467"/>
      <c r="I68" s="1468"/>
      <c r="J68" s="671"/>
    </row>
    <row r="69" spans="1:93" ht="21" customHeight="1">
      <c r="CJ69" s="664"/>
      <c r="CK69" s="664"/>
      <c r="CL69" s="664"/>
    </row>
    <row r="70" spans="1:93" ht="15" thickBot="1">
      <c r="CJ70" s="665"/>
      <c r="CK70" s="665"/>
      <c r="CL70" s="666"/>
    </row>
    <row r="71" spans="1:93" ht="15" thickBot="1">
      <c r="A71" s="1002"/>
      <c r="B71" s="1003"/>
      <c r="C71" s="1003"/>
      <c r="D71" s="1003"/>
      <c r="E71" s="1003"/>
      <c r="F71" s="1004"/>
      <c r="G71" s="1428" t="s">
        <v>368</v>
      </c>
      <c r="H71" s="1173"/>
      <c r="I71" s="1173"/>
      <c r="J71" s="1173"/>
      <c r="K71" s="1173"/>
      <c r="L71" s="1173"/>
      <c r="M71" s="1173"/>
      <c r="N71" s="1173"/>
      <c r="O71" s="1173"/>
      <c r="P71" s="1173"/>
      <c r="Q71" s="1173"/>
      <c r="R71" s="1173"/>
      <c r="S71" s="1173"/>
      <c r="T71" s="1173"/>
      <c r="U71" s="1173"/>
      <c r="V71" s="1173"/>
      <c r="W71" s="1173"/>
      <c r="X71" s="1173"/>
      <c r="Y71" s="1173"/>
      <c r="Z71" s="1173"/>
      <c r="AA71" s="1173"/>
      <c r="AB71" s="1173"/>
      <c r="AC71" s="1173"/>
      <c r="AD71" s="1173"/>
      <c r="AE71" s="1173"/>
      <c r="AF71" s="1173"/>
      <c r="AG71" s="1173"/>
      <c r="AH71" s="1173"/>
      <c r="AI71" s="1173"/>
      <c r="AJ71" s="1173"/>
      <c r="AK71" s="1173"/>
      <c r="AL71" s="1173"/>
      <c r="AM71" s="1173"/>
      <c r="AN71" s="1173"/>
      <c r="AO71" s="1173"/>
      <c r="AP71" s="1173"/>
      <c r="AQ71" s="1173"/>
      <c r="AR71" s="1173"/>
      <c r="AS71" s="1173"/>
      <c r="AT71" s="1173"/>
      <c r="AU71" s="1173"/>
      <c r="AV71" s="1173"/>
      <c r="AW71" s="1173"/>
      <c r="AX71" s="1173"/>
      <c r="AY71" s="1173"/>
      <c r="AZ71" s="1173"/>
      <c r="BA71" s="1173"/>
      <c r="BB71" s="1173"/>
      <c r="BC71" s="1173"/>
      <c r="BD71" s="1173"/>
      <c r="BE71" s="1173"/>
      <c r="BF71" s="1173"/>
      <c r="BG71" s="1173"/>
      <c r="BH71" s="1173"/>
      <c r="BI71" s="1173"/>
      <c r="BJ71" s="1173"/>
      <c r="BK71" s="1173"/>
      <c r="BL71" s="1173"/>
      <c r="BM71" s="1173"/>
      <c r="BN71" s="1173"/>
      <c r="BO71" s="1173"/>
      <c r="BP71" s="1173"/>
      <c r="BQ71" s="1173"/>
      <c r="BR71" s="1173"/>
      <c r="BS71" s="1173"/>
      <c r="BT71" s="1173"/>
      <c r="BU71" s="1173"/>
      <c r="BV71" s="1173"/>
      <c r="BW71" s="1173"/>
      <c r="BX71" s="1173"/>
      <c r="BY71" s="1173"/>
      <c r="BZ71" s="1173"/>
      <c r="CA71" s="1173"/>
      <c r="CB71" s="1173"/>
      <c r="CC71" s="1173"/>
      <c r="CD71" s="1173"/>
      <c r="CE71" s="1173"/>
      <c r="CF71" s="1173"/>
      <c r="CG71" s="1173"/>
      <c r="CH71" s="1173"/>
      <c r="CI71" s="1173"/>
      <c r="CJ71" s="1173"/>
      <c r="CK71" s="1173"/>
      <c r="CL71" s="1173"/>
      <c r="CM71" s="1157"/>
      <c r="CN71" s="1157"/>
      <c r="CO71" s="1023"/>
    </row>
    <row r="72" spans="1:93" ht="15" thickBot="1">
      <c r="A72" s="1186"/>
      <c r="B72" s="1187"/>
      <c r="C72" s="1187"/>
      <c r="D72" s="1187"/>
      <c r="E72" s="1187"/>
      <c r="F72" s="1188"/>
      <c r="G72" s="1021" t="s">
        <v>309</v>
      </c>
      <c r="H72" s="1022"/>
      <c r="I72" s="1022"/>
      <c r="J72" s="1022"/>
      <c r="K72" s="1022"/>
      <c r="L72" s="1022"/>
      <c r="M72" s="1022"/>
      <c r="N72" s="1022"/>
      <c r="O72" s="1022"/>
      <c r="P72" s="1022"/>
      <c r="Q72" s="1022"/>
      <c r="R72" s="1022"/>
      <c r="S72" s="1022"/>
      <c r="T72" s="1022"/>
      <c r="U72" s="1022"/>
      <c r="V72" s="1022"/>
      <c r="W72" s="1022"/>
      <c r="X72" s="1022"/>
      <c r="Y72" s="1022"/>
      <c r="Z72" s="1022"/>
      <c r="AA72" s="1022"/>
      <c r="AB72" s="1022"/>
      <c r="AC72" s="1022"/>
      <c r="AD72" s="1022"/>
      <c r="AE72" s="1022"/>
      <c r="AF72" s="1022"/>
      <c r="AG72" s="1022"/>
      <c r="AH72" s="1022"/>
      <c r="AI72" s="1022"/>
      <c r="AJ72" s="1022"/>
      <c r="AK72" s="1022"/>
      <c r="AL72" s="1022"/>
      <c r="AM72" s="1022"/>
      <c r="AN72" s="1022"/>
      <c r="AO72" s="1022"/>
      <c r="AP72" s="1022"/>
      <c r="AQ72" s="1022"/>
      <c r="AR72" s="1022"/>
      <c r="AS72" s="1022"/>
      <c r="AT72" s="1022"/>
      <c r="AU72" s="1022"/>
      <c r="AV72" s="1022"/>
      <c r="AW72" s="1022"/>
      <c r="AX72" s="1022"/>
      <c r="AY72" s="1022"/>
      <c r="AZ72" s="1022"/>
      <c r="BA72" s="1022"/>
      <c r="BB72" s="1022"/>
      <c r="BC72" s="1022"/>
      <c r="BD72" s="1022"/>
      <c r="BE72" s="1022"/>
      <c r="BF72" s="1022"/>
      <c r="BG72" s="1022"/>
      <c r="BH72" s="1022"/>
      <c r="BI72" s="1022"/>
      <c r="BJ72" s="1022"/>
      <c r="BK72" s="1022"/>
      <c r="BL72" s="1022"/>
      <c r="BM72" s="1022"/>
      <c r="BN72" s="1022"/>
      <c r="BO72" s="1022"/>
      <c r="BP72" s="1022"/>
      <c r="BQ72" s="1022"/>
      <c r="BR72" s="1022"/>
      <c r="BS72" s="1022"/>
      <c r="BT72" s="1022"/>
      <c r="BU72" s="1022"/>
      <c r="BV72" s="1022"/>
      <c r="BW72" s="1022"/>
      <c r="BX72" s="1022"/>
      <c r="BY72" s="1022"/>
      <c r="BZ72" s="1022"/>
      <c r="CA72" s="1022"/>
      <c r="CB72" s="1022"/>
      <c r="CC72" s="1022"/>
      <c r="CD72" s="1022"/>
      <c r="CE72" s="1022"/>
      <c r="CF72" s="1022"/>
      <c r="CG72" s="1157"/>
      <c r="CH72" s="1157"/>
      <c r="CI72" s="1023"/>
      <c r="CJ72" s="1169" t="s">
        <v>369</v>
      </c>
      <c r="CK72" s="1170"/>
      <c r="CL72" s="1171"/>
      <c r="CM72" s="1158"/>
      <c r="CN72" s="1158"/>
      <c r="CO72" s="1159"/>
    </row>
    <row r="73" spans="1:93" ht="21" customHeight="1" thickBot="1">
      <c r="A73" s="1186"/>
      <c r="B73" s="1187"/>
      <c r="C73" s="1187"/>
      <c r="D73" s="1187"/>
      <c r="E73" s="1187"/>
      <c r="F73" s="1188"/>
      <c r="G73" s="1427" t="s">
        <v>310</v>
      </c>
      <c r="H73" s="1170"/>
      <c r="I73" s="1171"/>
      <c r="J73" s="1168" t="s">
        <v>311</v>
      </c>
      <c r="K73" s="1022"/>
      <c r="L73" s="1022"/>
      <c r="M73" s="1022"/>
      <c r="N73" s="1022"/>
      <c r="O73" s="1022"/>
      <c r="P73" s="1157"/>
      <c r="Q73" s="1157"/>
      <c r="R73" s="1023"/>
      <c r="S73" s="1169" t="s">
        <v>312</v>
      </c>
      <c r="T73" s="1170"/>
      <c r="U73" s="1171"/>
      <c r="V73" s="1168" t="s">
        <v>313</v>
      </c>
      <c r="W73" s="1022"/>
      <c r="X73" s="1022"/>
      <c r="Y73" s="1022"/>
      <c r="Z73" s="1022"/>
      <c r="AA73" s="1022"/>
      <c r="AB73" s="1157"/>
      <c r="AC73" s="1157"/>
      <c r="AD73" s="1023"/>
      <c r="AE73" s="1168" t="s">
        <v>314</v>
      </c>
      <c r="AF73" s="1022"/>
      <c r="AG73" s="1022"/>
      <c r="AH73" s="1022"/>
      <c r="AI73" s="1022"/>
      <c r="AJ73" s="1022"/>
      <c r="AK73" s="1157"/>
      <c r="AL73" s="1157"/>
      <c r="AM73" s="1023"/>
      <c r="AN73" s="1168" t="s">
        <v>315</v>
      </c>
      <c r="AO73" s="1022"/>
      <c r="AP73" s="1022"/>
      <c r="AQ73" s="1022"/>
      <c r="AR73" s="1022"/>
      <c r="AS73" s="1022"/>
      <c r="AT73" s="1157"/>
      <c r="AU73" s="1157"/>
      <c r="AV73" s="1023"/>
      <c r="AW73" s="1168" t="s">
        <v>316</v>
      </c>
      <c r="AX73" s="1022"/>
      <c r="AY73" s="1022"/>
      <c r="AZ73" s="1022"/>
      <c r="BA73" s="1022"/>
      <c r="BB73" s="1022"/>
      <c r="BC73" s="1157"/>
      <c r="BD73" s="1157"/>
      <c r="BE73" s="1023"/>
      <c r="BF73" s="1169" t="s">
        <v>317</v>
      </c>
      <c r="BG73" s="1170"/>
      <c r="BH73" s="1171"/>
      <c r="BI73" s="1169" t="s">
        <v>318</v>
      </c>
      <c r="BJ73" s="1170"/>
      <c r="BK73" s="1171"/>
      <c r="BL73" s="1169" t="s">
        <v>319</v>
      </c>
      <c r="BM73" s="1170"/>
      <c r="BN73" s="1171"/>
      <c r="BO73" s="1169" t="s">
        <v>2819</v>
      </c>
      <c r="BP73" s="1170"/>
      <c r="BQ73" s="1171"/>
      <c r="BR73" s="1169" t="s">
        <v>320</v>
      </c>
      <c r="BS73" s="1170"/>
      <c r="BT73" s="1171"/>
      <c r="BU73" s="1445" t="s">
        <v>580</v>
      </c>
      <c r="BV73" s="1446"/>
      <c r="BW73" s="1447"/>
      <c r="BX73" s="1168" t="s">
        <v>321</v>
      </c>
      <c r="BY73" s="1022"/>
      <c r="BZ73" s="1022"/>
      <c r="CA73" s="1022"/>
      <c r="CB73" s="1022"/>
      <c r="CC73" s="1022"/>
      <c r="CD73" s="1157"/>
      <c r="CE73" s="1157"/>
      <c r="CF73" s="1023"/>
      <c r="CG73" s="1158"/>
      <c r="CH73" s="1158"/>
      <c r="CI73" s="1159"/>
      <c r="CJ73" s="1442"/>
      <c r="CK73" s="1443"/>
      <c r="CL73" s="1444"/>
      <c r="CM73" s="1158"/>
      <c r="CN73" s="1158"/>
      <c r="CO73" s="1159"/>
    </row>
    <row r="74" spans="1:93" ht="42" customHeight="1" thickBot="1">
      <c r="A74" s="1186"/>
      <c r="B74" s="1187"/>
      <c r="C74" s="1187"/>
      <c r="D74" s="1187"/>
      <c r="E74" s="1187"/>
      <c r="F74" s="1188"/>
      <c r="G74" s="1428"/>
      <c r="H74" s="1173"/>
      <c r="I74" s="1174"/>
      <c r="J74" s="1168" t="s">
        <v>322</v>
      </c>
      <c r="K74" s="1022"/>
      <c r="L74" s="1175"/>
      <c r="M74" s="1168" t="s">
        <v>323</v>
      </c>
      <c r="N74" s="1022"/>
      <c r="O74" s="1175"/>
      <c r="P74" s="1160"/>
      <c r="Q74" s="1160"/>
      <c r="R74" s="1161"/>
      <c r="S74" s="1172"/>
      <c r="T74" s="1173"/>
      <c r="U74" s="1174"/>
      <c r="V74" s="1168" t="s">
        <v>324</v>
      </c>
      <c r="W74" s="1022"/>
      <c r="X74" s="1175"/>
      <c r="Y74" s="1168" t="s">
        <v>325</v>
      </c>
      <c r="Z74" s="1022"/>
      <c r="AA74" s="1175"/>
      <c r="AB74" s="1160"/>
      <c r="AC74" s="1160"/>
      <c r="AD74" s="1161"/>
      <c r="AE74" s="1168" t="s">
        <v>326</v>
      </c>
      <c r="AF74" s="1022"/>
      <c r="AG74" s="1175"/>
      <c r="AH74" s="1168" t="s">
        <v>327</v>
      </c>
      <c r="AI74" s="1022"/>
      <c r="AJ74" s="1175"/>
      <c r="AK74" s="1160"/>
      <c r="AL74" s="1160"/>
      <c r="AM74" s="1161"/>
      <c r="AN74" s="1168" t="s">
        <v>328</v>
      </c>
      <c r="AO74" s="1022"/>
      <c r="AP74" s="1175"/>
      <c r="AQ74" s="1168" t="s">
        <v>329</v>
      </c>
      <c r="AR74" s="1022"/>
      <c r="AS74" s="1175"/>
      <c r="AT74" s="1160"/>
      <c r="AU74" s="1160"/>
      <c r="AV74" s="1161"/>
      <c r="AW74" s="1168" t="s">
        <v>330</v>
      </c>
      <c r="AX74" s="1022"/>
      <c r="AY74" s="1175"/>
      <c r="AZ74" s="1168" t="s">
        <v>331</v>
      </c>
      <c r="BA74" s="1022"/>
      <c r="BB74" s="1175"/>
      <c r="BC74" s="1160"/>
      <c r="BD74" s="1160"/>
      <c r="BE74" s="1161"/>
      <c r="BF74" s="1172"/>
      <c r="BG74" s="1173"/>
      <c r="BH74" s="1174"/>
      <c r="BI74" s="1172"/>
      <c r="BJ74" s="1173"/>
      <c r="BK74" s="1174"/>
      <c r="BL74" s="1172"/>
      <c r="BM74" s="1173"/>
      <c r="BN74" s="1174"/>
      <c r="BO74" s="1172"/>
      <c r="BP74" s="1173"/>
      <c r="BQ74" s="1174"/>
      <c r="BR74" s="1172"/>
      <c r="BS74" s="1173"/>
      <c r="BT74" s="1174"/>
      <c r="BU74" s="1448"/>
      <c r="BV74" s="1449"/>
      <c r="BW74" s="1450"/>
      <c r="BX74" s="1168" t="s">
        <v>332</v>
      </c>
      <c r="BY74" s="1022"/>
      <c r="BZ74" s="1175"/>
      <c r="CA74" s="1168" t="s">
        <v>333</v>
      </c>
      <c r="CB74" s="1022"/>
      <c r="CC74" s="1175"/>
      <c r="CD74" s="1160"/>
      <c r="CE74" s="1160"/>
      <c r="CF74" s="1161"/>
      <c r="CG74" s="1160"/>
      <c r="CH74" s="1160"/>
      <c r="CI74" s="1161"/>
      <c r="CJ74" s="1172"/>
      <c r="CK74" s="1173"/>
      <c r="CL74" s="1174"/>
      <c r="CM74" s="1160"/>
      <c r="CN74" s="1160"/>
      <c r="CO74" s="1161"/>
    </row>
    <row r="75" spans="1:93" ht="15" thickBot="1">
      <c r="A75" s="1186"/>
      <c r="B75" s="1187"/>
      <c r="C75" s="1187"/>
      <c r="D75" s="1187"/>
      <c r="E75" s="1187"/>
      <c r="F75" s="1188"/>
      <c r="G75" s="1185" t="s">
        <v>1</v>
      </c>
      <c r="H75" s="1151"/>
      <c r="I75" s="1152"/>
      <c r="J75" s="1150" t="s">
        <v>1</v>
      </c>
      <c r="K75" s="1151"/>
      <c r="L75" s="1152"/>
      <c r="M75" s="1150" t="s">
        <v>1</v>
      </c>
      <c r="N75" s="1151"/>
      <c r="O75" s="1152"/>
      <c r="P75" s="1150" t="s">
        <v>1</v>
      </c>
      <c r="Q75" s="1151"/>
      <c r="R75" s="1152"/>
      <c r="S75" s="1150" t="s">
        <v>1</v>
      </c>
      <c r="T75" s="1151"/>
      <c r="U75" s="1152"/>
      <c r="V75" s="1150" t="s">
        <v>1</v>
      </c>
      <c r="W75" s="1151"/>
      <c r="X75" s="1152"/>
      <c r="Y75" s="1150" t="s">
        <v>1</v>
      </c>
      <c r="Z75" s="1151"/>
      <c r="AA75" s="1152"/>
      <c r="AB75" s="1150" t="s">
        <v>1</v>
      </c>
      <c r="AC75" s="1151"/>
      <c r="AD75" s="1152"/>
      <c r="AE75" s="1150" t="s">
        <v>1</v>
      </c>
      <c r="AF75" s="1151"/>
      <c r="AG75" s="1152"/>
      <c r="AH75" s="1150" t="s">
        <v>1</v>
      </c>
      <c r="AI75" s="1151"/>
      <c r="AJ75" s="1152"/>
      <c r="AK75" s="1150" t="s">
        <v>1</v>
      </c>
      <c r="AL75" s="1151"/>
      <c r="AM75" s="1152"/>
      <c r="AN75" s="1150" t="s">
        <v>1</v>
      </c>
      <c r="AO75" s="1151"/>
      <c r="AP75" s="1152"/>
      <c r="AQ75" s="1150" t="s">
        <v>1</v>
      </c>
      <c r="AR75" s="1151"/>
      <c r="AS75" s="1152"/>
      <c r="AT75" s="1150" t="s">
        <v>1</v>
      </c>
      <c r="AU75" s="1151"/>
      <c r="AV75" s="1152"/>
      <c r="AW75" s="1150" t="s">
        <v>1</v>
      </c>
      <c r="AX75" s="1151"/>
      <c r="AY75" s="1152"/>
      <c r="AZ75" s="1150" t="s">
        <v>1</v>
      </c>
      <c r="BA75" s="1151"/>
      <c r="BB75" s="1152"/>
      <c r="BC75" s="1150" t="s">
        <v>1</v>
      </c>
      <c r="BD75" s="1151"/>
      <c r="BE75" s="1152"/>
      <c r="BF75" s="1150" t="s">
        <v>1</v>
      </c>
      <c r="BG75" s="1151"/>
      <c r="BH75" s="1152"/>
      <c r="BI75" s="1150" t="s">
        <v>1</v>
      </c>
      <c r="BJ75" s="1151"/>
      <c r="BK75" s="1152"/>
      <c r="BL75" s="1150" t="s">
        <v>1</v>
      </c>
      <c r="BM75" s="1151"/>
      <c r="BN75" s="1152"/>
      <c r="BO75" s="1150" t="s">
        <v>1</v>
      </c>
      <c r="BP75" s="1151"/>
      <c r="BQ75" s="1152"/>
      <c r="BR75" s="1150" t="s">
        <v>1</v>
      </c>
      <c r="BS75" s="1151"/>
      <c r="BT75" s="1152"/>
      <c r="BU75" s="1150" t="s">
        <v>1</v>
      </c>
      <c r="BV75" s="1151"/>
      <c r="BW75" s="1152"/>
      <c r="BX75" s="1150" t="s">
        <v>1</v>
      </c>
      <c r="BY75" s="1151"/>
      <c r="BZ75" s="1152"/>
      <c r="CA75" s="1150" t="s">
        <v>1</v>
      </c>
      <c r="CB75" s="1151"/>
      <c r="CC75" s="1152"/>
      <c r="CD75" s="1150" t="s">
        <v>1</v>
      </c>
      <c r="CE75" s="1151"/>
      <c r="CF75" s="1152"/>
      <c r="CG75" s="1150" t="s">
        <v>1</v>
      </c>
      <c r="CH75" s="1151"/>
      <c r="CI75" s="1152"/>
      <c r="CJ75" s="1150" t="s">
        <v>1</v>
      </c>
      <c r="CK75" s="1151"/>
      <c r="CL75" s="1152"/>
      <c r="CM75" s="1150" t="s">
        <v>1</v>
      </c>
      <c r="CN75" s="1151"/>
      <c r="CO75" s="1152"/>
    </row>
    <row r="76" spans="1:93" ht="61.8" thickBot="1">
      <c r="A76" s="1005"/>
      <c r="B76" s="1006"/>
      <c r="C76" s="1006"/>
      <c r="D76" s="1006"/>
      <c r="E76" s="1006"/>
      <c r="F76" s="1007"/>
      <c r="G76" s="653" t="s">
        <v>2</v>
      </c>
      <c r="H76" s="653" t="s">
        <v>3</v>
      </c>
      <c r="I76" s="1153"/>
      <c r="J76" s="653" t="s">
        <v>2</v>
      </c>
      <c r="K76" s="653" t="s">
        <v>3</v>
      </c>
      <c r="L76" s="1153"/>
      <c r="M76" s="653" t="s">
        <v>2</v>
      </c>
      <c r="N76" s="653" t="s">
        <v>3</v>
      </c>
      <c r="O76" s="1153"/>
      <c r="P76" s="653" t="s">
        <v>2</v>
      </c>
      <c r="Q76" s="653" t="s">
        <v>3</v>
      </c>
      <c r="R76" s="1153"/>
      <c r="S76" s="653" t="s">
        <v>2</v>
      </c>
      <c r="T76" s="653" t="s">
        <v>3</v>
      </c>
      <c r="U76" s="1153"/>
      <c r="V76" s="653" t="s">
        <v>2</v>
      </c>
      <c r="W76" s="653" t="s">
        <v>3</v>
      </c>
      <c r="X76" s="1153"/>
      <c r="Y76" s="653" t="s">
        <v>2</v>
      </c>
      <c r="Z76" s="653" t="s">
        <v>3</v>
      </c>
      <c r="AA76" s="1153"/>
      <c r="AB76" s="653" t="s">
        <v>2</v>
      </c>
      <c r="AC76" s="653" t="s">
        <v>3</v>
      </c>
      <c r="AD76" s="1153"/>
      <c r="AE76" s="653" t="s">
        <v>2</v>
      </c>
      <c r="AF76" s="653" t="s">
        <v>3</v>
      </c>
      <c r="AG76" s="1153"/>
      <c r="AH76" s="653" t="s">
        <v>2</v>
      </c>
      <c r="AI76" s="653" t="s">
        <v>3</v>
      </c>
      <c r="AJ76" s="1153"/>
      <c r="AK76" s="653" t="s">
        <v>2</v>
      </c>
      <c r="AL76" s="653" t="s">
        <v>3</v>
      </c>
      <c r="AM76" s="1153"/>
      <c r="AN76" s="653" t="s">
        <v>2</v>
      </c>
      <c r="AO76" s="653" t="s">
        <v>3</v>
      </c>
      <c r="AP76" s="1153"/>
      <c r="AQ76" s="653" t="s">
        <v>2</v>
      </c>
      <c r="AR76" s="653" t="s">
        <v>3</v>
      </c>
      <c r="AS76" s="1153"/>
      <c r="AT76" s="653" t="s">
        <v>2</v>
      </c>
      <c r="AU76" s="653" t="s">
        <v>3</v>
      </c>
      <c r="AV76" s="1153"/>
      <c r="AW76" s="653" t="s">
        <v>2</v>
      </c>
      <c r="AX76" s="653" t="s">
        <v>3</v>
      </c>
      <c r="AY76" s="1153"/>
      <c r="AZ76" s="653" t="s">
        <v>2</v>
      </c>
      <c r="BA76" s="653" t="s">
        <v>3</v>
      </c>
      <c r="BB76" s="1153"/>
      <c r="BC76" s="653" t="s">
        <v>2</v>
      </c>
      <c r="BD76" s="653" t="s">
        <v>3</v>
      </c>
      <c r="BE76" s="1153"/>
      <c r="BF76" s="653" t="s">
        <v>2</v>
      </c>
      <c r="BG76" s="653" t="s">
        <v>3</v>
      </c>
      <c r="BH76" s="1153"/>
      <c r="BI76" s="653" t="s">
        <v>2</v>
      </c>
      <c r="BJ76" s="653" t="s">
        <v>3</v>
      </c>
      <c r="BK76" s="1153"/>
      <c r="BL76" s="653" t="s">
        <v>2</v>
      </c>
      <c r="BM76" s="653" t="s">
        <v>3</v>
      </c>
      <c r="BN76" s="1153"/>
      <c r="BO76" s="653" t="s">
        <v>2</v>
      </c>
      <c r="BP76" s="653" t="s">
        <v>3</v>
      </c>
      <c r="BQ76" s="1153"/>
      <c r="BR76" s="653" t="s">
        <v>2</v>
      </c>
      <c r="BS76" s="653" t="s">
        <v>3</v>
      </c>
      <c r="BT76" s="1153"/>
      <c r="BU76" s="653" t="s">
        <v>2</v>
      </c>
      <c r="BV76" s="653" t="s">
        <v>3</v>
      </c>
      <c r="BW76" s="1153"/>
      <c r="BX76" s="653" t="s">
        <v>2</v>
      </c>
      <c r="BY76" s="653" t="s">
        <v>3</v>
      </c>
      <c r="BZ76" s="1153"/>
      <c r="CA76" s="653" t="s">
        <v>2</v>
      </c>
      <c r="CB76" s="653" t="s">
        <v>3</v>
      </c>
      <c r="CC76" s="1153"/>
      <c r="CD76" s="653" t="s">
        <v>2</v>
      </c>
      <c r="CE76" s="653" t="s">
        <v>3</v>
      </c>
      <c r="CF76" s="1153"/>
      <c r="CG76" s="653" t="s">
        <v>2</v>
      </c>
      <c r="CH76" s="653" t="s">
        <v>3</v>
      </c>
      <c r="CI76" s="1153"/>
      <c r="CJ76" s="653" t="s">
        <v>2</v>
      </c>
      <c r="CK76" s="653" t="s">
        <v>3</v>
      </c>
      <c r="CL76" s="1153"/>
      <c r="CM76" s="653" t="s">
        <v>2</v>
      </c>
      <c r="CN76" s="653" t="s">
        <v>3</v>
      </c>
      <c r="CO76" s="1153"/>
    </row>
    <row r="77" spans="1:93" ht="15" thickBot="1">
      <c r="A77" s="1025" t="s">
        <v>370</v>
      </c>
      <c r="B77" s="1026"/>
      <c r="C77" s="1026"/>
      <c r="D77" s="1026"/>
      <c r="E77" s="1026"/>
      <c r="F77" s="1027"/>
      <c r="G77" s="550"/>
      <c r="H77" s="550"/>
      <c r="I77" s="550"/>
      <c r="J77" s="550"/>
      <c r="K77" s="550"/>
      <c r="L77" s="550"/>
      <c r="M77" s="550"/>
      <c r="N77" s="550"/>
      <c r="O77" s="550"/>
      <c r="P77" s="550"/>
      <c r="Q77" s="550"/>
      <c r="R77" s="550"/>
      <c r="S77" s="550"/>
      <c r="T77" s="550"/>
      <c r="U77" s="550"/>
      <c r="V77" s="550"/>
      <c r="W77" s="550"/>
      <c r="X77" s="550"/>
      <c r="Y77" s="550"/>
      <c r="Z77" s="550"/>
      <c r="AA77" s="550"/>
      <c r="AB77" s="550"/>
      <c r="AC77" s="550"/>
      <c r="AD77" s="550"/>
      <c r="AE77" s="550"/>
      <c r="AF77" s="550"/>
      <c r="AG77" s="550"/>
      <c r="AH77" s="550"/>
      <c r="AI77" s="550"/>
      <c r="AJ77" s="550"/>
      <c r="AK77" s="550"/>
      <c r="AL77" s="550"/>
      <c r="AM77" s="550"/>
      <c r="AN77" s="550"/>
      <c r="AO77" s="550"/>
      <c r="AP77" s="550"/>
      <c r="AQ77" s="550"/>
      <c r="AR77" s="550"/>
      <c r="AS77" s="550"/>
      <c r="AT77" s="550"/>
      <c r="AU77" s="550"/>
      <c r="AV77" s="550"/>
      <c r="AW77" s="550"/>
      <c r="AX77" s="550"/>
      <c r="AY77" s="550"/>
      <c r="AZ77" s="550"/>
      <c r="BA77" s="550"/>
      <c r="BB77" s="550"/>
      <c r="BC77" s="550"/>
      <c r="BD77" s="550"/>
      <c r="BE77" s="550"/>
      <c r="BF77" s="550"/>
      <c r="BG77" s="550"/>
      <c r="BH77" s="550"/>
      <c r="BI77" s="550"/>
      <c r="BJ77" s="550"/>
      <c r="BK77" s="550"/>
      <c r="BL77" s="550"/>
      <c r="BM77" s="550"/>
      <c r="BN77" s="550"/>
      <c r="BO77" s="550"/>
      <c r="BP77" s="550"/>
      <c r="BQ77" s="550"/>
      <c r="BR77" s="550"/>
      <c r="BS77" s="550"/>
      <c r="BT77" s="550"/>
      <c r="BU77" s="550"/>
      <c r="BV77" s="550"/>
      <c r="BW77" s="550"/>
      <c r="BX77" s="550"/>
      <c r="BY77" s="550"/>
      <c r="BZ77" s="550"/>
      <c r="CA77" s="550"/>
      <c r="CB77" s="550"/>
      <c r="CC77" s="550"/>
      <c r="CD77" s="550"/>
      <c r="CE77" s="550"/>
      <c r="CF77" s="550"/>
      <c r="CG77" s="550"/>
      <c r="CH77" s="550"/>
      <c r="CI77" s="550"/>
      <c r="CJ77" s="550"/>
      <c r="CK77" s="550"/>
      <c r="CL77" s="550"/>
      <c r="CM77" s="550"/>
      <c r="CN77" s="550"/>
      <c r="CO77" s="550"/>
    </row>
    <row r="78" spans="1:93" ht="15" thickBot="1">
      <c r="A78" s="1012"/>
      <c r="B78" s="1014" t="s">
        <v>371</v>
      </c>
      <c r="C78" s="1147"/>
      <c r="D78" s="1147"/>
      <c r="E78" s="1147"/>
      <c r="F78" s="1015"/>
      <c r="G78" s="550"/>
      <c r="H78" s="550"/>
      <c r="I78" s="550"/>
      <c r="J78" s="550"/>
      <c r="K78" s="550"/>
      <c r="L78" s="550"/>
      <c r="M78" s="550"/>
      <c r="N78" s="550"/>
      <c r="O78" s="550"/>
      <c r="P78" s="550"/>
      <c r="Q78" s="550"/>
      <c r="R78" s="550"/>
      <c r="S78" s="550"/>
      <c r="T78" s="550"/>
      <c r="U78" s="550"/>
      <c r="V78" s="550"/>
      <c r="W78" s="550"/>
      <c r="X78" s="550"/>
      <c r="Y78" s="550"/>
      <c r="Z78" s="550"/>
      <c r="AA78" s="550"/>
      <c r="AB78" s="550"/>
      <c r="AC78" s="550"/>
      <c r="AD78" s="550"/>
      <c r="AE78" s="550"/>
      <c r="AF78" s="550"/>
      <c r="AG78" s="550"/>
      <c r="AH78" s="550"/>
      <c r="AI78" s="550"/>
      <c r="AJ78" s="550"/>
      <c r="AK78" s="550"/>
      <c r="AL78" s="550"/>
      <c r="AM78" s="550"/>
      <c r="AN78" s="550"/>
      <c r="AO78" s="550"/>
      <c r="AP78" s="550"/>
      <c r="AQ78" s="550"/>
      <c r="AR78" s="550"/>
      <c r="AS78" s="550"/>
      <c r="AT78" s="550"/>
      <c r="AU78" s="550"/>
      <c r="AV78" s="550"/>
      <c r="AW78" s="550"/>
      <c r="AX78" s="550"/>
      <c r="AY78" s="550"/>
      <c r="AZ78" s="550"/>
      <c r="BA78" s="550"/>
      <c r="BB78" s="550"/>
      <c r="BC78" s="550"/>
      <c r="BD78" s="550"/>
      <c r="BE78" s="550"/>
      <c r="BF78" s="550"/>
      <c r="BG78" s="550"/>
      <c r="BH78" s="550"/>
      <c r="BI78" s="550"/>
      <c r="BJ78" s="550"/>
      <c r="BK78" s="550"/>
      <c r="BL78" s="550"/>
      <c r="BM78" s="550"/>
      <c r="BN78" s="550"/>
      <c r="BO78" s="550"/>
      <c r="BP78" s="550"/>
      <c r="BQ78" s="550"/>
      <c r="BR78" s="550"/>
      <c r="BS78" s="550"/>
      <c r="BT78" s="550"/>
      <c r="BU78" s="550"/>
      <c r="BV78" s="550"/>
      <c r="BW78" s="550"/>
      <c r="BX78" s="550"/>
      <c r="BY78" s="550"/>
      <c r="BZ78" s="550"/>
      <c r="CA78" s="550"/>
      <c r="CB78" s="550"/>
      <c r="CC78" s="550"/>
      <c r="CD78" s="550"/>
      <c r="CE78" s="550"/>
      <c r="CF78" s="550"/>
      <c r="CG78" s="550"/>
      <c r="CH78" s="550"/>
      <c r="CI78" s="550"/>
      <c r="CJ78" s="550"/>
      <c r="CK78" s="550"/>
      <c r="CL78" s="550"/>
      <c r="CM78" s="550"/>
      <c r="CN78" s="550"/>
      <c r="CO78" s="550"/>
    </row>
    <row r="79" spans="1:93" ht="15" thickBot="1">
      <c r="A79" s="1012"/>
      <c r="B79" s="1012"/>
      <c r="C79" s="1014" t="s">
        <v>372</v>
      </c>
      <c r="D79" s="1147"/>
      <c r="E79" s="1147"/>
      <c r="F79" s="1015"/>
      <c r="G79" s="550"/>
      <c r="H79" s="550"/>
      <c r="I79" s="550"/>
      <c r="J79" s="550"/>
      <c r="K79" s="550"/>
      <c r="L79" s="550"/>
      <c r="M79" s="550"/>
      <c r="N79" s="550"/>
      <c r="O79" s="550"/>
      <c r="P79" s="550"/>
      <c r="Q79" s="550"/>
      <c r="R79" s="550"/>
      <c r="S79" s="550"/>
      <c r="T79" s="550"/>
      <c r="U79" s="550"/>
      <c r="V79" s="550"/>
      <c r="W79" s="550"/>
      <c r="X79" s="550"/>
      <c r="Y79" s="550"/>
      <c r="Z79" s="550"/>
      <c r="AA79" s="550"/>
      <c r="AB79" s="550"/>
      <c r="AC79" s="550"/>
      <c r="AD79" s="550"/>
      <c r="AE79" s="550"/>
      <c r="AF79" s="550"/>
      <c r="AG79" s="550"/>
      <c r="AH79" s="550"/>
      <c r="AI79" s="550"/>
      <c r="AJ79" s="550"/>
      <c r="AK79" s="550"/>
      <c r="AL79" s="550"/>
      <c r="AM79" s="550"/>
      <c r="AN79" s="550"/>
      <c r="AO79" s="550"/>
      <c r="AP79" s="550"/>
      <c r="AQ79" s="550"/>
      <c r="AR79" s="550"/>
      <c r="AS79" s="550"/>
      <c r="AT79" s="550"/>
      <c r="AU79" s="550"/>
      <c r="AV79" s="550"/>
      <c r="AW79" s="550"/>
      <c r="AX79" s="550"/>
      <c r="AY79" s="550"/>
      <c r="AZ79" s="550"/>
      <c r="BA79" s="550"/>
      <c r="BB79" s="550"/>
      <c r="BC79" s="550"/>
      <c r="BD79" s="550"/>
      <c r="BE79" s="550"/>
      <c r="BF79" s="550"/>
      <c r="BG79" s="550"/>
      <c r="BH79" s="550"/>
      <c r="BI79" s="550"/>
      <c r="BJ79" s="550"/>
      <c r="BK79" s="550"/>
      <c r="BL79" s="550"/>
      <c r="BM79" s="550"/>
      <c r="BN79" s="550"/>
      <c r="BO79" s="550"/>
      <c r="BP79" s="550"/>
      <c r="BQ79" s="550"/>
      <c r="BR79" s="550"/>
      <c r="BS79" s="550"/>
      <c r="BT79" s="550"/>
      <c r="BU79" s="550"/>
      <c r="BV79" s="550"/>
      <c r="BW79" s="550"/>
      <c r="BX79" s="550"/>
      <c r="BY79" s="550"/>
      <c r="BZ79" s="550"/>
      <c r="CA79" s="550"/>
      <c r="CB79" s="550"/>
      <c r="CC79" s="550"/>
      <c r="CD79" s="550"/>
      <c r="CE79" s="550"/>
      <c r="CF79" s="550"/>
      <c r="CG79" s="550"/>
      <c r="CH79" s="550"/>
      <c r="CI79" s="550"/>
      <c r="CJ79" s="550"/>
      <c r="CK79" s="550"/>
      <c r="CL79" s="550"/>
      <c r="CM79" s="550"/>
      <c r="CN79" s="550"/>
      <c r="CO79" s="550"/>
    </row>
    <row r="80" spans="1:93" s="821" customFormat="1" ht="15" thickBot="1">
      <c r="A80" s="1012"/>
      <c r="B80" s="1012"/>
      <c r="C80" s="654"/>
      <c r="D80" s="1138" t="s">
        <v>2996</v>
      </c>
      <c r="E80" s="1139"/>
      <c r="F80" s="1140"/>
      <c r="G80" s="652"/>
      <c r="H80" s="652"/>
      <c r="I80" s="652"/>
      <c r="J80" s="652"/>
      <c r="K80" s="652"/>
      <c r="L80" s="652"/>
      <c r="M80" s="652"/>
      <c r="N80" s="652"/>
      <c r="O80" s="652"/>
      <c r="P80" s="652"/>
      <c r="Q80" s="652"/>
      <c r="R80" s="652"/>
      <c r="S80" s="652"/>
      <c r="T80" s="652"/>
      <c r="U80" s="652"/>
      <c r="V80" s="652"/>
      <c r="W80" s="652"/>
      <c r="X80" s="652"/>
      <c r="Y80" s="652"/>
      <c r="Z80" s="652"/>
      <c r="AA80" s="652"/>
      <c r="AB80" s="652"/>
      <c r="AC80" s="652"/>
      <c r="AD80" s="652"/>
      <c r="AE80" s="652"/>
      <c r="AF80" s="652"/>
      <c r="AG80" s="652"/>
      <c r="AH80" s="652"/>
      <c r="AI80" s="652"/>
      <c r="AJ80" s="652"/>
      <c r="AK80" s="652"/>
      <c r="AL80" s="652"/>
      <c r="AM80" s="652"/>
      <c r="AN80" s="652"/>
      <c r="AO80" s="652"/>
      <c r="AP80" s="652"/>
      <c r="AQ80" s="652"/>
      <c r="AR80" s="652"/>
      <c r="AS80" s="652"/>
      <c r="AT80" s="652"/>
      <c r="AU80" s="652"/>
      <c r="AV80" s="652"/>
      <c r="AW80" s="652"/>
      <c r="AX80" s="652"/>
      <c r="AY80" s="652"/>
      <c r="AZ80" s="652"/>
      <c r="BA80" s="652"/>
      <c r="BB80" s="652"/>
      <c r="BC80" s="652"/>
      <c r="BD80" s="652"/>
      <c r="BE80" s="652"/>
      <c r="BF80" s="652"/>
      <c r="BG80" s="652"/>
      <c r="BH80" s="652"/>
      <c r="BI80" s="652"/>
      <c r="BJ80" s="652"/>
      <c r="BK80" s="652"/>
      <c r="BL80" s="652"/>
      <c r="BM80" s="652"/>
      <c r="BN80" s="652"/>
      <c r="BO80" s="652"/>
      <c r="BP80" s="652"/>
      <c r="BQ80" s="652"/>
      <c r="BR80" s="652"/>
      <c r="BS80" s="652"/>
      <c r="BT80" s="652"/>
      <c r="BU80" s="652"/>
      <c r="BV80" s="652"/>
      <c r="BW80" s="652"/>
      <c r="BX80" s="652"/>
      <c r="BY80" s="652"/>
      <c r="BZ80" s="652"/>
      <c r="CA80" s="652"/>
      <c r="CB80" s="652"/>
      <c r="CC80" s="652"/>
      <c r="CD80" s="652"/>
      <c r="CE80" s="652"/>
      <c r="CF80" s="652"/>
      <c r="CG80" s="652"/>
      <c r="CH80" s="652"/>
      <c r="CI80" s="652"/>
      <c r="CJ80" s="652"/>
      <c r="CK80" s="652"/>
      <c r="CL80" s="652"/>
      <c r="CM80" s="652"/>
      <c r="CN80" s="652"/>
      <c r="CO80" s="652"/>
    </row>
    <row r="81" spans="1:93" ht="15" thickBot="1">
      <c r="A81" s="1012"/>
      <c r="B81" s="1012"/>
      <c r="C81" s="1012"/>
      <c r="D81" s="1014" t="s">
        <v>373</v>
      </c>
      <c r="E81" s="1147"/>
      <c r="F81" s="1015"/>
      <c r="G81" s="550"/>
      <c r="H81" s="550"/>
      <c r="I81" s="550"/>
      <c r="J81" s="550"/>
      <c r="K81" s="550"/>
      <c r="L81" s="550"/>
      <c r="M81" s="550"/>
      <c r="N81" s="550"/>
      <c r="O81" s="550"/>
      <c r="P81" s="550"/>
      <c r="Q81" s="550"/>
      <c r="R81" s="550"/>
      <c r="S81" s="550"/>
      <c r="T81" s="550"/>
      <c r="U81" s="550"/>
      <c r="V81" s="550"/>
      <c r="W81" s="550"/>
      <c r="X81" s="550"/>
      <c r="Y81" s="550"/>
      <c r="Z81" s="550"/>
      <c r="AA81" s="550"/>
      <c r="AB81" s="550"/>
      <c r="AC81" s="550"/>
      <c r="AD81" s="550"/>
      <c r="AE81" s="550"/>
      <c r="AF81" s="550"/>
      <c r="AG81" s="550"/>
      <c r="AH81" s="550"/>
      <c r="AI81" s="550"/>
      <c r="AJ81" s="550"/>
      <c r="AK81" s="550"/>
      <c r="AL81" s="550"/>
      <c r="AM81" s="550"/>
      <c r="AN81" s="550"/>
      <c r="AO81" s="550"/>
      <c r="AP81" s="550"/>
      <c r="AQ81" s="550"/>
      <c r="AR81" s="550"/>
      <c r="AS81" s="550"/>
      <c r="AT81" s="550"/>
      <c r="AU81" s="550"/>
      <c r="AV81" s="550"/>
      <c r="AW81" s="550"/>
      <c r="AX81" s="550"/>
      <c r="AY81" s="550"/>
      <c r="AZ81" s="550"/>
      <c r="BA81" s="550"/>
      <c r="BB81" s="550"/>
      <c r="BC81" s="550"/>
      <c r="BD81" s="550"/>
      <c r="BE81" s="550"/>
      <c r="BF81" s="550"/>
      <c r="BG81" s="550"/>
      <c r="BH81" s="550"/>
      <c r="BI81" s="550"/>
      <c r="BJ81" s="550"/>
      <c r="BK81" s="550"/>
      <c r="BL81" s="550"/>
      <c r="BM81" s="550"/>
      <c r="BN81" s="550"/>
      <c r="BO81" s="550"/>
      <c r="BP81" s="550"/>
      <c r="BQ81" s="550"/>
      <c r="BR81" s="550"/>
      <c r="BS81" s="550"/>
      <c r="BT81" s="550"/>
      <c r="BU81" s="550"/>
      <c r="BV81" s="550"/>
      <c r="BW81" s="550"/>
      <c r="BX81" s="550"/>
      <c r="BY81" s="550"/>
      <c r="BZ81" s="550"/>
      <c r="CA81" s="550"/>
      <c r="CB81" s="550"/>
      <c r="CC81" s="550"/>
      <c r="CD81" s="550"/>
      <c r="CE81" s="550"/>
      <c r="CF81" s="550"/>
      <c r="CG81" s="550"/>
      <c r="CH81" s="550"/>
      <c r="CI81" s="550"/>
      <c r="CJ81" s="550"/>
      <c r="CK81" s="550"/>
      <c r="CL81" s="550"/>
      <c r="CM81" s="550"/>
      <c r="CN81" s="550"/>
      <c r="CO81" s="550"/>
    </row>
    <row r="82" spans="1:93" ht="21" customHeight="1" thickBot="1">
      <c r="A82" s="1012"/>
      <c r="B82" s="1012"/>
      <c r="C82" s="1012"/>
      <c r="D82" s="1012"/>
      <c r="E82" s="1138" t="s">
        <v>342</v>
      </c>
      <c r="F82" s="1140"/>
      <c r="G82" s="652"/>
      <c r="H82" s="652"/>
      <c r="I82" s="652"/>
      <c r="J82" s="652"/>
      <c r="K82" s="652"/>
      <c r="L82" s="652"/>
      <c r="M82" s="652"/>
      <c r="N82" s="652"/>
      <c r="O82" s="652"/>
      <c r="P82" s="652"/>
      <c r="Q82" s="652"/>
      <c r="R82" s="652"/>
      <c r="S82" s="652"/>
      <c r="T82" s="652"/>
      <c r="U82" s="652"/>
      <c r="V82" s="652"/>
      <c r="W82" s="652"/>
      <c r="X82" s="652"/>
      <c r="Y82" s="652"/>
      <c r="Z82" s="652"/>
      <c r="AA82" s="652"/>
      <c r="AB82" s="652"/>
      <c r="AC82" s="652"/>
      <c r="AD82" s="652"/>
      <c r="AE82" s="652"/>
      <c r="AF82" s="652"/>
      <c r="AG82" s="652"/>
      <c r="AH82" s="652"/>
      <c r="AI82" s="652"/>
      <c r="AJ82" s="652"/>
      <c r="AK82" s="652"/>
      <c r="AL82" s="652"/>
      <c r="AM82" s="652"/>
      <c r="AN82" s="652"/>
      <c r="AO82" s="652"/>
      <c r="AP82" s="652"/>
      <c r="AQ82" s="652"/>
      <c r="AR82" s="652"/>
      <c r="AS82" s="652"/>
      <c r="AT82" s="652"/>
      <c r="AU82" s="652"/>
      <c r="AV82" s="652"/>
      <c r="AW82" s="652"/>
      <c r="AX82" s="652"/>
      <c r="AY82" s="652"/>
      <c r="AZ82" s="652"/>
      <c r="BA82" s="652"/>
      <c r="BB82" s="652"/>
      <c r="BC82" s="652"/>
      <c r="BD82" s="652"/>
      <c r="BE82" s="652"/>
      <c r="BF82" s="652"/>
      <c r="BG82" s="652"/>
      <c r="BH82" s="652"/>
      <c r="BI82" s="652"/>
      <c r="BJ82" s="652"/>
      <c r="BK82" s="652"/>
      <c r="BL82" s="652"/>
      <c r="BM82" s="652"/>
      <c r="BN82" s="652"/>
      <c r="BO82" s="652"/>
      <c r="BP82" s="652"/>
      <c r="BQ82" s="652"/>
      <c r="BR82" s="652"/>
      <c r="BS82" s="652"/>
      <c r="BT82" s="652"/>
      <c r="BU82" s="652"/>
      <c r="BV82" s="652"/>
      <c r="BW82" s="652"/>
      <c r="BX82" s="652"/>
      <c r="BY82" s="652"/>
      <c r="BZ82" s="652"/>
      <c r="CA82" s="652"/>
      <c r="CB82" s="652"/>
      <c r="CC82" s="652"/>
      <c r="CD82" s="652"/>
      <c r="CE82" s="652"/>
      <c r="CF82" s="652"/>
      <c r="CG82" s="652"/>
      <c r="CH82" s="652"/>
      <c r="CI82" s="652"/>
      <c r="CJ82" s="652"/>
      <c r="CK82" s="652"/>
      <c r="CL82" s="652"/>
      <c r="CM82" s="652"/>
      <c r="CN82" s="652"/>
      <c r="CO82" s="652"/>
    </row>
    <row r="83" spans="1:93" ht="15" thickBot="1">
      <c r="A83" s="1012"/>
      <c r="B83" s="1012"/>
      <c r="C83" s="1012"/>
      <c r="D83" s="1012"/>
      <c r="E83" s="1138" t="s">
        <v>374</v>
      </c>
      <c r="F83" s="1140"/>
      <c r="G83" s="652"/>
      <c r="H83" s="652"/>
      <c r="I83" s="652"/>
      <c r="J83" s="652"/>
      <c r="K83" s="652"/>
      <c r="L83" s="652"/>
      <c r="M83" s="652"/>
      <c r="N83" s="652"/>
      <c r="O83" s="652"/>
      <c r="P83" s="652"/>
      <c r="Q83" s="652"/>
      <c r="R83" s="652"/>
      <c r="S83" s="652"/>
      <c r="T83" s="652"/>
      <c r="U83" s="652"/>
      <c r="V83" s="652"/>
      <c r="W83" s="652"/>
      <c r="X83" s="652"/>
      <c r="Y83" s="652"/>
      <c r="Z83" s="652"/>
      <c r="AA83" s="652"/>
      <c r="AB83" s="652"/>
      <c r="AC83" s="652"/>
      <c r="AD83" s="652"/>
      <c r="AE83" s="652"/>
      <c r="AF83" s="652"/>
      <c r="AG83" s="652"/>
      <c r="AH83" s="652"/>
      <c r="AI83" s="652"/>
      <c r="AJ83" s="652"/>
      <c r="AK83" s="652"/>
      <c r="AL83" s="652"/>
      <c r="AM83" s="652"/>
      <c r="AN83" s="652"/>
      <c r="AO83" s="652"/>
      <c r="AP83" s="652"/>
      <c r="AQ83" s="652"/>
      <c r="AR83" s="652"/>
      <c r="AS83" s="652"/>
      <c r="AT83" s="652"/>
      <c r="AU83" s="652"/>
      <c r="AV83" s="652"/>
      <c r="AW83" s="652"/>
      <c r="AX83" s="652"/>
      <c r="AY83" s="652"/>
      <c r="AZ83" s="652"/>
      <c r="BA83" s="652"/>
      <c r="BB83" s="652"/>
      <c r="BC83" s="652"/>
      <c r="BD83" s="652"/>
      <c r="BE83" s="652"/>
      <c r="BF83" s="652"/>
      <c r="BG83" s="652"/>
      <c r="BH83" s="652"/>
      <c r="BI83" s="652"/>
      <c r="BJ83" s="652"/>
      <c r="BK83" s="652"/>
      <c r="BL83" s="652"/>
      <c r="BM83" s="652"/>
      <c r="BN83" s="652"/>
      <c r="BO83" s="652"/>
      <c r="BP83" s="652"/>
      <c r="BQ83" s="652"/>
      <c r="BR83" s="652"/>
      <c r="BS83" s="652"/>
      <c r="BT83" s="652"/>
      <c r="BU83" s="652"/>
      <c r="BV83" s="652"/>
      <c r="BW83" s="652"/>
      <c r="BX83" s="652"/>
      <c r="BY83" s="652"/>
      <c r="BZ83" s="652"/>
      <c r="CA83" s="652"/>
      <c r="CB83" s="652"/>
      <c r="CC83" s="652"/>
      <c r="CD83" s="652"/>
      <c r="CE83" s="652"/>
      <c r="CF83" s="652"/>
      <c r="CG83" s="652"/>
      <c r="CH83" s="652"/>
      <c r="CI83" s="652"/>
      <c r="CJ83" s="652"/>
      <c r="CK83" s="652"/>
      <c r="CL83" s="652"/>
      <c r="CM83" s="652"/>
      <c r="CN83" s="652"/>
      <c r="CO83" s="652"/>
    </row>
    <row r="84" spans="1:93" ht="15" thickBot="1">
      <c r="A84" s="1012"/>
      <c r="B84" s="1012"/>
      <c r="C84" s="1012"/>
      <c r="D84" s="1012"/>
      <c r="E84" s="1138" t="s">
        <v>375</v>
      </c>
      <c r="F84" s="1140"/>
      <c r="G84" s="652"/>
      <c r="H84" s="652"/>
      <c r="I84" s="652"/>
      <c r="J84" s="652"/>
      <c r="K84" s="652"/>
      <c r="L84" s="652"/>
      <c r="M84" s="652"/>
      <c r="N84" s="652"/>
      <c r="O84" s="652"/>
      <c r="P84" s="652"/>
      <c r="Q84" s="652"/>
      <c r="R84" s="652"/>
      <c r="S84" s="652"/>
      <c r="T84" s="652"/>
      <c r="U84" s="652"/>
      <c r="V84" s="652"/>
      <c r="W84" s="652"/>
      <c r="X84" s="652"/>
      <c r="Y84" s="652"/>
      <c r="Z84" s="652"/>
      <c r="AA84" s="652"/>
      <c r="AB84" s="652"/>
      <c r="AC84" s="652"/>
      <c r="AD84" s="652"/>
      <c r="AE84" s="652"/>
      <c r="AF84" s="652"/>
      <c r="AG84" s="652"/>
      <c r="AH84" s="652"/>
      <c r="AI84" s="652"/>
      <c r="AJ84" s="652"/>
      <c r="AK84" s="652"/>
      <c r="AL84" s="652"/>
      <c r="AM84" s="652"/>
      <c r="AN84" s="652"/>
      <c r="AO84" s="652"/>
      <c r="AP84" s="652"/>
      <c r="AQ84" s="652"/>
      <c r="AR84" s="652"/>
      <c r="AS84" s="652"/>
      <c r="AT84" s="652"/>
      <c r="AU84" s="652"/>
      <c r="AV84" s="652"/>
      <c r="AW84" s="652"/>
      <c r="AX84" s="652"/>
      <c r="AY84" s="652"/>
      <c r="AZ84" s="652"/>
      <c r="BA84" s="652"/>
      <c r="BB84" s="652"/>
      <c r="BC84" s="652"/>
      <c r="BD84" s="652"/>
      <c r="BE84" s="652"/>
      <c r="BF84" s="652"/>
      <c r="BG84" s="652"/>
      <c r="BH84" s="652"/>
      <c r="BI84" s="652"/>
      <c r="BJ84" s="652"/>
      <c r="BK84" s="652"/>
      <c r="BL84" s="652"/>
      <c r="BM84" s="652"/>
      <c r="BN84" s="652"/>
      <c r="BO84" s="652"/>
      <c r="BP84" s="652"/>
      <c r="BQ84" s="652"/>
      <c r="BR84" s="652"/>
      <c r="BS84" s="652"/>
      <c r="BT84" s="652"/>
      <c r="BU84" s="652"/>
      <c r="BV84" s="652"/>
      <c r="BW84" s="652"/>
      <c r="BX84" s="652"/>
      <c r="BY84" s="652"/>
      <c r="BZ84" s="652"/>
      <c r="CA84" s="652"/>
      <c r="CB84" s="652"/>
      <c r="CC84" s="652"/>
      <c r="CD84" s="652"/>
      <c r="CE84" s="652"/>
      <c r="CF84" s="652"/>
      <c r="CG84" s="652"/>
      <c r="CH84" s="652"/>
      <c r="CI84" s="652"/>
      <c r="CJ84" s="652"/>
      <c r="CK84" s="652"/>
      <c r="CL84" s="652"/>
      <c r="CM84" s="652"/>
      <c r="CN84" s="652"/>
      <c r="CO84" s="652"/>
    </row>
    <row r="85" spans="1:93" ht="15" thickBot="1">
      <c r="A85" s="1012"/>
      <c r="B85" s="1012"/>
      <c r="C85" s="1012"/>
      <c r="D85" s="1012"/>
      <c r="E85" s="1138" t="s">
        <v>345</v>
      </c>
      <c r="F85" s="1140"/>
      <c r="G85" s="652"/>
      <c r="H85" s="652"/>
      <c r="I85" s="652"/>
      <c r="J85" s="652"/>
      <c r="K85" s="652"/>
      <c r="L85" s="652"/>
      <c r="M85" s="652"/>
      <c r="N85" s="652"/>
      <c r="O85" s="652"/>
      <c r="P85" s="652"/>
      <c r="Q85" s="652"/>
      <c r="R85" s="652"/>
      <c r="S85" s="652"/>
      <c r="T85" s="652"/>
      <c r="U85" s="652"/>
      <c r="V85" s="652"/>
      <c r="W85" s="652"/>
      <c r="X85" s="652"/>
      <c r="Y85" s="652"/>
      <c r="Z85" s="652"/>
      <c r="AA85" s="652"/>
      <c r="AB85" s="652"/>
      <c r="AC85" s="652"/>
      <c r="AD85" s="652"/>
      <c r="AE85" s="652"/>
      <c r="AF85" s="652"/>
      <c r="AG85" s="652"/>
      <c r="AH85" s="652"/>
      <c r="AI85" s="652"/>
      <c r="AJ85" s="652"/>
      <c r="AK85" s="652"/>
      <c r="AL85" s="652"/>
      <c r="AM85" s="652"/>
      <c r="AN85" s="652"/>
      <c r="AO85" s="652"/>
      <c r="AP85" s="652"/>
      <c r="AQ85" s="652"/>
      <c r="AR85" s="652"/>
      <c r="AS85" s="652"/>
      <c r="AT85" s="652"/>
      <c r="AU85" s="652"/>
      <c r="AV85" s="652"/>
      <c r="AW85" s="652"/>
      <c r="AX85" s="652"/>
      <c r="AY85" s="652"/>
      <c r="AZ85" s="652"/>
      <c r="BA85" s="652"/>
      <c r="BB85" s="652"/>
      <c r="BC85" s="652"/>
      <c r="BD85" s="652"/>
      <c r="BE85" s="652"/>
      <c r="BF85" s="652"/>
      <c r="BG85" s="652"/>
      <c r="BH85" s="652"/>
      <c r="BI85" s="652"/>
      <c r="BJ85" s="652"/>
      <c r="BK85" s="652"/>
      <c r="BL85" s="652"/>
      <c r="BM85" s="652"/>
      <c r="BN85" s="652"/>
      <c r="BO85" s="652"/>
      <c r="BP85" s="652"/>
      <c r="BQ85" s="652"/>
      <c r="BR85" s="652"/>
      <c r="BS85" s="652"/>
      <c r="BT85" s="652"/>
      <c r="BU85" s="652"/>
      <c r="BV85" s="652"/>
      <c r="BW85" s="652"/>
      <c r="BX85" s="652"/>
      <c r="BY85" s="652"/>
      <c r="BZ85" s="652"/>
      <c r="CA85" s="652"/>
      <c r="CB85" s="652"/>
      <c r="CC85" s="652"/>
      <c r="CD85" s="652"/>
      <c r="CE85" s="652"/>
      <c r="CF85" s="652"/>
      <c r="CG85" s="652"/>
      <c r="CH85" s="652"/>
      <c r="CI85" s="652"/>
      <c r="CJ85" s="652"/>
      <c r="CK85" s="652"/>
      <c r="CL85" s="652"/>
      <c r="CM85" s="652"/>
      <c r="CN85" s="652"/>
      <c r="CO85" s="652"/>
    </row>
    <row r="86" spans="1:93" ht="21" customHeight="1" thickBot="1">
      <c r="A86" s="1012"/>
      <c r="B86" s="1012"/>
      <c r="C86" s="1012"/>
      <c r="D86" s="1012"/>
      <c r="E86" s="1138" t="s">
        <v>376</v>
      </c>
      <c r="F86" s="1140"/>
      <c r="G86" s="652"/>
      <c r="H86" s="652"/>
      <c r="I86" s="652"/>
      <c r="J86" s="652"/>
      <c r="K86" s="652"/>
      <c r="L86" s="652"/>
      <c r="M86" s="652"/>
      <c r="N86" s="652"/>
      <c r="O86" s="652"/>
      <c r="P86" s="652"/>
      <c r="Q86" s="652"/>
      <c r="R86" s="652"/>
      <c r="S86" s="652"/>
      <c r="T86" s="652"/>
      <c r="U86" s="652"/>
      <c r="V86" s="652"/>
      <c r="W86" s="652"/>
      <c r="X86" s="652"/>
      <c r="Y86" s="652"/>
      <c r="Z86" s="652"/>
      <c r="AA86" s="652"/>
      <c r="AB86" s="652"/>
      <c r="AC86" s="652"/>
      <c r="AD86" s="652"/>
      <c r="AE86" s="652"/>
      <c r="AF86" s="652"/>
      <c r="AG86" s="652"/>
      <c r="AH86" s="652"/>
      <c r="AI86" s="652"/>
      <c r="AJ86" s="652"/>
      <c r="AK86" s="652"/>
      <c r="AL86" s="652"/>
      <c r="AM86" s="652"/>
      <c r="AN86" s="652"/>
      <c r="AO86" s="652"/>
      <c r="AP86" s="652"/>
      <c r="AQ86" s="652"/>
      <c r="AR86" s="652"/>
      <c r="AS86" s="652"/>
      <c r="AT86" s="652"/>
      <c r="AU86" s="652"/>
      <c r="AV86" s="652"/>
      <c r="AW86" s="652"/>
      <c r="AX86" s="652"/>
      <c r="AY86" s="652"/>
      <c r="AZ86" s="652"/>
      <c r="BA86" s="652"/>
      <c r="BB86" s="652"/>
      <c r="BC86" s="652"/>
      <c r="BD86" s="652"/>
      <c r="BE86" s="652"/>
      <c r="BF86" s="652"/>
      <c r="BG86" s="652"/>
      <c r="BH86" s="652"/>
      <c r="BI86" s="652"/>
      <c r="BJ86" s="652"/>
      <c r="BK86" s="652"/>
      <c r="BL86" s="652"/>
      <c r="BM86" s="652"/>
      <c r="BN86" s="652"/>
      <c r="BO86" s="652"/>
      <c r="BP86" s="652"/>
      <c r="BQ86" s="652"/>
      <c r="BR86" s="652"/>
      <c r="BS86" s="652"/>
      <c r="BT86" s="652"/>
      <c r="BU86" s="652"/>
      <c r="BV86" s="652"/>
      <c r="BW86" s="652"/>
      <c r="BX86" s="652"/>
      <c r="BY86" s="652"/>
      <c r="BZ86" s="652"/>
      <c r="CA86" s="652"/>
      <c r="CB86" s="652"/>
      <c r="CC86" s="652"/>
      <c r="CD86" s="652"/>
      <c r="CE86" s="652"/>
      <c r="CF86" s="652"/>
      <c r="CG86" s="652"/>
      <c r="CH86" s="652"/>
      <c r="CI86" s="652"/>
      <c r="CJ86" s="652"/>
      <c r="CK86" s="652"/>
      <c r="CL86" s="652"/>
      <c r="CM86" s="652"/>
      <c r="CN86" s="652"/>
      <c r="CO86" s="652"/>
    </row>
    <row r="87" spans="1:93" ht="21" customHeight="1" thickBot="1">
      <c r="A87" s="1012"/>
      <c r="B87" s="1012"/>
      <c r="C87" s="1012"/>
      <c r="D87" s="1012"/>
      <c r="E87" s="1138" t="s">
        <v>347</v>
      </c>
      <c r="F87" s="1140"/>
      <c r="G87" s="652"/>
      <c r="H87" s="652"/>
      <c r="I87" s="652"/>
      <c r="J87" s="652"/>
      <c r="K87" s="652"/>
      <c r="L87" s="652"/>
      <c r="M87" s="652"/>
      <c r="N87" s="652"/>
      <c r="O87" s="652"/>
      <c r="P87" s="652"/>
      <c r="Q87" s="652"/>
      <c r="R87" s="652"/>
      <c r="S87" s="652"/>
      <c r="T87" s="652"/>
      <c r="U87" s="652"/>
      <c r="V87" s="652"/>
      <c r="W87" s="652"/>
      <c r="X87" s="652"/>
      <c r="Y87" s="652"/>
      <c r="Z87" s="652"/>
      <c r="AA87" s="652"/>
      <c r="AB87" s="652"/>
      <c r="AC87" s="652"/>
      <c r="AD87" s="652"/>
      <c r="AE87" s="652"/>
      <c r="AF87" s="652"/>
      <c r="AG87" s="652"/>
      <c r="AH87" s="652"/>
      <c r="AI87" s="652"/>
      <c r="AJ87" s="652"/>
      <c r="AK87" s="652"/>
      <c r="AL87" s="652"/>
      <c r="AM87" s="652"/>
      <c r="AN87" s="652"/>
      <c r="AO87" s="652"/>
      <c r="AP87" s="652"/>
      <c r="AQ87" s="652"/>
      <c r="AR87" s="652"/>
      <c r="AS87" s="652"/>
      <c r="AT87" s="652"/>
      <c r="AU87" s="652"/>
      <c r="AV87" s="652"/>
      <c r="AW87" s="652"/>
      <c r="AX87" s="652"/>
      <c r="AY87" s="652"/>
      <c r="AZ87" s="652"/>
      <c r="BA87" s="652"/>
      <c r="BB87" s="652"/>
      <c r="BC87" s="652"/>
      <c r="BD87" s="652"/>
      <c r="BE87" s="652"/>
      <c r="BF87" s="652"/>
      <c r="BG87" s="652"/>
      <c r="BH87" s="652"/>
      <c r="BI87" s="652"/>
      <c r="BJ87" s="652"/>
      <c r="BK87" s="652"/>
      <c r="BL87" s="652"/>
      <c r="BM87" s="652"/>
      <c r="BN87" s="652"/>
      <c r="BO87" s="652"/>
      <c r="BP87" s="652"/>
      <c r="BQ87" s="652"/>
      <c r="BR87" s="652"/>
      <c r="BS87" s="652"/>
      <c r="BT87" s="652"/>
      <c r="BU87" s="652"/>
      <c r="BV87" s="652"/>
      <c r="BW87" s="652"/>
      <c r="BX87" s="652"/>
      <c r="BY87" s="652"/>
      <c r="BZ87" s="652"/>
      <c r="CA87" s="652"/>
      <c r="CB87" s="652"/>
      <c r="CC87" s="652"/>
      <c r="CD87" s="652"/>
      <c r="CE87" s="652"/>
      <c r="CF87" s="652"/>
      <c r="CG87" s="652"/>
      <c r="CH87" s="652"/>
      <c r="CI87" s="652"/>
      <c r="CJ87" s="652"/>
      <c r="CK87" s="652"/>
      <c r="CL87" s="652"/>
      <c r="CM87" s="652"/>
      <c r="CN87" s="652"/>
      <c r="CO87" s="652"/>
    </row>
    <row r="88" spans="1:93" ht="15" thickBot="1">
      <c r="A88" s="1012"/>
      <c r="B88" s="1012"/>
      <c r="C88" s="1012"/>
      <c r="D88" s="1012"/>
      <c r="E88" s="1138" t="s">
        <v>348</v>
      </c>
      <c r="F88" s="1140"/>
      <c r="G88" s="652"/>
      <c r="H88" s="652"/>
      <c r="I88" s="652"/>
      <c r="J88" s="652"/>
      <c r="K88" s="652"/>
      <c r="L88" s="652"/>
      <c r="M88" s="652"/>
      <c r="N88" s="652"/>
      <c r="O88" s="652"/>
      <c r="P88" s="652"/>
      <c r="Q88" s="652"/>
      <c r="R88" s="652"/>
      <c r="S88" s="652"/>
      <c r="T88" s="652"/>
      <c r="U88" s="652"/>
      <c r="V88" s="652"/>
      <c r="W88" s="652"/>
      <c r="X88" s="652"/>
      <c r="Y88" s="652"/>
      <c r="Z88" s="652"/>
      <c r="AA88" s="652"/>
      <c r="AB88" s="652"/>
      <c r="AC88" s="652"/>
      <c r="AD88" s="652"/>
      <c r="AE88" s="652"/>
      <c r="AF88" s="652"/>
      <c r="AG88" s="652"/>
      <c r="AH88" s="652"/>
      <c r="AI88" s="652"/>
      <c r="AJ88" s="652"/>
      <c r="AK88" s="652"/>
      <c r="AL88" s="652"/>
      <c r="AM88" s="652"/>
      <c r="AN88" s="652"/>
      <c r="AO88" s="652"/>
      <c r="AP88" s="652"/>
      <c r="AQ88" s="652"/>
      <c r="AR88" s="652"/>
      <c r="AS88" s="652"/>
      <c r="AT88" s="652"/>
      <c r="AU88" s="652"/>
      <c r="AV88" s="652"/>
      <c r="AW88" s="652"/>
      <c r="AX88" s="652"/>
      <c r="AY88" s="652"/>
      <c r="AZ88" s="652"/>
      <c r="BA88" s="652"/>
      <c r="BB88" s="652"/>
      <c r="BC88" s="652"/>
      <c r="BD88" s="652"/>
      <c r="BE88" s="652"/>
      <c r="BF88" s="652"/>
      <c r="BG88" s="652"/>
      <c r="BH88" s="652"/>
      <c r="BI88" s="652"/>
      <c r="BJ88" s="652"/>
      <c r="BK88" s="652"/>
      <c r="BL88" s="652"/>
      <c r="BM88" s="652"/>
      <c r="BN88" s="652"/>
      <c r="BO88" s="652"/>
      <c r="BP88" s="652"/>
      <c r="BQ88" s="652"/>
      <c r="BR88" s="652"/>
      <c r="BS88" s="652"/>
      <c r="BT88" s="652"/>
      <c r="BU88" s="652"/>
      <c r="BV88" s="652"/>
      <c r="BW88" s="652"/>
      <c r="BX88" s="652"/>
      <c r="BY88" s="652"/>
      <c r="BZ88" s="652"/>
      <c r="CA88" s="652"/>
      <c r="CB88" s="652"/>
      <c r="CC88" s="652"/>
      <c r="CD88" s="652"/>
      <c r="CE88" s="652"/>
      <c r="CF88" s="652"/>
      <c r="CG88" s="652"/>
      <c r="CH88" s="652"/>
      <c r="CI88" s="652"/>
      <c r="CJ88" s="652"/>
      <c r="CK88" s="652"/>
      <c r="CL88" s="652"/>
      <c r="CM88" s="652"/>
      <c r="CN88" s="652"/>
      <c r="CO88" s="652"/>
    </row>
    <row r="89" spans="1:93" ht="21" customHeight="1" thickBot="1">
      <c r="A89" s="1012"/>
      <c r="B89" s="1012"/>
      <c r="C89" s="1012"/>
      <c r="D89" s="1012"/>
      <c r="E89" s="1138" t="s">
        <v>349</v>
      </c>
      <c r="F89" s="1140"/>
      <c r="G89" s="652"/>
      <c r="H89" s="652"/>
      <c r="I89" s="652"/>
      <c r="J89" s="652"/>
      <c r="K89" s="652"/>
      <c r="L89" s="652"/>
      <c r="M89" s="652"/>
      <c r="N89" s="652"/>
      <c r="O89" s="652"/>
      <c r="P89" s="652"/>
      <c r="Q89" s="652"/>
      <c r="R89" s="652"/>
      <c r="S89" s="652"/>
      <c r="T89" s="652"/>
      <c r="U89" s="652"/>
      <c r="V89" s="652"/>
      <c r="W89" s="652"/>
      <c r="X89" s="652"/>
      <c r="Y89" s="652"/>
      <c r="Z89" s="652"/>
      <c r="AA89" s="652"/>
      <c r="AB89" s="652"/>
      <c r="AC89" s="652"/>
      <c r="AD89" s="652"/>
      <c r="AE89" s="652"/>
      <c r="AF89" s="652"/>
      <c r="AG89" s="652"/>
      <c r="AH89" s="652"/>
      <c r="AI89" s="652"/>
      <c r="AJ89" s="652"/>
      <c r="AK89" s="652"/>
      <c r="AL89" s="652"/>
      <c r="AM89" s="652"/>
      <c r="AN89" s="652"/>
      <c r="AO89" s="652"/>
      <c r="AP89" s="652"/>
      <c r="AQ89" s="652"/>
      <c r="AR89" s="652"/>
      <c r="AS89" s="652"/>
      <c r="AT89" s="652"/>
      <c r="AU89" s="652"/>
      <c r="AV89" s="652"/>
      <c r="AW89" s="652"/>
      <c r="AX89" s="652"/>
      <c r="AY89" s="652"/>
      <c r="AZ89" s="652"/>
      <c r="BA89" s="652"/>
      <c r="BB89" s="652"/>
      <c r="BC89" s="652"/>
      <c r="BD89" s="652"/>
      <c r="BE89" s="652"/>
      <c r="BF89" s="652"/>
      <c r="BG89" s="652"/>
      <c r="BH89" s="652"/>
      <c r="BI89" s="652"/>
      <c r="BJ89" s="652"/>
      <c r="BK89" s="652"/>
      <c r="BL89" s="652"/>
      <c r="BM89" s="652"/>
      <c r="BN89" s="652"/>
      <c r="BO89" s="652"/>
      <c r="BP89" s="652"/>
      <c r="BQ89" s="652"/>
      <c r="BR89" s="652"/>
      <c r="BS89" s="652"/>
      <c r="BT89" s="652"/>
      <c r="BU89" s="652"/>
      <c r="BV89" s="652"/>
      <c r="BW89" s="652"/>
      <c r="BX89" s="652"/>
      <c r="BY89" s="652"/>
      <c r="BZ89" s="652"/>
      <c r="CA89" s="652"/>
      <c r="CB89" s="652"/>
      <c r="CC89" s="652"/>
      <c r="CD89" s="652"/>
      <c r="CE89" s="652"/>
      <c r="CF89" s="652"/>
      <c r="CG89" s="652"/>
      <c r="CH89" s="652"/>
      <c r="CI89" s="652"/>
      <c r="CJ89" s="652"/>
      <c r="CK89" s="652"/>
      <c r="CL89" s="652"/>
      <c r="CM89" s="652"/>
      <c r="CN89" s="652"/>
      <c r="CO89" s="652"/>
    </row>
    <row r="90" spans="1:93" ht="21" customHeight="1" thickBot="1">
      <c r="A90" s="1012"/>
      <c r="B90" s="1012"/>
      <c r="C90" s="1012"/>
      <c r="D90" s="1012"/>
      <c r="E90" s="1138" t="s">
        <v>350</v>
      </c>
      <c r="F90" s="1140"/>
      <c r="G90" s="652"/>
      <c r="H90" s="652"/>
      <c r="I90" s="652"/>
      <c r="J90" s="652"/>
      <c r="K90" s="652"/>
      <c r="L90" s="652"/>
      <c r="M90" s="652"/>
      <c r="N90" s="652"/>
      <c r="O90" s="652"/>
      <c r="P90" s="652"/>
      <c r="Q90" s="652"/>
      <c r="R90" s="652"/>
      <c r="S90" s="652"/>
      <c r="T90" s="652"/>
      <c r="U90" s="652"/>
      <c r="V90" s="652"/>
      <c r="W90" s="652"/>
      <c r="X90" s="652"/>
      <c r="Y90" s="652"/>
      <c r="Z90" s="652"/>
      <c r="AA90" s="652"/>
      <c r="AB90" s="652"/>
      <c r="AC90" s="652"/>
      <c r="AD90" s="652"/>
      <c r="AE90" s="652"/>
      <c r="AF90" s="652"/>
      <c r="AG90" s="652"/>
      <c r="AH90" s="652"/>
      <c r="AI90" s="652"/>
      <c r="AJ90" s="652"/>
      <c r="AK90" s="652"/>
      <c r="AL90" s="652"/>
      <c r="AM90" s="652"/>
      <c r="AN90" s="652"/>
      <c r="AO90" s="652"/>
      <c r="AP90" s="652"/>
      <c r="AQ90" s="652"/>
      <c r="AR90" s="652"/>
      <c r="AS90" s="652"/>
      <c r="AT90" s="652"/>
      <c r="AU90" s="652"/>
      <c r="AV90" s="652"/>
      <c r="AW90" s="652"/>
      <c r="AX90" s="652"/>
      <c r="AY90" s="652"/>
      <c r="AZ90" s="652"/>
      <c r="BA90" s="652"/>
      <c r="BB90" s="652"/>
      <c r="BC90" s="652"/>
      <c r="BD90" s="652"/>
      <c r="BE90" s="652"/>
      <c r="BF90" s="652"/>
      <c r="BG90" s="652"/>
      <c r="BH90" s="652"/>
      <c r="BI90" s="652"/>
      <c r="BJ90" s="652"/>
      <c r="BK90" s="652"/>
      <c r="BL90" s="652"/>
      <c r="BM90" s="652"/>
      <c r="BN90" s="652"/>
      <c r="BO90" s="652"/>
      <c r="BP90" s="652"/>
      <c r="BQ90" s="652"/>
      <c r="BR90" s="652"/>
      <c r="BS90" s="652"/>
      <c r="BT90" s="652"/>
      <c r="BU90" s="652"/>
      <c r="BV90" s="652"/>
      <c r="BW90" s="652"/>
      <c r="BX90" s="652"/>
      <c r="BY90" s="652"/>
      <c r="BZ90" s="652"/>
      <c r="CA90" s="652"/>
      <c r="CB90" s="652"/>
      <c r="CC90" s="652"/>
      <c r="CD90" s="652"/>
      <c r="CE90" s="652"/>
      <c r="CF90" s="652"/>
      <c r="CG90" s="652"/>
      <c r="CH90" s="652"/>
      <c r="CI90" s="652"/>
      <c r="CJ90" s="652"/>
      <c r="CK90" s="652"/>
      <c r="CL90" s="652"/>
      <c r="CM90" s="652"/>
      <c r="CN90" s="652"/>
      <c r="CO90" s="652"/>
    </row>
    <row r="91" spans="1:93" ht="21" customHeight="1" thickBot="1">
      <c r="A91" s="1012"/>
      <c r="B91" s="1012"/>
      <c r="C91" s="1012"/>
      <c r="D91" s="1012"/>
      <c r="E91" s="1014" t="s">
        <v>377</v>
      </c>
      <c r="F91" s="1015"/>
      <c r="G91" s="550"/>
      <c r="H91" s="550"/>
      <c r="I91" s="550"/>
      <c r="J91" s="550"/>
      <c r="K91" s="550"/>
      <c r="L91" s="550"/>
      <c r="M91" s="550"/>
      <c r="N91" s="550"/>
      <c r="O91" s="550"/>
      <c r="P91" s="550"/>
      <c r="Q91" s="550"/>
      <c r="R91" s="550"/>
      <c r="S91" s="550"/>
      <c r="T91" s="550"/>
      <c r="U91" s="550"/>
      <c r="V91" s="550"/>
      <c r="W91" s="550"/>
      <c r="X91" s="550"/>
      <c r="Y91" s="550"/>
      <c r="Z91" s="550"/>
      <c r="AA91" s="550"/>
      <c r="AB91" s="550"/>
      <c r="AC91" s="550"/>
      <c r="AD91" s="550"/>
      <c r="AE91" s="550"/>
      <c r="AF91" s="550"/>
      <c r="AG91" s="550"/>
      <c r="AH91" s="550"/>
      <c r="AI91" s="550"/>
      <c r="AJ91" s="550"/>
      <c r="AK91" s="550"/>
      <c r="AL91" s="550"/>
      <c r="AM91" s="550"/>
      <c r="AN91" s="550"/>
      <c r="AO91" s="550"/>
      <c r="AP91" s="550"/>
      <c r="AQ91" s="550"/>
      <c r="AR91" s="550"/>
      <c r="AS91" s="550"/>
      <c r="AT91" s="550"/>
      <c r="AU91" s="550"/>
      <c r="AV91" s="550"/>
      <c r="AW91" s="550"/>
      <c r="AX91" s="550"/>
      <c r="AY91" s="550"/>
      <c r="AZ91" s="550"/>
      <c r="BA91" s="550"/>
      <c r="BB91" s="550"/>
      <c r="BC91" s="550"/>
      <c r="BD91" s="550"/>
      <c r="BE91" s="550"/>
      <c r="BF91" s="550"/>
      <c r="BG91" s="550"/>
      <c r="BH91" s="550"/>
      <c r="BI91" s="550"/>
      <c r="BJ91" s="550"/>
      <c r="BK91" s="550"/>
      <c r="BL91" s="550"/>
      <c r="BM91" s="550"/>
      <c r="BN91" s="550"/>
      <c r="BO91" s="550"/>
      <c r="BP91" s="550"/>
      <c r="BQ91" s="550"/>
      <c r="BR91" s="550"/>
      <c r="BS91" s="550"/>
      <c r="BT91" s="550"/>
      <c r="BU91" s="550"/>
      <c r="BV91" s="550"/>
      <c r="BW91" s="550"/>
      <c r="BX91" s="550"/>
      <c r="BY91" s="550"/>
      <c r="BZ91" s="550"/>
      <c r="CA91" s="550"/>
      <c r="CB91" s="550"/>
      <c r="CC91" s="550"/>
      <c r="CD91" s="550"/>
      <c r="CE91" s="550"/>
      <c r="CF91" s="550"/>
      <c r="CG91" s="550"/>
      <c r="CH91" s="550"/>
      <c r="CI91" s="550"/>
      <c r="CJ91" s="550"/>
      <c r="CK91" s="550"/>
      <c r="CL91" s="550"/>
      <c r="CM91" s="550"/>
      <c r="CN91" s="550"/>
      <c r="CO91" s="550"/>
    </row>
    <row r="92" spans="1:93" ht="21" thickBot="1">
      <c r="A92" s="1012"/>
      <c r="B92" s="1012"/>
      <c r="C92" s="1012"/>
      <c r="D92" s="1012"/>
      <c r="E92" s="1012"/>
      <c r="F92" s="551" t="s">
        <v>378</v>
      </c>
      <c r="G92" s="652"/>
      <c r="H92" s="652"/>
      <c r="I92" s="652"/>
      <c r="J92" s="652"/>
      <c r="K92" s="652"/>
      <c r="L92" s="652"/>
      <c r="M92" s="652"/>
      <c r="N92" s="652"/>
      <c r="O92" s="652"/>
      <c r="P92" s="652"/>
      <c r="Q92" s="652"/>
      <c r="R92" s="652"/>
      <c r="S92" s="652"/>
      <c r="T92" s="652"/>
      <c r="U92" s="652"/>
      <c r="V92" s="652"/>
      <c r="W92" s="652"/>
      <c r="X92" s="652"/>
      <c r="Y92" s="652"/>
      <c r="Z92" s="652"/>
      <c r="AA92" s="652"/>
      <c r="AB92" s="652"/>
      <c r="AC92" s="652"/>
      <c r="AD92" s="652"/>
      <c r="AE92" s="652"/>
      <c r="AF92" s="652"/>
      <c r="AG92" s="652"/>
      <c r="AH92" s="652"/>
      <c r="AI92" s="652"/>
      <c r="AJ92" s="652"/>
      <c r="AK92" s="652"/>
      <c r="AL92" s="652"/>
      <c r="AM92" s="652"/>
      <c r="AN92" s="652"/>
      <c r="AO92" s="652"/>
      <c r="AP92" s="652"/>
      <c r="AQ92" s="652"/>
      <c r="AR92" s="652"/>
      <c r="AS92" s="652"/>
      <c r="AT92" s="652"/>
      <c r="AU92" s="652"/>
      <c r="AV92" s="652"/>
      <c r="AW92" s="652"/>
      <c r="AX92" s="652"/>
      <c r="AY92" s="652"/>
      <c r="AZ92" s="652"/>
      <c r="BA92" s="652"/>
      <c r="BB92" s="652"/>
      <c r="BC92" s="652"/>
      <c r="BD92" s="652"/>
      <c r="BE92" s="652"/>
      <c r="BF92" s="652"/>
      <c r="BG92" s="652"/>
      <c r="BH92" s="652"/>
      <c r="BI92" s="652"/>
      <c r="BJ92" s="652"/>
      <c r="BK92" s="652"/>
      <c r="BL92" s="652"/>
      <c r="BM92" s="652"/>
      <c r="BN92" s="652"/>
      <c r="BO92" s="652"/>
      <c r="BP92" s="652"/>
      <c r="BQ92" s="652"/>
      <c r="BR92" s="652"/>
      <c r="BS92" s="652"/>
      <c r="BT92" s="652"/>
      <c r="BU92" s="652"/>
      <c r="BV92" s="652"/>
      <c r="BW92" s="652"/>
      <c r="BX92" s="652"/>
      <c r="BY92" s="652"/>
      <c r="BZ92" s="652"/>
      <c r="CA92" s="652"/>
      <c r="CB92" s="652"/>
      <c r="CC92" s="652"/>
      <c r="CD92" s="652"/>
      <c r="CE92" s="652"/>
      <c r="CF92" s="652"/>
      <c r="CG92" s="652"/>
      <c r="CH92" s="652"/>
      <c r="CI92" s="652"/>
      <c r="CJ92" s="652"/>
      <c r="CK92" s="652"/>
      <c r="CL92" s="652"/>
      <c r="CM92" s="652"/>
      <c r="CN92" s="652"/>
      <c r="CO92" s="652"/>
    </row>
    <row r="93" spans="1:93" ht="21" thickBot="1">
      <c r="A93" s="1012"/>
      <c r="B93" s="1012"/>
      <c r="C93" s="1012"/>
      <c r="D93" s="1012"/>
      <c r="E93" s="1012"/>
      <c r="F93" s="551" t="s">
        <v>379</v>
      </c>
      <c r="G93" s="652"/>
      <c r="H93" s="652"/>
      <c r="I93" s="652"/>
      <c r="J93" s="652"/>
      <c r="K93" s="652"/>
      <c r="L93" s="652"/>
      <c r="M93" s="652"/>
      <c r="N93" s="652"/>
      <c r="O93" s="652"/>
      <c r="P93" s="652"/>
      <c r="Q93" s="652"/>
      <c r="R93" s="652"/>
      <c r="S93" s="652"/>
      <c r="T93" s="652"/>
      <c r="U93" s="652"/>
      <c r="V93" s="652"/>
      <c r="W93" s="652"/>
      <c r="X93" s="652"/>
      <c r="Y93" s="652"/>
      <c r="Z93" s="652"/>
      <c r="AA93" s="652"/>
      <c r="AB93" s="652"/>
      <c r="AC93" s="652"/>
      <c r="AD93" s="652"/>
      <c r="AE93" s="652"/>
      <c r="AF93" s="652"/>
      <c r="AG93" s="652"/>
      <c r="AH93" s="652"/>
      <c r="AI93" s="652"/>
      <c r="AJ93" s="652"/>
      <c r="AK93" s="652"/>
      <c r="AL93" s="652"/>
      <c r="AM93" s="652"/>
      <c r="AN93" s="652"/>
      <c r="AO93" s="652"/>
      <c r="AP93" s="652"/>
      <c r="AQ93" s="652"/>
      <c r="AR93" s="652"/>
      <c r="AS93" s="652"/>
      <c r="AT93" s="652"/>
      <c r="AU93" s="652"/>
      <c r="AV93" s="652"/>
      <c r="AW93" s="652"/>
      <c r="AX93" s="652"/>
      <c r="AY93" s="652"/>
      <c r="AZ93" s="652"/>
      <c r="BA93" s="652"/>
      <c r="BB93" s="652"/>
      <c r="BC93" s="652"/>
      <c r="BD93" s="652"/>
      <c r="BE93" s="652"/>
      <c r="BF93" s="652"/>
      <c r="BG93" s="652"/>
      <c r="BH93" s="652"/>
      <c r="BI93" s="652"/>
      <c r="BJ93" s="652"/>
      <c r="BK93" s="652"/>
      <c r="BL93" s="652"/>
      <c r="BM93" s="652"/>
      <c r="BN93" s="652"/>
      <c r="BO93" s="652"/>
      <c r="BP93" s="652"/>
      <c r="BQ93" s="652"/>
      <c r="BR93" s="652"/>
      <c r="BS93" s="652"/>
      <c r="BT93" s="652"/>
      <c r="BU93" s="652"/>
      <c r="BV93" s="652"/>
      <c r="BW93" s="652"/>
      <c r="BX93" s="652"/>
      <c r="BY93" s="652"/>
      <c r="BZ93" s="652"/>
      <c r="CA93" s="652"/>
      <c r="CB93" s="652"/>
      <c r="CC93" s="652"/>
      <c r="CD93" s="652"/>
      <c r="CE93" s="652"/>
      <c r="CF93" s="652"/>
      <c r="CG93" s="652"/>
      <c r="CH93" s="652"/>
      <c r="CI93" s="652"/>
      <c r="CJ93" s="652"/>
      <c r="CK93" s="652"/>
      <c r="CL93" s="652"/>
      <c r="CM93" s="652"/>
      <c r="CN93" s="652"/>
      <c r="CO93" s="652"/>
    </row>
    <row r="94" spans="1:93" ht="21" thickBot="1">
      <c r="A94" s="1012"/>
      <c r="B94" s="1012"/>
      <c r="C94" s="1012"/>
      <c r="D94" s="1012"/>
      <c r="E94" s="1013"/>
      <c r="F94" s="551" t="s">
        <v>380</v>
      </c>
      <c r="G94" s="63">
        <f>G92+G93</f>
        <v>0</v>
      </c>
      <c r="H94" s="63">
        <f t="shared" ref="H94:BS94" si="6">H92+H93</f>
        <v>0</v>
      </c>
      <c r="I94" s="63">
        <f t="shared" si="6"/>
        <v>0</v>
      </c>
      <c r="J94" s="63">
        <f t="shared" si="6"/>
        <v>0</v>
      </c>
      <c r="K94" s="63">
        <f t="shared" si="6"/>
        <v>0</v>
      </c>
      <c r="L94" s="63">
        <f t="shared" si="6"/>
        <v>0</v>
      </c>
      <c r="M94" s="63">
        <f t="shared" si="6"/>
        <v>0</v>
      </c>
      <c r="N94" s="63">
        <f t="shared" si="6"/>
        <v>0</v>
      </c>
      <c r="O94" s="63">
        <f t="shared" si="6"/>
        <v>0</v>
      </c>
      <c r="P94" s="63">
        <f t="shared" si="6"/>
        <v>0</v>
      </c>
      <c r="Q94" s="63">
        <f t="shared" si="6"/>
        <v>0</v>
      </c>
      <c r="R94" s="63">
        <f t="shared" si="6"/>
        <v>0</v>
      </c>
      <c r="S94" s="63">
        <f t="shared" si="6"/>
        <v>0</v>
      </c>
      <c r="T94" s="63">
        <f t="shared" si="6"/>
        <v>0</v>
      </c>
      <c r="U94" s="63">
        <f t="shared" si="6"/>
        <v>0</v>
      </c>
      <c r="V94" s="63">
        <f t="shared" si="6"/>
        <v>0</v>
      </c>
      <c r="W94" s="63">
        <f t="shared" si="6"/>
        <v>0</v>
      </c>
      <c r="X94" s="63">
        <f t="shared" si="6"/>
        <v>0</v>
      </c>
      <c r="Y94" s="63">
        <f t="shared" si="6"/>
        <v>0</v>
      </c>
      <c r="Z94" s="63">
        <f t="shared" si="6"/>
        <v>0</v>
      </c>
      <c r="AA94" s="63">
        <f t="shared" si="6"/>
        <v>0</v>
      </c>
      <c r="AB94" s="63">
        <f t="shared" si="6"/>
        <v>0</v>
      </c>
      <c r="AC94" s="63">
        <f t="shared" si="6"/>
        <v>0</v>
      </c>
      <c r="AD94" s="63">
        <f t="shared" si="6"/>
        <v>0</v>
      </c>
      <c r="AE94" s="63">
        <f t="shared" si="6"/>
        <v>0</v>
      </c>
      <c r="AF94" s="63">
        <f t="shared" si="6"/>
        <v>0</v>
      </c>
      <c r="AG94" s="63">
        <f t="shared" si="6"/>
        <v>0</v>
      </c>
      <c r="AH94" s="63">
        <f t="shared" si="6"/>
        <v>0</v>
      </c>
      <c r="AI94" s="63">
        <f t="shared" si="6"/>
        <v>0</v>
      </c>
      <c r="AJ94" s="63">
        <f t="shared" si="6"/>
        <v>0</v>
      </c>
      <c r="AK94" s="63">
        <f t="shared" si="6"/>
        <v>0</v>
      </c>
      <c r="AL94" s="63">
        <f t="shared" si="6"/>
        <v>0</v>
      </c>
      <c r="AM94" s="63">
        <f t="shared" si="6"/>
        <v>0</v>
      </c>
      <c r="AN94" s="63">
        <f t="shared" si="6"/>
        <v>0</v>
      </c>
      <c r="AO94" s="63">
        <f t="shared" si="6"/>
        <v>0</v>
      </c>
      <c r="AP94" s="63">
        <f t="shared" si="6"/>
        <v>0</v>
      </c>
      <c r="AQ94" s="63">
        <f t="shared" si="6"/>
        <v>0</v>
      </c>
      <c r="AR94" s="63">
        <f t="shared" si="6"/>
        <v>0</v>
      </c>
      <c r="AS94" s="63">
        <f t="shared" si="6"/>
        <v>0</v>
      </c>
      <c r="AT94" s="63">
        <f t="shared" si="6"/>
        <v>0</v>
      </c>
      <c r="AU94" s="63">
        <f t="shared" si="6"/>
        <v>0</v>
      </c>
      <c r="AV94" s="63">
        <f t="shared" si="6"/>
        <v>0</v>
      </c>
      <c r="AW94" s="63">
        <f t="shared" si="6"/>
        <v>0</v>
      </c>
      <c r="AX94" s="63">
        <f t="shared" si="6"/>
        <v>0</v>
      </c>
      <c r="AY94" s="63">
        <f t="shared" si="6"/>
        <v>0</v>
      </c>
      <c r="AZ94" s="63">
        <f t="shared" si="6"/>
        <v>0</v>
      </c>
      <c r="BA94" s="63">
        <f t="shared" si="6"/>
        <v>0</v>
      </c>
      <c r="BB94" s="63">
        <f t="shared" si="6"/>
        <v>0</v>
      </c>
      <c r="BC94" s="63">
        <f t="shared" si="6"/>
        <v>0</v>
      </c>
      <c r="BD94" s="63">
        <f t="shared" si="6"/>
        <v>0</v>
      </c>
      <c r="BE94" s="63">
        <f t="shared" si="6"/>
        <v>0</v>
      </c>
      <c r="BF94" s="63">
        <f t="shared" si="6"/>
        <v>0</v>
      </c>
      <c r="BG94" s="63">
        <f t="shared" si="6"/>
        <v>0</v>
      </c>
      <c r="BH94" s="63">
        <f t="shared" si="6"/>
        <v>0</v>
      </c>
      <c r="BI94" s="63">
        <f t="shared" si="6"/>
        <v>0</v>
      </c>
      <c r="BJ94" s="63">
        <f t="shared" si="6"/>
        <v>0</v>
      </c>
      <c r="BK94" s="63">
        <f t="shared" si="6"/>
        <v>0</v>
      </c>
      <c r="BL94" s="63">
        <f t="shared" si="6"/>
        <v>0</v>
      </c>
      <c r="BM94" s="63">
        <f t="shared" si="6"/>
        <v>0</v>
      </c>
      <c r="BN94" s="63">
        <f t="shared" si="6"/>
        <v>0</v>
      </c>
      <c r="BO94" s="63">
        <f t="shared" si="6"/>
        <v>0</v>
      </c>
      <c r="BP94" s="63">
        <f t="shared" si="6"/>
        <v>0</v>
      </c>
      <c r="BQ94" s="63">
        <f t="shared" si="6"/>
        <v>0</v>
      </c>
      <c r="BR94" s="63">
        <f t="shared" si="6"/>
        <v>0</v>
      </c>
      <c r="BS94" s="63">
        <f t="shared" si="6"/>
        <v>0</v>
      </c>
      <c r="BT94" s="63">
        <f t="shared" ref="BT94:CN94" si="7">BT92+BT93</f>
        <v>0</v>
      </c>
      <c r="BU94" s="63">
        <f t="shared" si="7"/>
        <v>0</v>
      </c>
      <c r="BV94" s="63">
        <f t="shared" si="7"/>
        <v>0</v>
      </c>
      <c r="BW94" s="63">
        <f t="shared" si="7"/>
        <v>0</v>
      </c>
      <c r="BX94" s="63">
        <f t="shared" si="7"/>
        <v>0</v>
      </c>
      <c r="BY94" s="63">
        <f t="shared" si="7"/>
        <v>0</v>
      </c>
      <c r="BZ94" s="63">
        <f t="shared" si="7"/>
        <v>0</v>
      </c>
      <c r="CA94" s="63">
        <f t="shared" si="7"/>
        <v>0</v>
      </c>
      <c r="CB94" s="63">
        <f t="shared" si="7"/>
        <v>0</v>
      </c>
      <c r="CC94" s="63">
        <f t="shared" si="7"/>
        <v>0</v>
      </c>
      <c r="CD94" s="63">
        <f t="shared" si="7"/>
        <v>0</v>
      </c>
      <c r="CE94" s="63">
        <f t="shared" si="7"/>
        <v>0</v>
      </c>
      <c r="CF94" s="63">
        <f t="shared" si="7"/>
        <v>0</v>
      </c>
      <c r="CG94" s="63">
        <f t="shared" si="7"/>
        <v>0</v>
      </c>
      <c r="CH94" s="63">
        <f t="shared" si="7"/>
        <v>0</v>
      </c>
      <c r="CI94" s="63">
        <f t="shared" si="7"/>
        <v>0</v>
      </c>
      <c r="CJ94" s="63">
        <f t="shared" si="7"/>
        <v>0</v>
      </c>
      <c r="CK94" s="63">
        <f t="shared" si="7"/>
        <v>0</v>
      </c>
      <c r="CL94" s="63">
        <f t="shared" si="7"/>
        <v>0</v>
      </c>
      <c r="CM94" s="63">
        <f t="shared" si="7"/>
        <v>0</v>
      </c>
      <c r="CN94" s="63">
        <f t="shared" si="7"/>
        <v>0</v>
      </c>
      <c r="CO94" s="63">
        <f>CO92+CO93</f>
        <v>0</v>
      </c>
    </row>
    <row r="95" spans="1:93" ht="15" thickBot="1">
      <c r="A95" s="1012"/>
      <c r="B95" s="1012"/>
      <c r="C95" s="1012"/>
      <c r="D95" s="1012"/>
      <c r="E95" s="1014" t="s">
        <v>2823</v>
      </c>
      <c r="F95" s="1015"/>
      <c r="G95" s="550"/>
      <c r="H95" s="550"/>
      <c r="I95" s="550"/>
      <c r="J95" s="550"/>
      <c r="K95" s="550"/>
      <c r="L95" s="550"/>
      <c r="M95" s="550"/>
      <c r="N95" s="550"/>
      <c r="O95" s="550"/>
      <c r="P95" s="550"/>
      <c r="Q95" s="550"/>
      <c r="R95" s="550"/>
      <c r="S95" s="550"/>
      <c r="T95" s="550"/>
      <c r="U95" s="550"/>
      <c r="V95" s="550"/>
      <c r="W95" s="550"/>
      <c r="X95" s="550"/>
      <c r="Y95" s="550"/>
      <c r="Z95" s="550"/>
      <c r="AA95" s="550"/>
      <c r="AB95" s="550"/>
      <c r="AC95" s="550"/>
      <c r="AD95" s="550"/>
      <c r="AE95" s="550"/>
      <c r="AF95" s="550"/>
      <c r="AG95" s="550"/>
      <c r="AH95" s="550"/>
      <c r="AI95" s="550"/>
      <c r="AJ95" s="550"/>
      <c r="AK95" s="550"/>
      <c r="AL95" s="550"/>
      <c r="AM95" s="550"/>
      <c r="AN95" s="550"/>
      <c r="AO95" s="550"/>
      <c r="AP95" s="550"/>
      <c r="AQ95" s="550"/>
      <c r="AR95" s="550"/>
      <c r="AS95" s="550"/>
      <c r="AT95" s="550"/>
      <c r="AU95" s="550"/>
      <c r="AV95" s="550"/>
      <c r="AW95" s="550"/>
      <c r="AX95" s="550"/>
      <c r="AY95" s="550"/>
      <c r="AZ95" s="550"/>
      <c r="BA95" s="550"/>
      <c r="BB95" s="550"/>
      <c r="BC95" s="550"/>
      <c r="BD95" s="550"/>
      <c r="BE95" s="550"/>
      <c r="BF95" s="550"/>
      <c r="BG95" s="550"/>
      <c r="BH95" s="550"/>
      <c r="BI95" s="550"/>
      <c r="BJ95" s="550"/>
      <c r="BK95" s="550"/>
      <c r="BL95" s="550"/>
      <c r="BM95" s="550"/>
      <c r="BN95" s="550"/>
      <c r="BO95" s="550"/>
      <c r="BP95" s="550"/>
      <c r="BQ95" s="550"/>
      <c r="BR95" s="550"/>
      <c r="BS95" s="550"/>
      <c r="BT95" s="550"/>
      <c r="BU95" s="550"/>
      <c r="BV95" s="550"/>
      <c r="BW95" s="550"/>
      <c r="BX95" s="550"/>
      <c r="BY95" s="550"/>
      <c r="BZ95" s="550"/>
      <c r="CA95" s="550"/>
      <c r="CB95" s="550"/>
      <c r="CC95" s="550"/>
      <c r="CD95" s="550"/>
      <c r="CE95" s="550"/>
      <c r="CF95" s="550"/>
      <c r="CG95" s="550"/>
      <c r="CH95" s="550"/>
      <c r="CI95" s="550"/>
      <c r="CJ95" s="550"/>
      <c r="CK95" s="550"/>
      <c r="CL95" s="550"/>
      <c r="CM95" s="550"/>
      <c r="CN95" s="550"/>
      <c r="CO95" s="550"/>
    </row>
    <row r="96" spans="1:93" ht="15" thickBot="1">
      <c r="A96" s="1012"/>
      <c r="B96" s="1012"/>
      <c r="C96" s="1012"/>
      <c r="D96" s="1012"/>
      <c r="E96" s="1012"/>
      <c r="F96" s="551" t="s">
        <v>381</v>
      </c>
      <c r="G96" s="652"/>
      <c r="H96" s="652"/>
      <c r="I96" s="652"/>
      <c r="J96" s="652"/>
      <c r="K96" s="652"/>
      <c r="L96" s="652"/>
      <c r="M96" s="652"/>
      <c r="N96" s="652"/>
      <c r="O96" s="652"/>
      <c r="P96" s="652"/>
      <c r="Q96" s="652"/>
      <c r="R96" s="652"/>
      <c r="S96" s="652"/>
      <c r="T96" s="652"/>
      <c r="U96" s="652"/>
      <c r="V96" s="652"/>
      <c r="W96" s="652"/>
      <c r="X96" s="652"/>
      <c r="Y96" s="652"/>
      <c r="Z96" s="652"/>
      <c r="AA96" s="652"/>
      <c r="AB96" s="652"/>
      <c r="AC96" s="652"/>
      <c r="AD96" s="652"/>
      <c r="AE96" s="652"/>
      <c r="AF96" s="652"/>
      <c r="AG96" s="652"/>
      <c r="AH96" s="652"/>
      <c r="AI96" s="652"/>
      <c r="AJ96" s="652"/>
      <c r="AK96" s="652"/>
      <c r="AL96" s="652"/>
      <c r="AM96" s="652"/>
      <c r="AN96" s="652"/>
      <c r="AO96" s="652"/>
      <c r="AP96" s="652"/>
      <c r="AQ96" s="652"/>
      <c r="AR96" s="652"/>
      <c r="AS96" s="652"/>
      <c r="AT96" s="652"/>
      <c r="AU96" s="652"/>
      <c r="AV96" s="652"/>
      <c r="AW96" s="652"/>
      <c r="AX96" s="652"/>
      <c r="AY96" s="652"/>
      <c r="AZ96" s="652"/>
      <c r="BA96" s="652"/>
      <c r="BB96" s="652"/>
      <c r="BC96" s="652"/>
      <c r="BD96" s="652"/>
      <c r="BE96" s="652"/>
      <c r="BF96" s="652"/>
      <c r="BG96" s="652"/>
      <c r="BH96" s="652"/>
      <c r="BI96" s="652"/>
      <c r="BJ96" s="652"/>
      <c r="BK96" s="652"/>
      <c r="BL96" s="652"/>
      <c r="BM96" s="652"/>
      <c r="BN96" s="652"/>
      <c r="BO96" s="652"/>
      <c r="BP96" s="652"/>
      <c r="BQ96" s="652"/>
      <c r="BR96" s="652"/>
      <c r="BS96" s="652"/>
      <c r="BT96" s="652"/>
      <c r="BU96" s="652"/>
      <c r="BV96" s="652"/>
      <c r="BW96" s="652"/>
      <c r="BX96" s="652"/>
      <c r="BY96" s="652"/>
      <c r="BZ96" s="652"/>
      <c r="CA96" s="652"/>
      <c r="CB96" s="652"/>
      <c r="CC96" s="652"/>
      <c r="CD96" s="652"/>
      <c r="CE96" s="652"/>
      <c r="CF96" s="652"/>
      <c r="CG96" s="652"/>
      <c r="CH96" s="652"/>
      <c r="CI96" s="652"/>
      <c r="CJ96" s="652"/>
      <c r="CK96" s="652"/>
      <c r="CL96" s="652"/>
      <c r="CM96" s="652"/>
      <c r="CN96" s="652"/>
      <c r="CO96" s="652"/>
    </row>
    <row r="97" spans="1:93" ht="25.5" customHeight="1" thickBot="1">
      <c r="A97" s="1012"/>
      <c r="B97" s="1012"/>
      <c r="C97" s="1012"/>
      <c r="D97" s="1012"/>
      <c r="E97" s="1012"/>
      <c r="F97" s="551" t="s">
        <v>2824</v>
      </c>
      <c r="G97" s="652"/>
      <c r="H97" s="652"/>
      <c r="I97" s="652"/>
      <c r="J97" s="652"/>
      <c r="K97" s="652"/>
      <c r="L97" s="652"/>
      <c r="M97" s="652"/>
      <c r="N97" s="652"/>
      <c r="O97" s="652"/>
      <c r="P97" s="652"/>
      <c r="Q97" s="652"/>
      <c r="R97" s="652"/>
      <c r="S97" s="652"/>
      <c r="T97" s="652"/>
      <c r="U97" s="652"/>
      <c r="V97" s="652"/>
      <c r="W97" s="652"/>
      <c r="X97" s="652"/>
      <c r="Y97" s="652"/>
      <c r="Z97" s="652"/>
      <c r="AA97" s="652"/>
      <c r="AB97" s="652"/>
      <c r="AC97" s="652"/>
      <c r="AD97" s="652"/>
      <c r="AE97" s="652"/>
      <c r="AF97" s="652"/>
      <c r="AG97" s="652"/>
      <c r="AH97" s="652"/>
      <c r="AI97" s="652"/>
      <c r="AJ97" s="652"/>
      <c r="AK97" s="652"/>
      <c r="AL97" s="652"/>
      <c r="AM97" s="652"/>
      <c r="AN97" s="652"/>
      <c r="AO97" s="652"/>
      <c r="AP97" s="652"/>
      <c r="AQ97" s="652"/>
      <c r="AR97" s="652"/>
      <c r="AS97" s="652"/>
      <c r="AT97" s="652"/>
      <c r="AU97" s="652"/>
      <c r="AV97" s="652"/>
      <c r="AW97" s="652"/>
      <c r="AX97" s="652"/>
      <c r="AY97" s="652"/>
      <c r="AZ97" s="652"/>
      <c r="BA97" s="652"/>
      <c r="BB97" s="652"/>
      <c r="BC97" s="652"/>
      <c r="BD97" s="652"/>
      <c r="BE97" s="652"/>
      <c r="BF97" s="652"/>
      <c r="BG97" s="652"/>
      <c r="BH97" s="652"/>
      <c r="BI97" s="652"/>
      <c r="BJ97" s="652"/>
      <c r="BK97" s="652"/>
      <c r="BL97" s="652"/>
      <c r="BM97" s="652"/>
      <c r="BN97" s="652"/>
      <c r="BO97" s="652"/>
      <c r="BP97" s="652"/>
      <c r="BQ97" s="652"/>
      <c r="BR97" s="652"/>
      <c r="BS97" s="652"/>
      <c r="BT97" s="652"/>
      <c r="BU97" s="652"/>
      <c r="BV97" s="652"/>
      <c r="BW97" s="652"/>
      <c r="BX97" s="652"/>
      <c r="BY97" s="652"/>
      <c r="BZ97" s="652"/>
      <c r="CA97" s="652"/>
      <c r="CB97" s="652"/>
      <c r="CC97" s="652"/>
      <c r="CD97" s="652"/>
      <c r="CE97" s="652"/>
      <c r="CF97" s="652"/>
      <c r="CG97" s="652"/>
      <c r="CH97" s="652"/>
      <c r="CI97" s="652"/>
      <c r="CJ97" s="652"/>
      <c r="CK97" s="652"/>
      <c r="CL97" s="652"/>
      <c r="CM97" s="652"/>
      <c r="CN97" s="652"/>
      <c r="CO97" s="652"/>
    </row>
    <row r="98" spans="1:93" ht="32.25" customHeight="1" thickBot="1">
      <c r="A98" s="1012"/>
      <c r="B98" s="1012"/>
      <c r="C98" s="1012"/>
      <c r="D98" s="1012"/>
      <c r="E98" s="1013"/>
      <c r="F98" s="551" t="s">
        <v>2825</v>
      </c>
      <c r="G98" s="63">
        <f>G96+G97</f>
        <v>0</v>
      </c>
      <c r="H98" s="63">
        <f t="shared" ref="H98:BS98" si="8">H96+H97</f>
        <v>0</v>
      </c>
      <c r="I98" s="63">
        <f t="shared" si="8"/>
        <v>0</v>
      </c>
      <c r="J98" s="63">
        <f t="shared" si="8"/>
        <v>0</v>
      </c>
      <c r="K98" s="63">
        <f t="shared" si="8"/>
        <v>0</v>
      </c>
      <c r="L98" s="63">
        <f t="shared" si="8"/>
        <v>0</v>
      </c>
      <c r="M98" s="63">
        <f t="shared" si="8"/>
        <v>0</v>
      </c>
      <c r="N98" s="63">
        <f t="shared" si="8"/>
        <v>0</v>
      </c>
      <c r="O98" s="63">
        <f t="shared" si="8"/>
        <v>0</v>
      </c>
      <c r="P98" s="63">
        <f t="shared" si="8"/>
        <v>0</v>
      </c>
      <c r="Q98" s="63">
        <f t="shared" si="8"/>
        <v>0</v>
      </c>
      <c r="R98" s="63">
        <f t="shared" si="8"/>
        <v>0</v>
      </c>
      <c r="S98" s="63">
        <f t="shared" si="8"/>
        <v>0</v>
      </c>
      <c r="T98" s="63">
        <f t="shared" si="8"/>
        <v>0</v>
      </c>
      <c r="U98" s="63">
        <f t="shared" si="8"/>
        <v>0</v>
      </c>
      <c r="V98" s="63">
        <f t="shared" si="8"/>
        <v>0</v>
      </c>
      <c r="W98" s="63">
        <f t="shared" si="8"/>
        <v>0</v>
      </c>
      <c r="X98" s="63">
        <f t="shared" si="8"/>
        <v>0</v>
      </c>
      <c r="Y98" s="63">
        <f t="shared" si="8"/>
        <v>0</v>
      </c>
      <c r="Z98" s="63">
        <f t="shared" si="8"/>
        <v>0</v>
      </c>
      <c r="AA98" s="63">
        <f t="shared" si="8"/>
        <v>0</v>
      </c>
      <c r="AB98" s="63">
        <f t="shared" si="8"/>
        <v>0</v>
      </c>
      <c r="AC98" s="63">
        <f t="shared" si="8"/>
        <v>0</v>
      </c>
      <c r="AD98" s="63">
        <f t="shared" si="8"/>
        <v>0</v>
      </c>
      <c r="AE98" s="63">
        <f t="shared" si="8"/>
        <v>0</v>
      </c>
      <c r="AF98" s="63">
        <f t="shared" si="8"/>
        <v>0</v>
      </c>
      <c r="AG98" s="63">
        <f t="shared" si="8"/>
        <v>0</v>
      </c>
      <c r="AH98" s="63">
        <f t="shared" si="8"/>
        <v>0</v>
      </c>
      <c r="AI98" s="63">
        <f t="shared" si="8"/>
        <v>0</v>
      </c>
      <c r="AJ98" s="63">
        <f t="shared" si="8"/>
        <v>0</v>
      </c>
      <c r="AK98" s="63">
        <f t="shared" si="8"/>
        <v>0</v>
      </c>
      <c r="AL98" s="63">
        <f t="shared" si="8"/>
        <v>0</v>
      </c>
      <c r="AM98" s="63">
        <f t="shared" si="8"/>
        <v>0</v>
      </c>
      <c r="AN98" s="63">
        <f t="shared" si="8"/>
        <v>0</v>
      </c>
      <c r="AO98" s="63">
        <f t="shared" si="8"/>
        <v>0</v>
      </c>
      <c r="AP98" s="63">
        <f t="shared" si="8"/>
        <v>0</v>
      </c>
      <c r="AQ98" s="63">
        <f t="shared" si="8"/>
        <v>0</v>
      </c>
      <c r="AR98" s="63">
        <f t="shared" si="8"/>
        <v>0</v>
      </c>
      <c r="AS98" s="63">
        <f t="shared" si="8"/>
        <v>0</v>
      </c>
      <c r="AT98" s="63">
        <f t="shared" si="8"/>
        <v>0</v>
      </c>
      <c r="AU98" s="63">
        <f t="shared" si="8"/>
        <v>0</v>
      </c>
      <c r="AV98" s="63">
        <f t="shared" si="8"/>
        <v>0</v>
      </c>
      <c r="AW98" s="63">
        <f t="shared" si="8"/>
        <v>0</v>
      </c>
      <c r="AX98" s="63">
        <f t="shared" si="8"/>
        <v>0</v>
      </c>
      <c r="AY98" s="63">
        <f t="shared" si="8"/>
        <v>0</v>
      </c>
      <c r="AZ98" s="63">
        <f t="shared" si="8"/>
        <v>0</v>
      </c>
      <c r="BA98" s="63">
        <f t="shared" si="8"/>
        <v>0</v>
      </c>
      <c r="BB98" s="63">
        <f t="shared" si="8"/>
        <v>0</v>
      </c>
      <c r="BC98" s="63">
        <f t="shared" si="8"/>
        <v>0</v>
      </c>
      <c r="BD98" s="63">
        <f t="shared" si="8"/>
        <v>0</v>
      </c>
      <c r="BE98" s="63">
        <f t="shared" si="8"/>
        <v>0</v>
      </c>
      <c r="BF98" s="63">
        <f t="shared" si="8"/>
        <v>0</v>
      </c>
      <c r="BG98" s="63">
        <f t="shared" si="8"/>
        <v>0</v>
      </c>
      <c r="BH98" s="63">
        <f t="shared" si="8"/>
        <v>0</v>
      </c>
      <c r="BI98" s="63">
        <f t="shared" si="8"/>
        <v>0</v>
      </c>
      <c r="BJ98" s="63">
        <f t="shared" si="8"/>
        <v>0</v>
      </c>
      <c r="BK98" s="63">
        <f t="shared" si="8"/>
        <v>0</v>
      </c>
      <c r="BL98" s="63">
        <f t="shared" si="8"/>
        <v>0</v>
      </c>
      <c r="BM98" s="63">
        <f t="shared" si="8"/>
        <v>0</v>
      </c>
      <c r="BN98" s="63">
        <f t="shared" si="8"/>
        <v>0</v>
      </c>
      <c r="BO98" s="63">
        <f t="shared" si="8"/>
        <v>0</v>
      </c>
      <c r="BP98" s="63">
        <f t="shared" si="8"/>
        <v>0</v>
      </c>
      <c r="BQ98" s="63">
        <f t="shared" si="8"/>
        <v>0</v>
      </c>
      <c r="BR98" s="63">
        <f t="shared" si="8"/>
        <v>0</v>
      </c>
      <c r="BS98" s="63">
        <f t="shared" si="8"/>
        <v>0</v>
      </c>
      <c r="BT98" s="63">
        <f t="shared" ref="BT98:CO98" si="9">BT96+BT97</f>
        <v>0</v>
      </c>
      <c r="BU98" s="63">
        <f t="shared" si="9"/>
        <v>0</v>
      </c>
      <c r="BV98" s="63">
        <f t="shared" si="9"/>
        <v>0</v>
      </c>
      <c r="BW98" s="63">
        <f t="shared" si="9"/>
        <v>0</v>
      </c>
      <c r="BX98" s="63">
        <f t="shared" si="9"/>
        <v>0</v>
      </c>
      <c r="BY98" s="63">
        <f t="shared" si="9"/>
        <v>0</v>
      </c>
      <c r="BZ98" s="63">
        <f t="shared" si="9"/>
        <v>0</v>
      </c>
      <c r="CA98" s="63">
        <f t="shared" si="9"/>
        <v>0</v>
      </c>
      <c r="CB98" s="63">
        <f t="shared" si="9"/>
        <v>0</v>
      </c>
      <c r="CC98" s="63">
        <f t="shared" si="9"/>
        <v>0</v>
      </c>
      <c r="CD98" s="63">
        <f t="shared" si="9"/>
        <v>0</v>
      </c>
      <c r="CE98" s="63">
        <f t="shared" si="9"/>
        <v>0</v>
      </c>
      <c r="CF98" s="63">
        <f t="shared" si="9"/>
        <v>0</v>
      </c>
      <c r="CG98" s="63">
        <f t="shared" si="9"/>
        <v>0</v>
      </c>
      <c r="CH98" s="63">
        <f t="shared" si="9"/>
        <v>0</v>
      </c>
      <c r="CI98" s="63">
        <f t="shared" si="9"/>
        <v>0</v>
      </c>
      <c r="CJ98" s="63">
        <f t="shared" si="9"/>
        <v>0</v>
      </c>
      <c r="CK98" s="63">
        <f t="shared" si="9"/>
        <v>0</v>
      </c>
      <c r="CL98" s="63">
        <f t="shared" si="9"/>
        <v>0</v>
      </c>
      <c r="CM98" s="63">
        <f t="shared" si="9"/>
        <v>0</v>
      </c>
      <c r="CN98" s="63">
        <f t="shared" si="9"/>
        <v>0</v>
      </c>
      <c r="CO98" s="63">
        <f t="shared" si="9"/>
        <v>0</v>
      </c>
    </row>
    <row r="99" spans="1:93" ht="30" customHeight="1" thickBot="1">
      <c r="A99" s="1012"/>
      <c r="B99" s="1012"/>
      <c r="C99" s="1012"/>
      <c r="D99" s="1012"/>
      <c r="E99" s="1138" t="s">
        <v>382</v>
      </c>
      <c r="F99" s="1140"/>
      <c r="G99" s="652"/>
      <c r="H99" s="652"/>
      <c r="I99" s="652"/>
      <c r="J99" s="652"/>
      <c r="K99" s="652"/>
      <c r="L99" s="652"/>
      <c r="M99" s="652"/>
      <c r="N99" s="652"/>
      <c r="O99" s="652"/>
      <c r="P99" s="652"/>
      <c r="Q99" s="652"/>
      <c r="R99" s="652"/>
      <c r="S99" s="652"/>
      <c r="T99" s="652"/>
      <c r="U99" s="652"/>
      <c r="V99" s="652"/>
      <c r="W99" s="652"/>
      <c r="X99" s="652"/>
      <c r="Y99" s="652"/>
      <c r="Z99" s="652"/>
      <c r="AA99" s="652"/>
      <c r="AB99" s="652"/>
      <c r="AC99" s="652"/>
      <c r="AD99" s="652"/>
      <c r="AE99" s="652"/>
      <c r="AF99" s="652"/>
      <c r="AG99" s="652"/>
      <c r="AH99" s="652"/>
      <c r="AI99" s="652"/>
      <c r="AJ99" s="652"/>
      <c r="AK99" s="652"/>
      <c r="AL99" s="652"/>
      <c r="AM99" s="652"/>
      <c r="AN99" s="652"/>
      <c r="AO99" s="652"/>
      <c r="AP99" s="652"/>
      <c r="AQ99" s="652"/>
      <c r="AR99" s="652"/>
      <c r="AS99" s="652"/>
      <c r="AT99" s="652"/>
      <c r="AU99" s="652"/>
      <c r="AV99" s="652"/>
      <c r="AW99" s="652"/>
      <c r="AX99" s="652"/>
      <c r="AY99" s="652"/>
      <c r="AZ99" s="652"/>
      <c r="BA99" s="652"/>
      <c r="BB99" s="652"/>
      <c r="BC99" s="652"/>
      <c r="BD99" s="652"/>
      <c r="BE99" s="652"/>
      <c r="BF99" s="652"/>
      <c r="BG99" s="652"/>
      <c r="BH99" s="652"/>
      <c r="BI99" s="652"/>
      <c r="BJ99" s="652"/>
      <c r="BK99" s="652"/>
      <c r="BL99" s="652"/>
      <c r="BM99" s="652"/>
      <c r="BN99" s="652"/>
      <c r="BO99" s="652"/>
      <c r="BP99" s="652"/>
      <c r="BQ99" s="652"/>
      <c r="BR99" s="652"/>
      <c r="BS99" s="652"/>
      <c r="BT99" s="652"/>
      <c r="BU99" s="652"/>
      <c r="BV99" s="652"/>
      <c r="BW99" s="652"/>
      <c r="BX99" s="652"/>
      <c r="BY99" s="652"/>
      <c r="BZ99" s="652"/>
      <c r="CA99" s="652"/>
      <c r="CB99" s="652"/>
      <c r="CC99" s="652"/>
      <c r="CD99" s="652"/>
      <c r="CE99" s="652"/>
      <c r="CF99" s="652"/>
      <c r="CG99" s="652"/>
      <c r="CH99" s="652"/>
      <c r="CI99" s="652"/>
      <c r="CJ99" s="652"/>
      <c r="CK99" s="652"/>
      <c r="CL99" s="652"/>
      <c r="CM99" s="652"/>
      <c r="CN99" s="652"/>
      <c r="CO99" s="652"/>
    </row>
    <row r="100" spans="1:93" ht="15" thickBot="1">
      <c r="A100" s="1012"/>
      <c r="B100" s="1012"/>
      <c r="C100" s="1012"/>
      <c r="D100" s="1012"/>
      <c r="E100" s="1138" t="s">
        <v>383</v>
      </c>
      <c r="F100" s="1140"/>
      <c r="G100" s="652"/>
      <c r="H100" s="652"/>
      <c r="I100" s="652"/>
      <c r="J100" s="652"/>
      <c r="K100" s="652"/>
      <c r="L100" s="652"/>
      <c r="M100" s="652"/>
      <c r="N100" s="652"/>
      <c r="O100" s="652"/>
      <c r="P100" s="652"/>
      <c r="Q100" s="652"/>
      <c r="R100" s="652"/>
      <c r="S100" s="652"/>
      <c r="T100" s="652"/>
      <c r="U100" s="652"/>
      <c r="V100" s="652"/>
      <c r="W100" s="652"/>
      <c r="X100" s="652"/>
      <c r="Y100" s="652"/>
      <c r="Z100" s="652"/>
      <c r="AA100" s="652"/>
      <c r="AB100" s="652"/>
      <c r="AC100" s="652"/>
      <c r="AD100" s="652"/>
      <c r="AE100" s="652"/>
      <c r="AF100" s="652"/>
      <c r="AG100" s="652"/>
      <c r="AH100" s="652"/>
      <c r="AI100" s="652"/>
      <c r="AJ100" s="652"/>
      <c r="AK100" s="652"/>
      <c r="AL100" s="652"/>
      <c r="AM100" s="652"/>
      <c r="AN100" s="652"/>
      <c r="AO100" s="652"/>
      <c r="AP100" s="652"/>
      <c r="AQ100" s="652"/>
      <c r="AR100" s="652"/>
      <c r="AS100" s="652"/>
      <c r="AT100" s="652"/>
      <c r="AU100" s="652"/>
      <c r="AV100" s="652"/>
      <c r="AW100" s="652"/>
      <c r="AX100" s="652"/>
      <c r="AY100" s="652"/>
      <c r="AZ100" s="652"/>
      <c r="BA100" s="652"/>
      <c r="BB100" s="652"/>
      <c r="BC100" s="652"/>
      <c r="BD100" s="652"/>
      <c r="BE100" s="652"/>
      <c r="BF100" s="652"/>
      <c r="BG100" s="652"/>
      <c r="BH100" s="652"/>
      <c r="BI100" s="652"/>
      <c r="BJ100" s="652"/>
      <c r="BK100" s="652"/>
      <c r="BL100" s="652"/>
      <c r="BM100" s="652"/>
      <c r="BN100" s="652"/>
      <c r="BO100" s="652"/>
      <c r="BP100" s="652"/>
      <c r="BQ100" s="652"/>
      <c r="BR100" s="652"/>
      <c r="BS100" s="652"/>
      <c r="BT100" s="652"/>
      <c r="BU100" s="652"/>
      <c r="BV100" s="652"/>
      <c r="BW100" s="652"/>
      <c r="BX100" s="652"/>
      <c r="BY100" s="652"/>
      <c r="BZ100" s="652"/>
      <c r="CA100" s="652"/>
      <c r="CB100" s="652"/>
      <c r="CC100" s="652"/>
      <c r="CD100" s="652"/>
      <c r="CE100" s="652"/>
      <c r="CF100" s="652"/>
      <c r="CG100" s="652"/>
      <c r="CH100" s="652"/>
      <c r="CI100" s="652"/>
      <c r="CJ100" s="652"/>
      <c r="CK100" s="652"/>
      <c r="CL100" s="652"/>
      <c r="CM100" s="652"/>
      <c r="CN100" s="652"/>
      <c r="CO100" s="652"/>
    </row>
    <row r="101" spans="1:93" ht="15" thickBot="1">
      <c r="A101" s="1012"/>
      <c r="B101" s="1012"/>
      <c r="C101" s="1012"/>
      <c r="D101" s="1012"/>
      <c r="E101" s="1138" t="s">
        <v>182</v>
      </c>
      <c r="F101" s="1140"/>
      <c r="G101" s="652"/>
      <c r="H101" s="652"/>
      <c r="I101" s="652"/>
      <c r="J101" s="652"/>
      <c r="K101" s="652"/>
      <c r="L101" s="652"/>
      <c r="M101" s="652"/>
      <c r="N101" s="652"/>
      <c r="O101" s="652"/>
      <c r="P101" s="652"/>
      <c r="Q101" s="652"/>
      <c r="R101" s="652"/>
      <c r="S101" s="652"/>
      <c r="T101" s="652"/>
      <c r="U101" s="652"/>
      <c r="V101" s="652"/>
      <c r="W101" s="652"/>
      <c r="X101" s="652"/>
      <c r="Y101" s="652"/>
      <c r="Z101" s="652"/>
      <c r="AA101" s="652"/>
      <c r="AB101" s="652"/>
      <c r="AC101" s="652"/>
      <c r="AD101" s="652"/>
      <c r="AE101" s="652"/>
      <c r="AF101" s="652"/>
      <c r="AG101" s="652"/>
      <c r="AH101" s="652"/>
      <c r="AI101" s="652"/>
      <c r="AJ101" s="652"/>
      <c r="AK101" s="652"/>
      <c r="AL101" s="652"/>
      <c r="AM101" s="652"/>
      <c r="AN101" s="652"/>
      <c r="AO101" s="652"/>
      <c r="AP101" s="652"/>
      <c r="AQ101" s="652"/>
      <c r="AR101" s="652"/>
      <c r="AS101" s="652"/>
      <c r="AT101" s="652"/>
      <c r="AU101" s="652"/>
      <c r="AV101" s="652"/>
      <c r="AW101" s="652"/>
      <c r="AX101" s="652"/>
      <c r="AY101" s="652"/>
      <c r="AZ101" s="652"/>
      <c r="BA101" s="652"/>
      <c r="BB101" s="652"/>
      <c r="BC101" s="652"/>
      <c r="BD101" s="652"/>
      <c r="BE101" s="652"/>
      <c r="BF101" s="652"/>
      <c r="BG101" s="652"/>
      <c r="BH101" s="652"/>
      <c r="BI101" s="652"/>
      <c r="BJ101" s="652"/>
      <c r="BK101" s="652"/>
      <c r="BL101" s="652"/>
      <c r="BM101" s="652"/>
      <c r="BN101" s="652"/>
      <c r="BO101" s="652"/>
      <c r="BP101" s="652"/>
      <c r="BQ101" s="652"/>
      <c r="BR101" s="652"/>
      <c r="BS101" s="652"/>
      <c r="BT101" s="652"/>
      <c r="BU101" s="652"/>
      <c r="BV101" s="652"/>
      <c r="BW101" s="652"/>
      <c r="BX101" s="652"/>
      <c r="BY101" s="652"/>
      <c r="BZ101" s="652"/>
      <c r="CA101" s="652"/>
      <c r="CB101" s="652"/>
      <c r="CC101" s="652"/>
      <c r="CD101" s="652"/>
      <c r="CE101" s="652"/>
      <c r="CF101" s="652"/>
      <c r="CG101" s="652"/>
      <c r="CH101" s="652"/>
      <c r="CI101" s="652"/>
      <c r="CJ101" s="652"/>
      <c r="CK101" s="652"/>
      <c r="CL101" s="652"/>
      <c r="CM101" s="652"/>
      <c r="CN101" s="652"/>
      <c r="CO101" s="652"/>
    </row>
    <row r="102" spans="1:93" ht="15" thickBot="1">
      <c r="A102" s="1012"/>
      <c r="B102" s="1012"/>
      <c r="C102" s="1012"/>
      <c r="D102" s="1013"/>
      <c r="E102" s="1138" t="s">
        <v>384</v>
      </c>
      <c r="F102" s="1140"/>
      <c r="G102" s="63">
        <f>G82+G83+G84-G85-G86+G87+G88-G89+G90+G94+G98-G99-G100-G101</f>
        <v>0</v>
      </c>
      <c r="H102" s="63">
        <f t="shared" ref="H102:BS102" si="10">H82+H83+H84-H85-H86+H87+H88-H89+H90+H94+H98-H99-H100-H101</f>
        <v>0</v>
      </c>
      <c r="I102" s="63">
        <f t="shared" si="10"/>
        <v>0</v>
      </c>
      <c r="J102" s="63">
        <f t="shared" si="10"/>
        <v>0</v>
      </c>
      <c r="K102" s="63">
        <f t="shared" si="10"/>
        <v>0</v>
      </c>
      <c r="L102" s="63">
        <f t="shared" si="10"/>
        <v>0</v>
      </c>
      <c r="M102" s="63">
        <f t="shared" si="10"/>
        <v>0</v>
      </c>
      <c r="N102" s="63">
        <f t="shared" si="10"/>
        <v>0</v>
      </c>
      <c r="O102" s="63">
        <f t="shared" si="10"/>
        <v>0</v>
      </c>
      <c r="P102" s="63">
        <f t="shared" si="10"/>
        <v>0</v>
      </c>
      <c r="Q102" s="63">
        <f t="shared" si="10"/>
        <v>0</v>
      </c>
      <c r="R102" s="63">
        <f t="shared" si="10"/>
        <v>0</v>
      </c>
      <c r="S102" s="63">
        <f t="shared" si="10"/>
        <v>0</v>
      </c>
      <c r="T102" s="63">
        <f t="shared" si="10"/>
        <v>0</v>
      </c>
      <c r="U102" s="63">
        <f t="shared" si="10"/>
        <v>0</v>
      </c>
      <c r="V102" s="63">
        <f t="shared" si="10"/>
        <v>0</v>
      </c>
      <c r="W102" s="63">
        <f t="shared" si="10"/>
        <v>0</v>
      </c>
      <c r="X102" s="63">
        <f t="shared" si="10"/>
        <v>0</v>
      </c>
      <c r="Y102" s="63">
        <f t="shared" si="10"/>
        <v>0</v>
      </c>
      <c r="Z102" s="63">
        <f t="shared" si="10"/>
        <v>0</v>
      </c>
      <c r="AA102" s="63">
        <f t="shared" si="10"/>
        <v>0</v>
      </c>
      <c r="AB102" s="63">
        <f t="shared" si="10"/>
        <v>0</v>
      </c>
      <c r="AC102" s="63">
        <f t="shared" si="10"/>
        <v>0</v>
      </c>
      <c r="AD102" s="63">
        <f t="shared" si="10"/>
        <v>0</v>
      </c>
      <c r="AE102" s="63">
        <f t="shared" si="10"/>
        <v>0</v>
      </c>
      <c r="AF102" s="63">
        <f t="shared" si="10"/>
        <v>0</v>
      </c>
      <c r="AG102" s="63">
        <f t="shared" si="10"/>
        <v>0</v>
      </c>
      <c r="AH102" s="63">
        <f t="shared" si="10"/>
        <v>0</v>
      </c>
      <c r="AI102" s="63">
        <f t="shared" si="10"/>
        <v>0</v>
      </c>
      <c r="AJ102" s="63">
        <f t="shared" si="10"/>
        <v>0</v>
      </c>
      <c r="AK102" s="63">
        <f t="shared" si="10"/>
        <v>0</v>
      </c>
      <c r="AL102" s="63">
        <f t="shared" si="10"/>
        <v>0</v>
      </c>
      <c r="AM102" s="63">
        <f t="shared" si="10"/>
        <v>0</v>
      </c>
      <c r="AN102" s="63">
        <f t="shared" si="10"/>
        <v>0</v>
      </c>
      <c r="AO102" s="63">
        <f t="shared" si="10"/>
        <v>0</v>
      </c>
      <c r="AP102" s="63">
        <f t="shared" si="10"/>
        <v>0</v>
      </c>
      <c r="AQ102" s="63">
        <f t="shared" si="10"/>
        <v>0</v>
      </c>
      <c r="AR102" s="63">
        <f t="shared" si="10"/>
        <v>0</v>
      </c>
      <c r="AS102" s="63">
        <f t="shared" si="10"/>
        <v>0</v>
      </c>
      <c r="AT102" s="63">
        <f t="shared" si="10"/>
        <v>0</v>
      </c>
      <c r="AU102" s="63">
        <f t="shared" si="10"/>
        <v>0</v>
      </c>
      <c r="AV102" s="63">
        <f t="shared" si="10"/>
        <v>0</v>
      </c>
      <c r="AW102" s="63">
        <f t="shared" si="10"/>
        <v>0</v>
      </c>
      <c r="AX102" s="63">
        <f t="shared" si="10"/>
        <v>0</v>
      </c>
      <c r="AY102" s="63">
        <f t="shared" si="10"/>
        <v>0</v>
      </c>
      <c r="AZ102" s="63">
        <f t="shared" si="10"/>
        <v>0</v>
      </c>
      <c r="BA102" s="63">
        <f t="shared" si="10"/>
        <v>0</v>
      </c>
      <c r="BB102" s="63">
        <f t="shared" si="10"/>
        <v>0</v>
      </c>
      <c r="BC102" s="63">
        <f t="shared" si="10"/>
        <v>0</v>
      </c>
      <c r="BD102" s="63">
        <f t="shared" si="10"/>
        <v>0</v>
      </c>
      <c r="BE102" s="63">
        <f t="shared" si="10"/>
        <v>0</v>
      </c>
      <c r="BF102" s="63">
        <f t="shared" si="10"/>
        <v>0</v>
      </c>
      <c r="BG102" s="63">
        <f t="shared" si="10"/>
        <v>0</v>
      </c>
      <c r="BH102" s="63">
        <f t="shared" si="10"/>
        <v>0</v>
      </c>
      <c r="BI102" s="63">
        <f t="shared" si="10"/>
        <v>0</v>
      </c>
      <c r="BJ102" s="63">
        <f t="shared" si="10"/>
        <v>0</v>
      </c>
      <c r="BK102" s="63">
        <f t="shared" si="10"/>
        <v>0</v>
      </c>
      <c r="BL102" s="63">
        <f t="shared" si="10"/>
        <v>0</v>
      </c>
      <c r="BM102" s="63">
        <f t="shared" si="10"/>
        <v>0</v>
      </c>
      <c r="BN102" s="63">
        <f t="shared" si="10"/>
        <v>0</v>
      </c>
      <c r="BO102" s="63">
        <f t="shared" si="10"/>
        <v>0</v>
      </c>
      <c r="BP102" s="63">
        <f t="shared" si="10"/>
        <v>0</v>
      </c>
      <c r="BQ102" s="63">
        <f t="shared" si="10"/>
        <v>0</v>
      </c>
      <c r="BR102" s="63">
        <f t="shared" si="10"/>
        <v>0</v>
      </c>
      <c r="BS102" s="63">
        <f t="shared" si="10"/>
        <v>0</v>
      </c>
      <c r="BT102" s="63">
        <f t="shared" ref="BT102:CO102" si="11">BT82+BT83+BT84-BT85-BT86+BT87+BT88-BT89+BT90+BT94+BT98-BT99-BT100-BT101</f>
        <v>0</v>
      </c>
      <c r="BU102" s="63">
        <f t="shared" si="11"/>
        <v>0</v>
      </c>
      <c r="BV102" s="63">
        <f t="shared" si="11"/>
        <v>0</v>
      </c>
      <c r="BW102" s="63">
        <f t="shared" si="11"/>
        <v>0</v>
      </c>
      <c r="BX102" s="63">
        <f t="shared" si="11"/>
        <v>0</v>
      </c>
      <c r="BY102" s="63">
        <f t="shared" si="11"/>
        <v>0</v>
      </c>
      <c r="BZ102" s="63">
        <f t="shared" si="11"/>
        <v>0</v>
      </c>
      <c r="CA102" s="63">
        <f t="shared" si="11"/>
        <v>0</v>
      </c>
      <c r="CB102" s="63">
        <f t="shared" si="11"/>
        <v>0</v>
      </c>
      <c r="CC102" s="63">
        <f t="shared" si="11"/>
        <v>0</v>
      </c>
      <c r="CD102" s="63">
        <f t="shared" si="11"/>
        <v>0</v>
      </c>
      <c r="CE102" s="63">
        <f t="shared" si="11"/>
        <v>0</v>
      </c>
      <c r="CF102" s="63">
        <f t="shared" si="11"/>
        <v>0</v>
      </c>
      <c r="CG102" s="63">
        <f t="shared" si="11"/>
        <v>0</v>
      </c>
      <c r="CH102" s="63">
        <f t="shared" si="11"/>
        <v>0</v>
      </c>
      <c r="CI102" s="63">
        <f t="shared" si="11"/>
        <v>0</v>
      </c>
      <c r="CJ102" s="63">
        <f t="shared" si="11"/>
        <v>0</v>
      </c>
      <c r="CK102" s="63">
        <f t="shared" si="11"/>
        <v>0</v>
      </c>
      <c r="CL102" s="63">
        <f t="shared" si="11"/>
        <v>0</v>
      </c>
      <c r="CM102" s="63">
        <f t="shared" si="11"/>
        <v>0</v>
      </c>
      <c r="CN102" s="63">
        <f t="shared" si="11"/>
        <v>0</v>
      </c>
      <c r="CO102" s="63">
        <f t="shared" si="11"/>
        <v>0</v>
      </c>
    </row>
    <row r="103" spans="1:93" ht="15.75" customHeight="1" thickBot="1">
      <c r="A103" s="1013"/>
      <c r="B103" s="1013"/>
      <c r="C103" s="1013"/>
      <c r="D103" s="1138" t="s">
        <v>2997</v>
      </c>
      <c r="E103" s="1139"/>
      <c r="F103" s="1140"/>
      <c r="G103" s="652"/>
      <c r="H103" s="652"/>
      <c r="I103" s="652"/>
      <c r="J103" s="652"/>
      <c r="K103" s="652"/>
      <c r="L103" s="652"/>
      <c r="M103" s="652"/>
      <c r="N103" s="652"/>
      <c r="O103" s="652"/>
      <c r="P103" s="652"/>
      <c r="Q103" s="652"/>
      <c r="R103" s="652"/>
      <c r="S103" s="652"/>
      <c r="T103" s="652"/>
      <c r="U103" s="652"/>
      <c r="V103" s="652"/>
      <c r="W103" s="652"/>
      <c r="X103" s="652"/>
      <c r="Y103" s="652"/>
      <c r="Z103" s="652"/>
      <c r="AA103" s="652"/>
      <c r="AB103" s="652"/>
      <c r="AC103" s="652"/>
      <c r="AD103" s="652"/>
      <c r="AE103" s="652"/>
      <c r="AF103" s="652"/>
      <c r="AG103" s="652"/>
      <c r="AH103" s="652"/>
      <c r="AI103" s="652"/>
      <c r="AJ103" s="652"/>
      <c r="AK103" s="652"/>
      <c r="AL103" s="652"/>
      <c r="AM103" s="652"/>
      <c r="AN103" s="652"/>
      <c r="AO103" s="652"/>
      <c r="AP103" s="652"/>
      <c r="AQ103" s="652"/>
      <c r="AR103" s="652"/>
      <c r="AS103" s="652"/>
      <c r="AT103" s="652"/>
      <c r="AU103" s="652"/>
      <c r="AV103" s="652"/>
      <c r="AW103" s="652"/>
      <c r="AX103" s="652"/>
      <c r="AY103" s="652"/>
      <c r="AZ103" s="652"/>
      <c r="BA103" s="652"/>
      <c r="BB103" s="652"/>
      <c r="BC103" s="652"/>
      <c r="BD103" s="652"/>
      <c r="BE103" s="652"/>
      <c r="BF103" s="652"/>
      <c r="BG103" s="652"/>
      <c r="BH103" s="652"/>
      <c r="BI103" s="652"/>
      <c r="BJ103" s="652"/>
      <c r="BK103" s="652"/>
      <c r="BL103" s="652"/>
      <c r="BM103" s="652"/>
      <c r="BN103" s="652"/>
      <c r="BO103" s="652"/>
      <c r="BP103" s="652"/>
      <c r="BQ103" s="652"/>
      <c r="BR103" s="652"/>
      <c r="BS103" s="652"/>
      <c r="BT103" s="652"/>
      <c r="BU103" s="652"/>
      <c r="BV103" s="652"/>
      <c r="BW103" s="652"/>
      <c r="BX103" s="652"/>
      <c r="BY103" s="652"/>
      <c r="BZ103" s="652"/>
      <c r="CA103" s="652"/>
      <c r="CB103" s="652"/>
      <c r="CC103" s="652"/>
      <c r="CD103" s="652"/>
      <c r="CE103" s="652"/>
      <c r="CF103" s="652"/>
      <c r="CG103" s="652"/>
      <c r="CH103" s="652"/>
      <c r="CI103" s="652"/>
      <c r="CJ103" s="652"/>
      <c r="CK103" s="652"/>
      <c r="CL103" s="652"/>
      <c r="CM103" s="652"/>
      <c r="CN103" s="652"/>
      <c r="CO103" s="652"/>
    </row>
  </sheetData>
  <mergeCells count="272">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BW7:BW8"/>
    <mergeCell ref="BX7:BY7"/>
    <mergeCell ref="BZ7:BZ8"/>
    <mergeCell ref="CA7:CB7"/>
    <mergeCell ref="CC7:CC8"/>
    <mergeCell ref="CD7:CE7"/>
    <mergeCell ref="CF7:CF8"/>
    <mergeCell ref="CG7:CH7"/>
    <mergeCell ref="CI7:CI8"/>
    <mergeCell ref="BI7:BJ7"/>
    <mergeCell ref="BK7:BK8"/>
    <mergeCell ref="BL7:BM7"/>
    <mergeCell ref="BN7:BN8"/>
    <mergeCell ref="BO7:BP7"/>
    <mergeCell ref="BQ7:BQ8"/>
    <mergeCell ref="BR7:BS7"/>
    <mergeCell ref="BT7:BT8"/>
    <mergeCell ref="BU7:BV7"/>
    <mergeCell ref="AV7:AV8"/>
    <mergeCell ref="AW7:AX7"/>
    <mergeCell ref="AY7:AY8"/>
    <mergeCell ref="AZ7:BA7"/>
    <mergeCell ref="BB7:BB8"/>
    <mergeCell ref="BC7:BD7"/>
    <mergeCell ref="BE7:BE8"/>
    <mergeCell ref="BF7:BG7"/>
    <mergeCell ref="BH7:BH8"/>
    <mergeCell ref="AH7:AI7"/>
    <mergeCell ref="AJ7:AJ8"/>
    <mergeCell ref="AK7:AL7"/>
    <mergeCell ref="AM7:AM8"/>
    <mergeCell ref="AN7:AO7"/>
    <mergeCell ref="AP7:AP8"/>
    <mergeCell ref="AQ7:AR7"/>
    <mergeCell ref="AS7:AS8"/>
    <mergeCell ref="AT7:AU7"/>
    <mergeCell ref="U7:U8"/>
    <mergeCell ref="V7:W7"/>
    <mergeCell ref="X7:X8"/>
    <mergeCell ref="Y7:Z7"/>
    <mergeCell ref="AA7:AA8"/>
    <mergeCell ref="AB7:AC7"/>
    <mergeCell ref="AD7:AD8"/>
    <mergeCell ref="AE7:AF7"/>
    <mergeCell ref="AG7:AG8"/>
    <mergeCell ref="G7:H7"/>
    <mergeCell ref="I7:I8"/>
    <mergeCell ref="J7:K7"/>
    <mergeCell ref="L7:L8"/>
    <mergeCell ref="M7:N7"/>
    <mergeCell ref="O7:O8"/>
    <mergeCell ref="P7:Q7"/>
    <mergeCell ref="R7:R8"/>
    <mergeCell ref="S7:T7"/>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4.4"/>
  <cols>
    <col min="1" max="5" width="12" style="61"/>
    <col min="6" max="6" width="58.42578125" style="61" customWidth="1"/>
    <col min="7" max="7" width="12" style="61"/>
    <col min="8" max="8" width="19.85546875" style="61" customWidth="1"/>
    <col min="9" max="9" width="33.42578125" style="61" customWidth="1"/>
    <col min="10" max="10" width="22.28515625" style="61" customWidth="1"/>
    <col min="11" max="16384" width="12" style="61"/>
  </cols>
  <sheetData>
    <row r="1" spans="1:21" ht="21.6" thickBot="1">
      <c r="A1" s="1498" t="s">
        <v>1862</v>
      </c>
      <c r="B1" s="1499"/>
      <c r="C1" s="1499"/>
      <c r="D1" s="1499"/>
      <c r="E1" s="1499"/>
      <c r="F1" s="1499"/>
      <c r="G1" s="1499"/>
      <c r="H1" s="1499"/>
      <c r="I1" s="1500"/>
      <c r="J1" s="65"/>
      <c r="K1" s="65"/>
      <c r="L1" s="65"/>
      <c r="M1" s="65"/>
      <c r="N1" s="65"/>
      <c r="O1" s="65"/>
      <c r="P1" s="65"/>
      <c r="Q1" s="65"/>
      <c r="R1" s="65"/>
      <c r="S1" s="65"/>
      <c r="T1" s="65"/>
      <c r="U1" s="65"/>
    </row>
    <row r="2" spans="1:21">
      <c r="A2" s="1501" t="s">
        <v>18</v>
      </c>
      <c r="B2" s="1501"/>
      <c r="C2" s="1501"/>
      <c r="D2" s="1501"/>
      <c r="E2" s="1501"/>
      <c r="F2" s="1501"/>
      <c r="G2" s="1501"/>
      <c r="H2" s="1501"/>
      <c r="I2" s="672"/>
      <c r="J2" s="65"/>
      <c r="K2" s="65"/>
      <c r="L2" s="65"/>
      <c r="M2" s="65"/>
      <c r="N2" s="65"/>
      <c r="O2" s="65"/>
      <c r="P2" s="65"/>
      <c r="Q2" s="65"/>
      <c r="R2" s="65"/>
      <c r="S2" s="65"/>
      <c r="T2" s="65"/>
      <c r="U2" s="65"/>
    </row>
    <row r="3" spans="1:21">
      <c r="A3" s="67"/>
      <c r="B3" s="1502" t="s">
        <v>588</v>
      </c>
      <c r="C3" s="1502"/>
      <c r="D3" s="1502"/>
      <c r="E3" s="1502"/>
      <c r="F3" s="1502"/>
      <c r="G3" s="1502"/>
      <c r="H3" s="1502"/>
      <c r="I3" s="68"/>
      <c r="J3" s="65"/>
      <c r="K3" s="65"/>
      <c r="L3" s="65"/>
      <c r="M3" s="65"/>
      <c r="N3" s="65"/>
      <c r="O3" s="65"/>
      <c r="P3" s="65"/>
      <c r="Q3" s="65"/>
      <c r="R3" s="65"/>
      <c r="S3" s="65"/>
      <c r="T3" s="65"/>
      <c r="U3" s="65"/>
    </row>
    <row r="4" spans="1:21" ht="15" thickBot="1">
      <c r="A4" s="65"/>
      <c r="B4" s="65"/>
      <c r="C4" s="65"/>
      <c r="D4" s="65"/>
      <c r="E4" s="65"/>
      <c r="F4" s="65"/>
      <c r="G4" s="65"/>
      <c r="H4" s="65"/>
      <c r="I4" s="65"/>
      <c r="J4" s="65"/>
      <c r="K4" s="65"/>
      <c r="L4" s="65"/>
      <c r="M4" s="65"/>
      <c r="N4" s="65"/>
      <c r="O4" s="65"/>
      <c r="P4" s="65"/>
      <c r="Q4" s="65"/>
      <c r="R4" s="65"/>
      <c r="S4" s="65"/>
      <c r="T4" s="65"/>
      <c r="U4" s="65"/>
    </row>
    <row r="5" spans="1:21" ht="15" thickBot="1">
      <c r="A5" s="1503"/>
      <c r="B5" s="1504"/>
      <c r="C5" s="1504"/>
      <c r="D5" s="1504"/>
      <c r="E5" s="1504"/>
      <c r="F5" s="1505"/>
      <c r="G5" s="1512" t="s">
        <v>306</v>
      </c>
      <c r="H5" s="1496"/>
      <c r="I5" s="1496"/>
      <c r="J5" s="1496"/>
      <c r="K5" s="1496"/>
      <c r="L5" s="1496"/>
      <c r="M5" s="1496"/>
      <c r="N5" s="1496"/>
      <c r="O5" s="1496"/>
      <c r="P5" s="1496"/>
      <c r="Q5" s="1496"/>
      <c r="R5" s="1496"/>
      <c r="S5" s="1483"/>
      <c r="T5" s="1483"/>
      <c r="U5" s="1484"/>
    </row>
    <row r="6" spans="1:21" ht="15" thickBot="1">
      <c r="A6" s="1506"/>
      <c r="B6" s="1507"/>
      <c r="C6" s="1507"/>
      <c r="D6" s="1507"/>
      <c r="E6" s="1507"/>
      <c r="F6" s="1508"/>
      <c r="G6" s="1489" t="s">
        <v>385</v>
      </c>
      <c r="H6" s="1490"/>
      <c r="I6" s="1491"/>
      <c r="J6" s="1495" t="s">
        <v>589</v>
      </c>
      <c r="K6" s="1496"/>
      <c r="L6" s="1496"/>
      <c r="M6" s="1496"/>
      <c r="N6" s="1496"/>
      <c r="O6" s="1496"/>
      <c r="P6" s="1483"/>
      <c r="Q6" s="1483"/>
      <c r="R6" s="1484"/>
      <c r="S6" s="1485"/>
      <c r="T6" s="1485"/>
      <c r="U6" s="1486"/>
    </row>
    <row r="7" spans="1:21" ht="15" thickBot="1">
      <c r="A7" s="1506"/>
      <c r="B7" s="1507"/>
      <c r="C7" s="1507"/>
      <c r="D7" s="1507"/>
      <c r="E7" s="1507"/>
      <c r="F7" s="1508"/>
      <c r="G7" s="1492"/>
      <c r="H7" s="1493"/>
      <c r="I7" s="1494"/>
      <c r="J7" s="1495" t="s">
        <v>307</v>
      </c>
      <c r="K7" s="1496"/>
      <c r="L7" s="1497"/>
      <c r="M7" s="1495" t="s">
        <v>590</v>
      </c>
      <c r="N7" s="1496"/>
      <c r="O7" s="1497"/>
      <c r="P7" s="1487"/>
      <c r="Q7" s="1487"/>
      <c r="R7" s="1488"/>
      <c r="S7" s="1487"/>
      <c r="T7" s="1487"/>
      <c r="U7" s="1488"/>
    </row>
    <row r="8" spans="1:21" ht="15" thickBot="1">
      <c r="A8" s="1506"/>
      <c r="B8" s="1507"/>
      <c r="C8" s="1507"/>
      <c r="D8" s="1507"/>
      <c r="E8" s="1507"/>
      <c r="F8" s="1508"/>
      <c r="G8" s="1513" t="s">
        <v>1</v>
      </c>
      <c r="H8" s="1470"/>
      <c r="I8" s="1471"/>
      <c r="J8" s="1469" t="s">
        <v>1</v>
      </c>
      <c r="K8" s="1470"/>
      <c r="L8" s="1471"/>
      <c r="M8" s="1469" t="s">
        <v>1</v>
      </c>
      <c r="N8" s="1470"/>
      <c r="O8" s="1471"/>
      <c r="P8" s="1469" t="s">
        <v>1</v>
      </c>
      <c r="Q8" s="1470"/>
      <c r="R8" s="1471"/>
      <c r="S8" s="1469" t="s">
        <v>1</v>
      </c>
      <c r="T8" s="1470"/>
      <c r="U8" s="1471"/>
    </row>
    <row r="9" spans="1:21" ht="61.8" thickBot="1">
      <c r="A9" s="1509"/>
      <c r="B9" s="1510"/>
      <c r="C9" s="1510"/>
      <c r="D9" s="1510"/>
      <c r="E9" s="1510"/>
      <c r="F9" s="1511"/>
      <c r="G9" s="69" t="s">
        <v>2</v>
      </c>
      <c r="H9" s="69" t="s">
        <v>3</v>
      </c>
      <c r="I9" s="1472"/>
      <c r="J9" s="69" t="s">
        <v>2</v>
      </c>
      <c r="K9" s="69" t="s">
        <v>3</v>
      </c>
      <c r="L9" s="1472"/>
      <c r="M9" s="69" t="s">
        <v>2</v>
      </c>
      <c r="N9" s="69" t="s">
        <v>3</v>
      </c>
      <c r="O9" s="1472"/>
      <c r="P9" s="69" t="s">
        <v>2</v>
      </c>
      <c r="Q9" s="69" t="s">
        <v>3</v>
      </c>
      <c r="R9" s="1472"/>
      <c r="S9" s="69" t="s">
        <v>2</v>
      </c>
      <c r="T9" s="69" t="s">
        <v>3</v>
      </c>
      <c r="U9" s="1472"/>
    </row>
    <row r="10" spans="1:21" ht="15" thickBot="1">
      <c r="A10" s="1473" t="s">
        <v>591</v>
      </c>
      <c r="B10" s="1474"/>
      <c r="C10" s="1474"/>
      <c r="D10" s="1474"/>
      <c r="E10" s="1474"/>
      <c r="F10" s="1475"/>
      <c r="G10" s="70"/>
      <c r="H10" s="70"/>
      <c r="I10" s="70"/>
      <c r="J10" s="70"/>
      <c r="K10" s="70"/>
      <c r="L10" s="70"/>
      <c r="M10" s="70"/>
      <c r="N10" s="70"/>
      <c r="O10" s="70"/>
      <c r="P10" s="70"/>
      <c r="Q10" s="70"/>
      <c r="R10" s="70"/>
      <c r="S10" s="70"/>
      <c r="T10" s="70"/>
      <c r="U10" s="70"/>
    </row>
    <row r="11" spans="1:21" ht="15" thickBot="1">
      <c r="A11" s="1476"/>
      <c r="B11" s="1478" t="s">
        <v>592</v>
      </c>
      <c r="C11" s="1479"/>
      <c r="D11" s="1479"/>
      <c r="E11" s="1479"/>
      <c r="F11" s="1480"/>
      <c r="G11" s="70"/>
      <c r="H11" s="70"/>
      <c r="I11" s="70"/>
      <c r="J11" s="70"/>
      <c r="K11" s="70"/>
      <c r="L11" s="70"/>
      <c r="M11" s="70"/>
      <c r="N11" s="70"/>
      <c r="O11" s="70"/>
      <c r="P11" s="70"/>
      <c r="Q11" s="70"/>
      <c r="R11" s="70"/>
      <c r="S11" s="70"/>
      <c r="T11" s="70"/>
      <c r="U11" s="70"/>
    </row>
    <row r="12" spans="1:21" ht="15" thickBot="1">
      <c r="A12" s="1476"/>
      <c r="B12" s="1476"/>
      <c r="C12" s="1478" t="s">
        <v>593</v>
      </c>
      <c r="D12" s="1479"/>
      <c r="E12" s="1479"/>
      <c r="F12" s="1480"/>
      <c r="G12" s="70"/>
      <c r="H12" s="70"/>
      <c r="I12" s="70"/>
      <c r="J12" s="70"/>
      <c r="K12" s="70"/>
      <c r="L12" s="70"/>
      <c r="M12" s="70"/>
      <c r="N12" s="70"/>
      <c r="O12" s="70"/>
      <c r="P12" s="70"/>
      <c r="Q12" s="70"/>
      <c r="R12" s="70"/>
      <c r="S12" s="70"/>
      <c r="T12" s="70"/>
      <c r="U12" s="70"/>
    </row>
    <row r="13" spans="1:21" s="821" customFormat="1" ht="15" thickBot="1">
      <c r="A13" s="1476"/>
      <c r="B13" s="1476"/>
      <c r="C13" s="819"/>
      <c r="D13" s="1481" t="s">
        <v>2992</v>
      </c>
      <c r="E13" s="1523"/>
      <c r="F13" s="1482"/>
      <c r="G13" s="820"/>
      <c r="H13" s="820"/>
      <c r="I13" s="820"/>
      <c r="J13" s="820"/>
      <c r="K13" s="820"/>
      <c r="L13" s="820"/>
      <c r="M13" s="820"/>
      <c r="N13" s="820"/>
      <c r="O13" s="820"/>
      <c r="P13" s="820"/>
      <c r="Q13" s="820"/>
      <c r="R13" s="820"/>
      <c r="S13" s="820"/>
      <c r="T13" s="820"/>
      <c r="U13" s="820"/>
    </row>
    <row r="14" spans="1:21" ht="15" thickBot="1">
      <c r="A14" s="1476"/>
      <c r="B14" s="1476"/>
      <c r="C14" s="1476"/>
      <c r="D14" s="1478" t="s">
        <v>594</v>
      </c>
      <c r="E14" s="1479"/>
      <c r="F14" s="1480"/>
      <c r="G14" s="70"/>
      <c r="H14" s="70"/>
      <c r="I14" s="70"/>
      <c r="J14" s="70"/>
      <c r="K14" s="70"/>
      <c r="L14" s="70"/>
      <c r="M14" s="70"/>
      <c r="N14" s="70"/>
      <c r="O14" s="70"/>
      <c r="P14" s="70"/>
      <c r="Q14" s="70"/>
      <c r="R14" s="70"/>
      <c r="S14" s="70"/>
      <c r="T14" s="70"/>
      <c r="U14" s="70"/>
    </row>
    <row r="15" spans="1:21" ht="15" thickBot="1">
      <c r="A15" s="1476"/>
      <c r="B15" s="1476"/>
      <c r="C15" s="1476"/>
      <c r="D15" s="1476"/>
      <c r="E15" s="1478" t="s">
        <v>595</v>
      </c>
      <c r="F15" s="1480"/>
      <c r="G15" s="70"/>
      <c r="H15" s="70"/>
      <c r="I15" s="70"/>
      <c r="J15" s="70"/>
      <c r="K15" s="70"/>
      <c r="L15" s="70"/>
      <c r="M15" s="70"/>
      <c r="N15" s="70"/>
      <c r="O15" s="70"/>
      <c r="P15" s="70"/>
      <c r="Q15" s="70"/>
      <c r="R15" s="70"/>
      <c r="S15" s="70"/>
      <c r="T15" s="70"/>
      <c r="U15" s="70"/>
    </row>
    <row r="16" spans="1:21" ht="21" thickBot="1">
      <c r="A16" s="1476"/>
      <c r="B16" s="1476"/>
      <c r="C16" s="1476"/>
      <c r="D16" s="1476"/>
      <c r="E16" s="1476"/>
      <c r="F16" s="71" t="s">
        <v>596</v>
      </c>
      <c r="G16" s="72"/>
      <c r="H16" s="72"/>
      <c r="I16" s="72"/>
      <c r="J16" s="72"/>
      <c r="K16" s="72"/>
      <c r="L16" s="72"/>
      <c r="M16" s="72"/>
      <c r="N16" s="72"/>
      <c r="O16" s="72"/>
      <c r="P16" s="72"/>
      <c r="Q16" s="72"/>
      <c r="R16" s="72"/>
      <c r="S16" s="72"/>
      <c r="T16" s="72"/>
      <c r="U16" s="72"/>
    </row>
    <row r="17" spans="1:21" ht="15" thickBot="1">
      <c r="A17" s="1476"/>
      <c r="B17" s="1476"/>
      <c r="C17" s="1476"/>
      <c r="D17" s="1476"/>
      <c r="E17" s="1476"/>
      <c r="F17" s="71" t="s">
        <v>597</v>
      </c>
      <c r="G17" s="72"/>
      <c r="H17" s="72"/>
      <c r="I17" s="72"/>
      <c r="J17" s="72"/>
      <c r="K17" s="72"/>
      <c r="L17" s="72"/>
      <c r="M17" s="72"/>
      <c r="N17" s="72"/>
      <c r="O17" s="72"/>
      <c r="P17" s="72"/>
      <c r="Q17" s="72"/>
      <c r="R17" s="72"/>
      <c r="S17" s="72"/>
      <c r="T17" s="72"/>
      <c r="U17" s="72"/>
    </row>
    <row r="18" spans="1:21" ht="21" thickBot="1">
      <c r="A18" s="1476"/>
      <c r="B18" s="1476"/>
      <c r="C18" s="1476"/>
      <c r="D18" s="1476"/>
      <c r="E18" s="1477"/>
      <c r="F18" s="809" t="s">
        <v>598</v>
      </c>
      <c r="G18" s="73">
        <f>G16+G17</f>
        <v>0</v>
      </c>
      <c r="H18" s="73">
        <f t="shared" ref="H18:U18" si="0">H16+H17</f>
        <v>0</v>
      </c>
      <c r="I18" s="73">
        <f t="shared" si="0"/>
        <v>0</v>
      </c>
      <c r="J18" s="73">
        <f t="shared" si="0"/>
        <v>0</v>
      </c>
      <c r="K18" s="73">
        <f t="shared" si="0"/>
        <v>0</v>
      </c>
      <c r="L18" s="73">
        <f t="shared" si="0"/>
        <v>0</v>
      </c>
      <c r="M18" s="73">
        <f t="shared" si="0"/>
        <v>0</v>
      </c>
      <c r="N18" s="73">
        <f t="shared" si="0"/>
        <v>0</v>
      </c>
      <c r="O18" s="73">
        <f t="shared" si="0"/>
        <v>0</v>
      </c>
      <c r="P18" s="73">
        <f t="shared" si="0"/>
        <v>0</v>
      </c>
      <c r="Q18" s="73">
        <f t="shared" si="0"/>
        <v>0</v>
      </c>
      <c r="R18" s="73">
        <f t="shared" si="0"/>
        <v>0</v>
      </c>
      <c r="S18" s="73">
        <f t="shared" si="0"/>
        <v>0</v>
      </c>
      <c r="T18" s="73">
        <f t="shared" si="0"/>
        <v>0</v>
      </c>
      <c r="U18" s="73">
        <f t="shared" si="0"/>
        <v>0</v>
      </c>
    </row>
    <row r="19" spans="1:21" ht="15" thickBot="1">
      <c r="A19" s="1476"/>
      <c r="B19" s="1476"/>
      <c r="C19" s="1476"/>
      <c r="D19" s="1476"/>
      <c r="E19" s="1481" t="s">
        <v>599</v>
      </c>
      <c r="F19" s="1482"/>
      <c r="G19" s="72"/>
      <c r="H19" s="72"/>
      <c r="I19" s="72"/>
      <c r="J19" s="72"/>
      <c r="K19" s="72"/>
      <c r="L19" s="72"/>
      <c r="M19" s="72"/>
      <c r="N19" s="72"/>
      <c r="O19" s="72"/>
      <c r="P19" s="72"/>
      <c r="Q19" s="72"/>
      <c r="R19" s="72"/>
      <c r="S19" s="72"/>
      <c r="T19" s="72"/>
      <c r="U19" s="72"/>
    </row>
    <row r="20" spans="1:21" ht="15" thickBot="1">
      <c r="A20" s="1476"/>
      <c r="B20" s="1476"/>
      <c r="C20" s="1476"/>
      <c r="D20" s="1476"/>
      <c r="E20" s="1481" t="s">
        <v>600</v>
      </c>
      <c r="F20" s="1482"/>
      <c r="G20" s="72"/>
      <c r="H20" s="72"/>
      <c r="I20" s="72"/>
      <c r="J20" s="72"/>
      <c r="K20" s="72"/>
      <c r="L20" s="72"/>
      <c r="M20" s="72"/>
      <c r="N20" s="72"/>
      <c r="O20" s="72"/>
      <c r="P20" s="72"/>
      <c r="Q20" s="72"/>
      <c r="R20" s="72"/>
      <c r="S20" s="72"/>
      <c r="T20" s="72"/>
      <c r="U20" s="72"/>
    </row>
    <row r="21" spans="1:21" ht="15" thickBot="1">
      <c r="A21" s="1476"/>
      <c r="B21" s="1476"/>
      <c r="C21" s="1476"/>
      <c r="D21" s="1476"/>
      <c r="E21" s="1481" t="s">
        <v>601</v>
      </c>
      <c r="F21" s="1482"/>
      <c r="G21" s="72"/>
      <c r="H21" s="72"/>
      <c r="I21" s="72"/>
      <c r="J21" s="72"/>
      <c r="K21" s="72"/>
      <c r="L21" s="72"/>
      <c r="M21" s="72"/>
      <c r="N21" s="72"/>
      <c r="O21" s="72"/>
      <c r="P21" s="72"/>
      <c r="Q21" s="72"/>
      <c r="R21" s="72"/>
      <c r="S21" s="72"/>
      <c r="T21" s="72"/>
      <c r="U21" s="72"/>
    </row>
    <row r="22" spans="1:21" ht="15" thickBot="1">
      <c r="A22" s="1476"/>
      <c r="B22" s="1476"/>
      <c r="C22" s="1476"/>
      <c r="D22" s="1476"/>
      <c r="E22" s="1481" t="s">
        <v>602</v>
      </c>
      <c r="F22" s="1482"/>
      <c r="G22" s="72"/>
      <c r="H22" s="72"/>
      <c r="I22" s="72"/>
      <c r="J22" s="72"/>
      <c r="K22" s="72"/>
      <c r="L22" s="72"/>
      <c r="M22" s="72"/>
      <c r="N22" s="72"/>
      <c r="O22" s="72"/>
      <c r="P22" s="72"/>
      <c r="Q22" s="72"/>
      <c r="R22" s="72"/>
      <c r="S22" s="72"/>
      <c r="T22" s="72"/>
      <c r="U22" s="72"/>
    </row>
    <row r="23" spans="1:21" ht="15" thickBot="1">
      <c r="A23" s="1476"/>
      <c r="B23" s="1476"/>
      <c r="C23" s="1476"/>
      <c r="D23" s="1476"/>
      <c r="E23" s="1481" t="s">
        <v>603</v>
      </c>
      <c r="F23" s="1482"/>
      <c r="G23" s="72"/>
      <c r="H23" s="72"/>
      <c r="I23" s="72"/>
      <c r="J23" s="72"/>
      <c r="K23" s="72"/>
      <c r="L23" s="72"/>
      <c r="M23" s="72"/>
      <c r="N23" s="72"/>
      <c r="O23" s="72"/>
      <c r="P23" s="72"/>
      <c r="Q23" s="72"/>
      <c r="R23" s="72"/>
      <c r="S23" s="72"/>
      <c r="T23" s="72"/>
      <c r="U23" s="72"/>
    </row>
    <row r="24" spans="1:21" ht="15" thickBot="1">
      <c r="A24" s="1476"/>
      <c r="B24" s="1476"/>
      <c r="C24" s="1476"/>
      <c r="D24" s="1476"/>
      <c r="E24" s="1481" t="s">
        <v>604</v>
      </c>
      <c r="F24" s="1482"/>
      <c r="G24" s="72"/>
      <c r="H24" s="72"/>
      <c r="I24" s="72"/>
      <c r="J24" s="72"/>
      <c r="K24" s="72"/>
      <c r="L24" s="72"/>
      <c r="M24" s="72"/>
      <c r="N24" s="72"/>
      <c r="O24" s="72"/>
      <c r="P24" s="72"/>
      <c r="Q24" s="72"/>
      <c r="R24" s="72"/>
      <c r="S24" s="72"/>
      <c r="T24" s="72"/>
      <c r="U24" s="72"/>
    </row>
    <row r="25" spans="1:21" ht="27.75" customHeight="1" thickBot="1">
      <c r="A25" s="1476"/>
      <c r="B25" s="1476"/>
      <c r="C25" s="1476"/>
      <c r="D25" s="1476"/>
      <c r="E25" s="1481" t="s">
        <v>605</v>
      </c>
      <c r="F25" s="1482"/>
      <c r="G25" s="72"/>
      <c r="H25" s="72"/>
      <c r="I25" s="72"/>
      <c r="J25" s="72"/>
      <c r="K25" s="72"/>
      <c r="L25" s="72"/>
      <c r="M25" s="72"/>
      <c r="N25" s="72"/>
      <c r="O25" s="72"/>
      <c r="P25" s="72"/>
      <c r="Q25" s="72"/>
      <c r="R25" s="72"/>
      <c r="S25" s="72"/>
      <c r="T25" s="72"/>
      <c r="U25" s="72"/>
    </row>
    <row r="26" spans="1:21" ht="15" thickBot="1">
      <c r="A26" s="1476"/>
      <c r="B26" s="1476"/>
      <c r="C26" s="1476"/>
      <c r="D26" s="1476"/>
      <c r="E26" s="1481" t="s">
        <v>606</v>
      </c>
      <c r="F26" s="1482"/>
      <c r="G26" s="72"/>
      <c r="H26" s="72"/>
      <c r="I26" s="72"/>
      <c r="J26" s="72"/>
      <c r="K26" s="72"/>
      <c r="L26" s="72"/>
      <c r="M26" s="72"/>
      <c r="N26" s="72"/>
      <c r="O26" s="72"/>
      <c r="P26" s="72"/>
      <c r="Q26" s="72"/>
      <c r="R26" s="72"/>
      <c r="S26" s="72"/>
      <c r="T26" s="72"/>
      <c r="U26" s="72"/>
    </row>
    <row r="27" spans="1:21" ht="27" customHeight="1" thickBot="1">
      <c r="A27" s="1476"/>
      <c r="B27" s="1476"/>
      <c r="C27" s="1476"/>
      <c r="D27" s="1476"/>
      <c r="E27" s="1481" t="s">
        <v>607</v>
      </c>
      <c r="F27" s="1482"/>
      <c r="G27" s="72"/>
      <c r="H27" s="72"/>
      <c r="I27" s="72"/>
      <c r="J27" s="72"/>
      <c r="K27" s="72"/>
      <c r="L27" s="72"/>
      <c r="M27" s="72"/>
      <c r="N27" s="72"/>
      <c r="O27" s="72"/>
      <c r="P27" s="72"/>
      <c r="Q27" s="72"/>
      <c r="R27" s="72"/>
      <c r="S27" s="72"/>
      <c r="T27" s="72"/>
      <c r="U27" s="72"/>
    </row>
    <row r="28" spans="1:21" ht="15" thickBot="1">
      <c r="A28" s="1476"/>
      <c r="B28" s="1476"/>
      <c r="C28" s="1476"/>
      <c r="D28" s="1476"/>
      <c r="E28" s="1481" t="s">
        <v>608</v>
      </c>
      <c r="F28" s="1482"/>
      <c r="G28" s="72"/>
      <c r="H28" s="72"/>
      <c r="I28" s="72"/>
      <c r="J28" s="72"/>
      <c r="K28" s="72"/>
      <c r="L28" s="72"/>
      <c r="M28" s="72"/>
      <c r="N28" s="72"/>
      <c r="O28" s="72"/>
      <c r="P28" s="72"/>
      <c r="Q28" s="72"/>
      <c r="R28" s="72"/>
      <c r="S28" s="72"/>
      <c r="T28" s="72"/>
      <c r="U28" s="72"/>
    </row>
    <row r="29" spans="1:21" ht="15" thickBot="1">
      <c r="A29" s="1476"/>
      <c r="B29" s="1476"/>
      <c r="C29" s="1476"/>
      <c r="D29" s="1477"/>
      <c r="E29" s="1524" t="s">
        <v>609</v>
      </c>
      <c r="F29" s="1525"/>
      <c r="G29" s="73">
        <f>G18+G19+G20-G21-G22+G23+G24+G25-G26-G27+G28</f>
        <v>0</v>
      </c>
      <c r="H29" s="73">
        <f t="shared" ref="H29:U29" si="1">H18+H19+H20-H21-H22+H23+H24+H25-H26-H27+H28</f>
        <v>0</v>
      </c>
      <c r="I29" s="73">
        <f t="shared" si="1"/>
        <v>0</v>
      </c>
      <c r="J29" s="73">
        <f t="shared" si="1"/>
        <v>0</v>
      </c>
      <c r="K29" s="73">
        <f t="shared" si="1"/>
        <v>0</v>
      </c>
      <c r="L29" s="73">
        <f t="shared" si="1"/>
        <v>0</v>
      </c>
      <c r="M29" s="73">
        <f t="shared" si="1"/>
        <v>0</v>
      </c>
      <c r="N29" s="73">
        <f t="shared" si="1"/>
        <v>0</v>
      </c>
      <c r="O29" s="73">
        <f t="shared" si="1"/>
        <v>0</v>
      </c>
      <c r="P29" s="73">
        <f t="shared" si="1"/>
        <v>0</v>
      </c>
      <c r="Q29" s="73">
        <f t="shared" si="1"/>
        <v>0</v>
      </c>
      <c r="R29" s="73">
        <f t="shared" si="1"/>
        <v>0</v>
      </c>
      <c r="S29" s="73">
        <f t="shared" si="1"/>
        <v>0</v>
      </c>
      <c r="T29" s="73">
        <f t="shared" si="1"/>
        <v>0</v>
      </c>
      <c r="U29" s="73">
        <f t="shared" si="1"/>
        <v>0</v>
      </c>
    </row>
    <row r="30" spans="1:21" ht="15.75" customHeight="1" thickBot="1">
      <c r="A30" s="1477"/>
      <c r="B30" s="1477"/>
      <c r="C30" s="1477"/>
      <c r="D30" s="1481" t="s">
        <v>2993</v>
      </c>
      <c r="E30" s="1523"/>
      <c r="F30" s="1482"/>
      <c r="G30" s="72"/>
      <c r="H30" s="72"/>
      <c r="I30" s="72"/>
      <c r="J30" s="72"/>
      <c r="K30" s="72"/>
      <c r="L30" s="72"/>
      <c r="M30" s="72"/>
      <c r="N30" s="72"/>
      <c r="O30" s="72"/>
      <c r="P30" s="72"/>
      <c r="Q30" s="72"/>
      <c r="R30" s="72"/>
      <c r="S30" s="72"/>
      <c r="T30" s="72"/>
      <c r="U30" s="72"/>
    </row>
    <row r="31" spans="1:21">
      <c r="A31" s="65"/>
      <c r="B31" s="65"/>
      <c r="C31" s="65"/>
      <c r="D31" s="65"/>
      <c r="E31" s="65"/>
      <c r="F31" s="65"/>
      <c r="G31" s="65"/>
      <c r="H31" s="65"/>
      <c r="I31" s="65"/>
      <c r="J31" s="65"/>
      <c r="K31" s="65"/>
      <c r="L31" s="65"/>
      <c r="M31" s="65"/>
      <c r="N31" s="65"/>
      <c r="O31" s="65"/>
      <c r="P31" s="65"/>
      <c r="Q31" s="65"/>
      <c r="R31" s="65"/>
      <c r="S31" s="65"/>
      <c r="T31" s="65"/>
      <c r="U31" s="65"/>
    </row>
    <row r="32" spans="1:21" ht="15" customHeight="1">
      <c r="A32" s="65"/>
      <c r="B32" s="1520" t="s">
        <v>610</v>
      </c>
      <c r="C32" s="1521"/>
      <c r="D32" s="1521"/>
      <c r="E32" s="1521"/>
      <c r="F32" s="1521"/>
      <c r="G32" s="1521"/>
      <c r="H32" s="1521"/>
      <c r="I32" s="1522"/>
      <c r="J32" s="74"/>
      <c r="K32" s="65"/>
      <c r="L32" s="65"/>
      <c r="M32" s="65"/>
      <c r="N32" s="65"/>
      <c r="O32" s="65"/>
      <c r="P32" s="65"/>
      <c r="Q32" s="65"/>
      <c r="R32" s="65"/>
      <c r="S32" s="65"/>
      <c r="T32" s="65"/>
      <c r="U32" s="65"/>
    </row>
    <row r="33" spans="1:21" ht="15" customHeight="1">
      <c r="A33" s="65"/>
      <c r="B33" s="67"/>
      <c r="C33" s="1517" t="s">
        <v>611</v>
      </c>
      <c r="D33" s="1518"/>
      <c r="E33" s="1518"/>
      <c r="F33" s="1518"/>
      <c r="G33" s="1518"/>
      <c r="H33" s="1518"/>
      <c r="I33" s="1519"/>
      <c r="J33" s="75"/>
      <c r="K33" s="65"/>
      <c r="L33" s="65"/>
      <c r="M33" s="65"/>
      <c r="N33" s="65"/>
      <c r="O33" s="65"/>
      <c r="P33" s="65"/>
      <c r="Q33" s="65"/>
      <c r="R33" s="65"/>
      <c r="S33" s="65"/>
      <c r="T33" s="65"/>
      <c r="U33" s="65"/>
    </row>
    <row r="34" spans="1:21" ht="33" customHeight="1">
      <c r="A34" s="65"/>
      <c r="B34" s="66"/>
      <c r="C34" s="1520" t="s">
        <v>612</v>
      </c>
      <c r="D34" s="1521"/>
      <c r="E34" s="1521"/>
      <c r="F34" s="1521"/>
      <c r="G34" s="1521"/>
      <c r="H34" s="1521"/>
      <c r="I34" s="1522"/>
      <c r="J34" s="75"/>
      <c r="K34" s="65"/>
      <c r="L34" s="65"/>
      <c r="M34" s="65"/>
      <c r="N34" s="65"/>
      <c r="O34" s="65"/>
      <c r="P34" s="65"/>
      <c r="Q34" s="65"/>
      <c r="R34" s="65"/>
      <c r="S34" s="65"/>
      <c r="T34" s="65"/>
      <c r="U34" s="65"/>
    </row>
    <row r="35" spans="1:21" ht="15" customHeight="1">
      <c r="A35" s="65"/>
      <c r="B35" s="66"/>
      <c r="C35" s="1520" t="s">
        <v>613</v>
      </c>
      <c r="D35" s="1521"/>
      <c r="E35" s="1521"/>
      <c r="F35" s="1521"/>
      <c r="G35" s="1521"/>
      <c r="H35" s="1521"/>
      <c r="I35" s="1522"/>
      <c r="J35" s="75"/>
      <c r="K35" s="65"/>
      <c r="L35" s="65"/>
      <c r="M35" s="65"/>
      <c r="N35" s="65"/>
      <c r="O35" s="65"/>
      <c r="P35" s="65"/>
      <c r="Q35" s="65"/>
      <c r="R35" s="65"/>
      <c r="S35" s="65"/>
      <c r="T35" s="65"/>
      <c r="U35" s="65"/>
    </row>
    <row r="36" spans="1:21" ht="15" customHeight="1">
      <c r="A36" s="65"/>
      <c r="B36" s="67"/>
      <c r="C36" s="1517" t="s">
        <v>614</v>
      </c>
      <c r="D36" s="1518"/>
      <c r="E36" s="1518"/>
      <c r="F36" s="1518"/>
      <c r="G36" s="1518"/>
      <c r="H36" s="1518"/>
      <c r="I36" s="1519"/>
      <c r="J36" s="75"/>
      <c r="K36" s="65"/>
      <c r="L36" s="65"/>
      <c r="M36" s="65"/>
      <c r="N36" s="65"/>
      <c r="O36" s="65"/>
      <c r="P36" s="65"/>
      <c r="Q36" s="65"/>
      <c r="R36" s="65"/>
      <c r="S36" s="65"/>
      <c r="T36" s="65"/>
      <c r="U36" s="65"/>
    </row>
    <row r="37" spans="1:21" ht="15" customHeight="1">
      <c r="A37" s="65"/>
      <c r="B37" s="66"/>
      <c r="C37" s="1520" t="s">
        <v>615</v>
      </c>
      <c r="D37" s="1521"/>
      <c r="E37" s="1521"/>
      <c r="F37" s="1521"/>
      <c r="G37" s="1521"/>
      <c r="H37" s="1521"/>
      <c r="I37" s="1522"/>
      <c r="J37" s="75"/>
      <c r="K37" s="65"/>
      <c r="L37" s="65"/>
      <c r="M37" s="65"/>
      <c r="N37" s="65"/>
      <c r="O37" s="65"/>
      <c r="P37" s="65"/>
      <c r="Q37" s="65"/>
      <c r="R37" s="65"/>
      <c r="S37" s="65"/>
      <c r="T37" s="65"/>
      <c r="U37" s="65"/>
    </row>
    <row r="38" spans="1:21" ht="15" customHeight="1">
      <c r="A38" s="65"/>
      <c r="B38" s="67"/>
      <c r="C38" s="1517" t="s">
        <v>616</v>
      </c>
      <c r="D38" s="1518"/>
      <c r="E38" s="1518"/>
      <c r="F38" s="1518"/>
      <c r="G38" s="1518"/>
      <c r="H38" s="1518"/>
      <c r="I38" s="1519"/>
      <c r="J38" s="75"/>
      <c r="K38" s="65"/>
      <c r="L38" s="65"/>
      <c r="M38" s="65"/>
      <c r="N38" s="65"/>
      <c r="O38" s="65"/>
      <c r="P38" s="65"/>
      <c r="Q38" s="65"/>
      <c r="R38" s="65"/>
      <c r="S38" s="65"/>
      <c r="T38" s="65"/>
      <c r="U38" s="65"/>
    </row>
    <row r="39" spans="1:21" ht="38.25" customHeight="1">
      <c r="A39" s="65"/>
      <c r="B39" s="66"/>
      <c r="C39" s="1520" t="s">
        <v>617</v>
      </c>
      <c r="D39" s="1521"/>
      <c r="E39" s="1521"/>
      <c r="F39" s="1521"/>
      <c r="G39" s="1521"/>
      <c r="H39" s="1521"/>
      <c r="I39" s="1522"/>
      <c r="J39" s="75"/>
      <c r="K39" s="65"/>
      <c r="L39" s="65"/>
      <c r="M39" s="65"/>
      <c r="N39" s="65"/>
      <c r="O39" s="65"/>
      <c r="P39" s="65"/>
      <c r="Q39" s="65"/>
      <c r="R39" s="65"/>
      <c r="S39" s="65"/>
      <c r="T39" s="65"/>
      <c r="U39" s="65"/>
    </row>
    <row r="40" spans="1:21">
      <c r="A40" s="65"/>
      <c r="B40" s="67"/>
      <c r="C40" s="1517" t="s">
        <v>618</v>
      </c>
      <c r="D40" s="1518"/>
      <c r="E40" s="1518"/>
      <c r="F40" s="1518"/>
      <c r="G40" s="1518"/>
      <c r="H40" s="1518"/>
      <c r="I40" s="1519"/>
      <c r="J40" s="75"/>
      <c r="K40" s="65"/>
      <c r="L40" s="65"/>
      <c r="M40" s="65"/>
      <c r="N40" s="65"/>
      <c r="O40" s="65"/>
      <c r="P40" s="65"/>
      <c r="Q40" s="65"/>
      <c r="R40" s="65"/>
      <c r="S40" s="65"/>
      <c r="T40" s="65"/>
      <c r="U40" s="65"/>
    </row>
    <row r="41" spans="1:21" ht="15" customHeight="1">
      <c r="A41" s="65"/>
      <c r="B41" s="66"/>
      <c r="C41" s="1520" t="s">
        <v>619</v>
      </c>
      <c r="D41" s="1521"/>
      <c r="E41" s="1521"/>
      <c r="F41" s="1521"/>
      <c r="G41" s="1521"/>
      <c r="H41" s="1521"/>
      <c r="I41" s="1522"/>
      <c r="J41" s="75"/>
      <c r="K41" s="65"/>
      <c r="L41" s="65"/>
      <c r="M41" s="65"/>
      <c r="N41" s="65"/>
      <c r="O41" s="65"/>
      <c r="P41" s="65"/>
      <c r="Q41" s="65"/>
      <c r="R41" s="65"/>
      <c r="S41" s="65"/>
      <c r="T41" s="65"/>
      <c r="U41" s="65"/>
    </row>
    <row r="42" spans="1:21" ht="34.5" customHeight="1">
      <c r="A42" s="65"/>
      <c r="B42" s="67"/>
      <c r="C42" s="1517" t="s">
        <v>620</v>
      </c>
      <c r="D42" s="1518"/>
      <c r="E42" s="1518"/>
      <c r="F42" s="1518"/>
      <c r="G42" s="1518"/>
      <c r="H42" s="1518"/>
      <c r="I42" s="1519"/>
      <c r="J42" s="75"/>
      <c r="K42" s="65"/>
      <c r="L42" s="65"/>
      <c r="M42" s="65"/>
      <c r="N42" s="65"/>
      <c r="O42" s="65"/>
      <c r="P42" s="65"/>
      <c r="Q42" s="65"/>
      <c r="R42" s="65"/>
      <c r="S42" s="65"/>
      <c r="T42" s="65"/>
      <c r="U42" s="65"/>
    </row>
    <row r="43" spans="1:21" ht="15" customHeight="1">
      <c r="A43" s="65"/>
      <c r="B43" s="66"/>
      <c r="C43" s="1520" t="s">
        <v>621</v>
      </c>
      <c r="D43" s="1521"/>
      <c r="E43" s="1521"/>
      <c r="F43" s="1521"/>
      <c r="G43" s="1521"/>
      <c r="H43" s="1521"/>
      <c r="I43" s="1522"/>
      <c r="J43" s="75"/>
      <c r="K43" s="65"/>
      <c r="L43" s="65"/>
      <c r="M43" s="65"/>
      <c r="N43" s="65"/>
      <c r="O43" s="65"/>
      <c r="P43" s="65"/>
      <c r="Q43" s="65"/>
      <c r="R43" s="65"/>
      <c r="S43" s="65"/>
      <c r="T43" s="65"/>
      <c r="U43" s="65"/>
    </row>
    <row r="44" spans="1:21" ht="15" customHeight="1">
      <c r="A44" s="65"/>
      <c r="B44" s="67"/>
      <c r="C44" s="1517" t="s">
        <v>622</v>
      </c>
      <c r="D44" s="1518"/>
      <c r="E44" s="1518"/>
      <c r="F44" s="1518"/>
      <c r="G44" s="1518"/>
      <c r="H44" s="1518"/>
      <c r="I44" s="1519"/>
      <c r="J44" s="75"/>
      <c r="K44" s="65"/>
      <c r="L44" s="65"/>
      <c r="M44" s="65"/>
      <c r="N44" s="65"/>
      <c r="O44" s="65"/>
      <c r="P44" s="65"/>
      <c r="Q44" s="65"/>
      <c r="R44" s="65"/>
      <c r="S44" s="65"/>
      <c r="T44" s="65"/>
      <c r="U44" s="65"/>
    </row>
    <row r="45" spans="1:21" ht="15" customHeight="1">
      <c r="A45" s="65"/>
      <c r="B45" s="66"/>
      <c r="C45" s="1520" t="s">
        <v>623</v>
      </c>
      <c r="D45" s="1521"/>
      <c r="E45" s="1521"/>
      <c r="F45" s="1521"/>
      <c r="G45" s="1521"/>
      <c r="H45" s="1521"/>
      <c r="I45" s="1522"/>
      <c r="J45" s="75"/>
      <c r="K45" s="65"/>
      <c r="L45" s="65"/>
      <c r="M45" s="65"/>
      <c r="N45" s="65"/>
      <c r="O45" s="65"/>
      <c r="P45" s="65"/>
      <c r="Q45" s="65"/>
      <c r="R45" s="65"/>
      <c r="S45" s="65"/>
      <c r="T45" s="65"/>
      <c r="U45" s="65"/>
    </row>
    <row r="46" spans="1:21" ht="30.75" customHeight="1">
      <c r="A46" s="65"/>
      <c r="B46" s="67"/>
      <c r="C46" s="1517" t="s">
        <v>624</v>
      </c>
      <c r="D46" s="1518"/>
      <c r="E46" s="1518"/>
      <c r="F46" s="1518"/>
      <c r="G46" s="1518"/>
      <c r="H46" s="1518"/>
      <c r="I46" s="1519"/>
      <c r="J46" s="75"/>
      <c r="K46" s="65"/>
      <c r="L46" s="65"/>
      <c r="M46" s="65"/>
      <c r="N46" s="65"/>
      <c r="O46" s="65"/>
      <c r="P46" s="65"/>
      <c r="Q46" s="65"/>
      <c r="R46" s="65"/>
      <c r="S46" s="65"/>
      <c r="T46" s="65"/>
      <c r="U46" s="65"/>
    </row>
    <row r="47" spans="1:21" ht="15" customHeight="1">
      <c r="A47" s="65"/>
      <c r="B47" s="66"/>
      <c r="C47" s="1520" t="s">
        <v>625</v>
      </c>
      <c r="D47" s="1521"/>
      <c r="E47" s="1521"/>
      <c r="F47" s="1521"/>
      <c r="G47" s="1521"/>
      <c r="H47" s="1521"/>
      <c r="I47" s="1522"/>
      <c r="J47" s="75"/>
      <c r="K47" s="65"/>
      <c r="L47" s="65"/>
      <c r="M47" s="65"/>
      <c r="N47" s="65"/>
      <c r="O47" s="65"/>
      <c r="P47" s="65"/>
      <c r="Q47" s="65"/>
      <c r="R47" s="65"/>
      <c r="S47" s="65"/>
      <c r="T47" s="65"/>
      <c r="U47" s="65"/>
    </row>
    <row r="48" spans="1:21" ht="15" customHeight="1">
      <c r="A48" s="65"/>
      <c r="B48" s="67"/>
      <c r="C48" s="1517" t="s">
        <v>626</v>
      </c>
      <c r="D48" s="1518"/>
      <c r="E48" s="1518"/>
      <c r="F48" s="1518"/>
      <c r="G48" s="1518"/>
      <c r="H48" s="1518"/>
      <c r="I48" s="1519"/>
      <c r="J48" s="75"/>
      <c r="K48" s="65"/>
      <c r="L48" s="65"/>
      <c r="M48" s="65"/>
      <c r="N48" s="65"/>
      <c r="O48" s="65"/>
      <c r="P48" s="65"/>
      <c r="Q48" s="65"/>
      <c r="R48" s="65"/>
      <c r="S48" s="65"/>
      <c r="T48" s="65"/>
      <c r="U48" s="65"/>
    </row>
    <row r="49" spans="1:21" ht="15" customHeight="1">
      <c r="A49" s="65"/>
      <c r="B49" s="66"/>
      <c r="C49" s="1520" t="s">
        <v>627</v>
      </c>
      <c r="D49" s="1521"/>
      <c r="E49" s="1521"/>
      <c r="F49" s="1521"/>
      <c r="G49" s="1521"/>
      <c r="H49" s="1521"/>
      <c r="I49" s="1522"/>
      <c r="J49" s="75"/>
      <c r="K49" s="65"/>
      <c r="L49" s="65"/>
      <c r="M49" s="65"/>
      <c r="N49" s="65"/>
      <c r="O49" s="65"/>
      <c r="P49" s="65"/>
      <c r="Q49" s="65"/>
      <c r="R49" s="65"/>
      <c r="S49" s="65"/>
      <c r="T49" s="65"/>
      <c r="U49" s="65"/>
    </row>
    <row r="50" spans="1:21" ht="15" customHeight="1">
      <c r="A50" s="65"/>
      <c r="B50" s="67"/>
      <c r="C50" s="1517" t="s">
        <v>628</v>
      </c>
      <c r="D50" s="1518"/>
      <c r="E50" s="1518"/>
      <c r="F50" s="1518"/>
      <c r="G50" s="1518"/>
      <c r="H50" s="1518"/>
      <c r="I50" s="1519"/>
      <c r="J50" s="75"/>
      <c r="K50" s="65"/>
      <c r="L50" s="65"/>
      <c r="M50" s="65"/>
      <c r="N50" s="65"/>
      <c r="O50" s="65"/>
      <c r="P50" s="65"/>
      <c r="Q50" s="65"/>
      <c r="R50" s="65"/>
      <c r="S50" s="65"/>
      <c r="T50" s="65"/>
      <c r="U50" s="65"/>
    </row>
    <row r="51" spans="1:21" ht="15" customHeight="1">
      <c r="A51" s="65"/>
      <c r="B51" s="66"/>
      <c r="C51" s="1520" t="s">
        <v>629</v>
      </c>
      <c r="D51" s="1521"/>
      <c r="E51" s="1521"/>
      <c r="F51" s="1521"/>
      <c r="G51" s="1521"/>
      <c r="H51" s="1521"/>
      <c r="I51" s="1522"/>
      <c r="J51" s="75"/>
      <c r="K51" s="65"/>
      <c r="L51" s="65"/>
      <c r="M51" s="65"/>
      <c r="N51" s="65"/>
      <c r="O51" s="65"/>
      <c r="P51" s="65"/>
      <c r="Q51" s="65"/>
      <c r="R51" s="65"/>
      <c r="S51" s="65"/>
      <c r="T51" s="65"/>
      <c r="U51" s="65"/>
    </row>
    <row r="52" spans="1:21" ht="15" customHeight="1">
      <c r="A52" s="65"/>
      <c r="B52" s="67"/>
      <c r="C52" s="1517" t="s">
        <v>630</v>
      </c>
      <c r="D52" s="1518"/>
      <c r="E52" s="1518"/>
      <c r="F52" s="1518"/>
      <c r="G52" s="1518"/>
      <c r="H52" s="1518"/>
      <c r="I52" s="1519"/>
      <c r="J52" s="75"/>
      <c r="K52" s="65"/>
      <c r="L52" s="65"/>
      <c r="M52" s="65"/>
      <c r="N52" s="65"/>
      <c r="O52" s="65"/>
      <c r="P52" s="65"/>
      <c r="Q52" s="65"/>
      <c r="R52" s="65"/>
      <c r="S52" s="65"/>
      <c r="T52" s="65"/>
      <c r="U52" s="65"/>
    </row>
    <row r="53" spans="1:21" ht="15" customHeight="1">
      <c r="A53" s="65"/>
      <c r="B53" s="66"/>
      <c r="C53" s="1520" t="s">
        <v>631</v>
      </c>
      <c r="D53" s="1521"/>
      <c r="E53" s="1521"/>
      <c r="F53" s="1521"/>
      <c r="G53" s="1521"/>
      <c r="H53" s="1521"/>
      <c r="I53" s="1522"/>
      <c r="J53" s="75"/>
      <c r="K53" s="65"/>
      <c r="L53" s="65"/>
      <c r="M53" s="65"/>
      <c r="N53" s="65"/>
      <c r="O53" s="65"/>
      <c r="P53" s="65"/>
      <c r="Q53" s="65"/>
      <c r="R53" s="65"/>
      <c r="S53" s="65"/>
      <c r="T53" s="65"/>
      <c r="U53" s="65"/>
    </row>
    <row r="54" spans="1:21" ht="15" customHeight="1">
      <c r="A54" s="65"/>
      <c r="B54" s="76"/>
      <c r="C54" s="1514" t="s">
        <v>632</v>
      </c>
      <c r="D54" s="1515"/>
      <c r="E54" s="1515"/>
      <c r="F54" s="1515"/>
      <c r="G54" s="1515"/>
      <c r="H54" s="1515"/>
      <c r="I54" s="1516"/>
      <c r="J54" s="77"/>
      <c r="K54" s="65"/>
      <c r="L54" s="65"/>
      <c r="M54" s="65"/>
      <c r="N54" s="65"/>
      <c r="O54" s="65"/>
      <c r="P54" s="65"/>
      <c r="Q54" s="65"/>
      <c r="R54" s="65"/>
      <c r="S54" s="65"/>
      <c r="T54" s="65"/>
      <c r="U54" s="65"/>
    </row>
    <row r="55" spans="1:21">
      <c r="A55" s="65"/>
      <c r="B55" s="65"/>
      <c r="C55" s="65"/>
      <c r="D55" s="65"/>
      <c r="E55" s="65"/>
      <c r="F55" s="65"/>
      <c r="G55" s="65"/>
      <c r="H55" s="65"/>
      <c r="I55" s="65"/>
      <c r="J55" s="65"/>
      <c r="K55" s="65"/>
      <c r="L55" s="65"/>
      <c r="M55" s="65"/>
      <c r="N55" s="65"/>
      <c r="O55" s="65"/>
      <c r="P55" s="65"/>
      <c r="Q55" s="65"/>
      <c r="R55" s="65"/>
      <c r="S55" s="65"/>
      <c r="T55" s="65"/>
      <c r="U55" s="65"/>
    </row>
    <row r="56" spans="1:21">
      <c r="A56" s="65"/>
      <c r="B56" s="65"/>
      <c r="C56" s="65"/>
      <c r="D56" s="65"/>
      <c r="E56" s="65"/>
      <c r="F56" s="65"/>
      <c r="G56" s="65"/>
      <c r="H56" s="65"/>
      <c r="I56" s="65"/>
      <c r="J56" s="65"/>
      <c r="K56" s="65"/>
      <c r="L56" s="65"/>
      <c r="M56" s="65"/>
      <c r="N56" s="65"/>
      <c r="O56" s="65"/>
      <c r="P56" s="65"/>
      <c r="Q56" s="65"/>
      <c r="R56" s="65"/>
      <c r="S56" s="65"/>
      <c r="T56" s="65"/>
      <c r="U56" s="65"/>
    </row>
    <row r="57" spans="1:21">
      <c r="A57" s="65"/>
      <c r="B57" s="65"/>
      <c r="C57" s="65"/>
      <c r="D57" s="65"/>
      <c r="E57" s="65"/>
      <c r="F57" s="65"/>
      <c r="G57" s="65"/>
      <c r="H57" s="65"/>
      <c r="I57" s="65"/>
      <c r="J57" s="65"/>
      <c r="K57" s="65"/>
      <c r="L57" s="65"/>
      <c r="M57" s="65"/>
      <c r="N57" s="65"/>
      <c r="O57" s="65"/>
      <c r="P57" s="65"/>
      <c r="Q57" s="65"/>
      <c r="R57" s="65"/>
      <c r="S57" s="65"/>
      <c r="T57" s="65"/>
      <c r="U57" s="65"/>
    </row>
    <row r="58" spans="1:21">
      <c r="A58" s="65"/>
      <c r="B58" s="65"/>
      <c r="C58" s="65"/>
      <c r="D58" s="65"/>
      <c r="E58" s="65"/>
      <c r="F58" s="65"/>
      <c r="G58" s="65"/>
      <c r="H58" s="65"/>
      <c r="I58" s="65"/>
      <c r="J58" s="65"/>
      <c r="K58" s="65"/>
      <c r="L58" s="65"/>
      <c r="M58" s="65"/>
      <c r="N58" s="65"/>
      <c r="O58" s="65"/>
      <c r="P58" s="65"/>
      <c r="Q58" s="65"/>
      <c r="R58" s="65"/>
      <c r="S58" s="65"/>
      <c r="T58" s="65"/>
      <c r="U58" s="65"/>
    </row>
    <row r="59" spans="1:21">
      <c r="A59" s="65"/>
      <c r="B59" s="65"/>
      <c r="C59" s="65"/>
      <c r="D59" s="65"/>
      <c r="E59" s="65"/>
      <c r="F59" s="65"/>
      <c r="G59" s="65"/>
      <c r="H59" s="65"/>
      <c r="I59" s="65"/>
      <c r="J59" s="65"/>
      <c r="K59" s="65"/>
      <c r="L59" s="65"/>
      <c r="M59" s="65"/>
      <c r="N59" s="65"/>
      <c r="O59" s="65"/>
      <c r="P59" s="65"/>
      <c r="Q59" s="65"/>
      <c r="R59" s="65"/>
      <c r="S59" s="65"/>
      <c r="T59" s="65"/>
      <c r="U59" s="65"/>
    </row>
    <row r="60" spans="1:21">
      <c r="A60" s="65"/>
      <c r="B60" s="65"/>
      <c r="C60" s="65"/>
      <c r="D60" s="65"/>
      <c r="E60" s="65"/>
      <c r="F60" s="65"/>
      <c r="G60" s="65"/>
      <c r="H60" s="65"/>
      <c r="I60" s="65"/>
      <c r="J60" s="65"/>
      <c r="K60" s="65"/>
      <c r="L60" s="65"/>
      <c r="M60" s="65"/>
      <c r="N60" s="65"/>
      <c r="O60" s="65"/>
      <c r="P60" s="65"/>
      <c r="Q60" s="65"/>
      <c r="R60" s="65"/>
      <c r="S60" s="65"/>
      <c r="T60" s="65"/>
      <c r="U60" s="65"/>
    </row>
    <row r="61" spans="1:21">
      <c r="A61" s="65"/>
      <c r="B61" s="65"/>
      <c r="C61" s="65"/>
      <c r="D61" s="65"/>
      <c r="E61" s="65"/>
      <c r="F61" s="65"/>
      <c r="G61" s="65"/>
      <c r="H61" s="65"/>
      <c r="I61" s="65"/>
      <c r="J61" s="65"/>
      <c r="K61" s="65"/>
      <c r="L61" s="65"/>
      <c r="M61" s="65"/>
      <c r="N61" s="65"/>
      <c r="O61" s="65"/>
      <c r="P61" s="65"/>
      <c r="Q61" s="65"/>
      <c r="R61" s="65"/>
      <c r="S61" s="65"/>
      <c r="T61" s="65"/>
      <c r="U61" s="65"/>
    </row>
    <row r="62" spans="1:21">
      <c r="A62" s="65"/>
      <c r="B62" s="65"/>
      <c r="C62" s="65"/>
      <c r="D62" s="65"/>
      <c r="E62" s="65"/>
      <c r="F62" s="65"/>
      <c r="G62" s="65"/>
      <c r="H62" s="65"/>
      <c r="I62" s="65"/>
      <c r="J62" s="65"/>
      <c r="K62" s="65"/>
      <c r="L62" s="65"/>
      <c r="M62" s="65"/>
      <c r="N62" s="65"/>
      <c r="O62" s="65"/>
      <c r="P62" s="65"/>
      <c r="Q62" s="65"/>
      <c r="R62" s="65"/>
      <c r="S62" s="65"/>
      <c r="T62" s="65"/>
      <c r="U62" s="65"/>
    </row>
    <row r="63" spans="1:21">
      <c r="A63" s="65"/>
      <c r="B63" s="65"/>
      <c r="C63" s="65"/>
      <c r="D63" s="65"/>
      <c r="E63" s="65"/>
      <c r="F63" s="65"/>
      <c r="G63" s="65"/>
      <c r="H63" s="65"/>
      <c r="I63" s="65"/>
      <c r="J63" s="65"/>
      <c r="K63" s="65"/>
      <c r="L63" s="65"/>
      <c r="M63" s="65"/>
      <c r="N63" s="65"/>
      <c r="O63" s="65"/>
      <c r="P63" s="65"/>
      <c r="Q63" s="65"/>
      <c r="R63" s="65"/>
      <c r="S63" s="65"/>
      <c r="T63" s="65"/>
      <c r="U63" s="65"/>
    </row>
    <row r="64" spans="1:21">
      <c r="A64" s="65"/>
      <c r="B64" s="65"/>
      <c r="C64" s="65"/>
      <c r="D64" s="65"/>
      <c r="E64" s="65"/>
      <c r="F64" s="65"/>
      <c r="G64" s="65"/>
      <c r="H64" s="65"/>
      <c r="I64" s="65"/>
      <c r="J64" s="65"/>
      <c r="K64" s="65"/>
      <c r="L64" s="65"/>
      <c r="M64" s="65"/>
      <c r="N64" s="65"/>
      <c r="O64" s="65"/>
      <c r="P64" s="65"/>
      <c r="Q64" s="65"/>
      <c r="R64" s="65"/>
      <c r="S64" s="65"/>
      <c r="T64" s="65"/>
      <c r="U64" s="65"/>
    </row>
  </sheetData>
  <mergeCells count="67">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A1:I1"/>
    <mergeCell ref="A2:H2"/>
    <mergeCell ref="B3:H3"/>
    <mergeCell ref="A5:F9"/>
    <mergeCell ref="G5:R5"/>
    <mergeCell ref="G8:H8"/>
    <mergeCell ref="I8:I9"/>
    <mergeCell ref="J8:K8"/>
    <mergeCell ref="L8:L9"/>
    <mergeCell ref="M8:N8"/>
    <mergeCell ref="O8:O9"/>
    <mergeCell ref="P8:Q8"/>
    <mergeCell ref="R8:R9"/>
    <mergeCell ref="S5:U7"/>
    <mergeCell ref="G6:I7"/>
    <mergeCell ref="J6:O6"/>
    <mergeCell ref="P6:R7"/>
    <mergeCell ref="J7:L7"/>
    <mergeCell ref="M7:O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544" t="s">
        <v>2813</v>
      </c>
      <c r="B1" s="1545"/>
      <c r="C1" s="1545"/>
      <c r="D1" s="1545"/>
      <c r="E1" s="1545"/>
      <c r="F1" s="1545"/>
    </row>
    <row r="2" spans="1:6" ht="15" customHeight="1">
      <c r="A2" s="1546" t="s">
        <v>2814</v>
      </c>
      <c r="B2" s="1547"/>
      <c r="C2" s="1547"/>
      <c r="D2" s="1547"/>
      <c r="E2" s="1547"/>
      <c r="F2" s="656"/>
    </row>
    <row r="3" spans="1:6" ht="15" customHeight="1">
      <c r="A3" s="657"/>
      <c r="B3" s="1531" t="s">
        <v>393</v>
      </c>
      <c r="C3" s="1531"/>
      <c r="D3" s="1531"/>
      <c r="E3" s="1531"/>
      <c r="F3" s="778"/>
    </row>
    <row r="4" spans="1:6" ht="15" customHeight="1">
      <c r="A4" s="657"/>
      <c r="B4" s="1532" t="s">
        <v>394</v>
      </c>
      <c r="C4" s="1532"/>
      <c r="D4" s="1532"/>
      <c r="E4" s="1532"/>
      <c r="F4" s="778"/>
    </row>
    <row r="5" spans="1:6" ht="15" customHeight="1">
      <c r="A5" s="657"/>
      <c r="B5" s="1531" t="s">
        <v>395</v>
      </c>
      <c r="C5" s="1531"/>
      <c r="D5" s="1531"/>
      <c r="E5" s="1531"/>
      <c r="F5" s="778"/>
    </row>
    <row r="6" spans="1:6" ht="15" customHeight="1">
      <c r="A6" s="657"/>
      <c r="B6" s="1532" t="s">
        <v>396</v>
      </c>
      <c r="C6" s="1532"/>
      <c r="D6" s="1532"/>
      <c r="E6" s="1532"/>
      <c r="F6" s="778"/>
    </row>
    <row r="7" spans="1:6" ht="15" customHeight="1">
      <c r="A7" s="657"/>
      <c r="B7" s="1531" t="s">
        <v>397</v>
      </c>
      <c r="C7" s="1531"/>
      <c r="D7" s="1531"/>
      <c r="E7" s="1531"/>
      <c r="F7" s="778"/>
    </row>
    <row r="8" spans="1:6" ht="15" customHeight="1">
      <c r="A8" s="657"/>
      <c r="B8" s="1532" t="s">
        <v>398</v>
      </c>
      <c r="C8" s="1532"/>
      <c r="D8" s="1532"/>
      <c r="E8" s="1532"/>
      <c r="F8" s="778"/>
    </row>
    <row r="9" spans="1:6" ht="15" customHeight="1">
      <c r="A9" s="657"/>
      <c r="B9" s="1531" t="s">
        <v>399</v>
      </c>
      <c r="C9" s="1531"/>
      <c r="D9" s="1531"/>
      <c r="E9" s="1531"/>
      <c r="F9" s="778"/>
    </row>
    <row r="10" spans="1:6" ht="15" customHeight="1">
      <c r="A10" s="779"/>
      <c r="B10" s="1548" t="s">
        <v>475</v>
      </c>
      <c r="C10" s="1548"/>
      <c r="D10" s="1548"/>
      <c r="E10" s="1548"/>
      <c r="F10" s="727"/>
    </row>
    <row r="11" spans="1:6" s="760" customFormat="1" ht="33" customHeight="1">
      <c r="A11" s="779"/>
      <c r="B11" s="1567" t="s">
        <v>2870</v>
      </c>
      <c r="C11" s="1568"/>
      <c r="D11" s="1568"/>
      <c r="E11" s="1568"/>
      <c r="F11" s="775"/>
    </row>
    <row r="12" spans="1:6" s="760" customFormat="1" ht="30.75" customHeight="1">
      <c r="A12" s="779"/>
      <c r="B12" s="1569" t="s">
        <v>2871</v>
      </c>
      <c r="C12" s="1570"/>
      <c r="D12" s="1570"/>
      <c r="E12" s="1571"/>
      <c r="F12" s="775"/>
    </row>
    <row r="13" spans="1:6" s="760" customFormat="1" ht="15" customHeight="1">
      <c r="A13" s="779"/>
      <c r="B13" s="1572" t="s">
        <v>2951</v>
      </c>
      <c r="C13" s="1572"/>
      <c r="D13" s="1572"/>
      <c r="E13" s="1572"/>
      <c r="F13" s="775"/>
    </row>
    <row r="14" spans="1:6" s="760" customFormat="1" ht="15" customHeight="1">
      <c r="A14" s="779"/>
      <c r="B14" s="1563" t="s">
        <v>2953</v>
      </c>
      <c r="C14" s="1563"/>
      <c r="D14" s="1563"/>
      <c r="E14" s="1563"/>
      <c r="F14" s="776"/>
    </row>
    <row r="15" spans="1:6" s="760" customFormat="1" ht="15.75" customHeight="1" thickBot="1">
      <c r="A15" s="780"/>
      <c r="B15" s="1580" t="s">
        <v>23</v>
      </c>
      <c r="C15" s="1580"/>
      <c r="D15" s="1580"/>
      <c r="E15" s="1580"/>
      <c r="F15" s="777"/>
    </row>
    <row r="16" spans="1:6" ht="15" thickBot="1"/>
    <row r="17" spans="1:6" ht="15.75" customHeight="1" thickBot="1">
      <c r="A17" s="1549"/>
      <c r="B17" s="1550"/>
      <c r="C17" s="1551"/>
      <c r="D17" s="27"/>
      <c r="E17" s="1536" t="s">
        <v>410</v>
      </c>
    </row>
    <row r="18" spans="1:6" ht="15.75" customHeight="1">
      <c r="A18" s="1552"/>
      <c r="B18" s="1553"/>
      <c r="C18" s="1554"/>
      <c r="D18" s="717" t="s">
        <v>203</v>
      </c>
      <c r="E18" s="1537"/>
    </row>
    <row r="19" spans="1:6" ht="18" customHeight="1">
      <c r="A19" s="1538" t="s">
        <v>411</v>
      </c>
      <c r="B19" s="1538"/>
      <c r="C19" s="1538"/>
      <c r="D19" s="766"/>
      <c r="E19" s="766"/>
    </row>
    <row r="20" spans="1:6">
      <c r="A20" s="1539"/>
      <c r="B20" s="1538" t="s">
        <v>412</v>
      </c>
      <c r="C20" s="1538"/>
      <c r="D20" s="766"/>
      <c r="E20" s="766"/>
    </row>
    <row r="21" spans="1:6">
      <c r="A21" s="1539"/>
      <c r="B21" s="1539"/>
      <c r="C21" s="767" t="s">
        <v>413</v>
      </c>
      <c r="D21" s="768"/>
      <c r="E21" s="768"/>
    </row>
    <row r="22" spans="1:6">
      <c r="A22" s="1539"/>
      <c r="B22" s="1539"/>
      <c r="C22" s="767" t="s">
        <v>414</v>
      </c>
      <c r="D22" s="768"/>
      <c r="E22" s="768"/>
    </row>
    <row r="23" spans="1:6">
      <c r="A23" s="1539"/>
      <c r="B23" s="1539"/>
      <c r="C23" s="767" t="s">
        <v>415</v>
      </c>
      <c r="D23" s="768"/>
      <c r="E23" s="768"/>
    </row>
    <row r="24" spans="1:6">
      <c r="A24" s="1539"/>
      <c r="B24" s="1539"/>
      <c r="C24" s="767" t="s">
        <v>416</v>
      </c>
      <c r="D24" s="769"/>
      <c r="E24" s="769"/>
    </row>
    <row r="25" spans="1:6">
      <c r="A25" s="1539"/>
      <c r="B25" s="1539"/>
      <c r="C25" s="767" t="s">
        <v>417</v>
      </c>
      <c r="D25" s="769"/>
      <c r="E25" s="769"/>
    </row>
    <row r="26" spans="1:6">
      <c r="A26" s="770"/>
      <c r="B26" s="770"/>
      <c r="C26" s="771" t="s">
        <v>638</v>
      </c>
      <c r="D26" s="772"/>
      <c r="E26" s="772"/>
      <c r="F26" s="760"/>
    </row>
    <row r="27" spans="1:6">
      <c r="A27" s="770"/>
      <c r="B27" s="770"/>
      <c r="C27" s="771" t="s">
        <v>639</v>
      </c>
      <c r="D27" s="772"/>
      <c r="E27" s="772"/>
      <c r="F27" s="760"/>
    </row>
    <row r="28" spans="1:6">
      <c r="A28" s="770"/>
      <c r="B28" s="770"/>
      <c r="C28" s="773" t="s">
        <v>445</v>
      </c>
      <c r="D28" s="772"/>
      <c r="E28" s="772"/>
      <c r="F28" s="760"/>
    </row>
    <row r="29" spans="1:6">
      <c r="A29" s="770"/>
      <c r="B29" s="770"/>
      <c r="C29" s="773" t="s">
        <v>446</v>
      </c>
      <c r="D29" s="772"/>
      <c r="E29" s="772"/>
      <c r="F29" s="760"/>
    </row>
    <row r="30" spans="1:6">
      <c r="A30" s="770"/>
      <c r="B30" s="770"/>
      <c r="C30" s="773" t="s">
        <v>447</v>
      </c>
      <c r="D30" s="772"/>
      <c r="E30" s="772"/>
      <c r="F30" s="760"/>
    </row>
    <row r="31" spans="1:6">
      <c r="A31" s="770"/>
      <c r="B31" s="770"/>
      <c r="C31" s="773" t="s">
        <v>448</v>
      </c>
      <c r="D31" s="772"/>
      <c r="E31" s="772"/>
      <c r="F31" s="760"/>
    </row>
    <row r="32" spans="1:6">
      <c r="A32" s="770"/>
      <c r="B32" s="770"/>
      <c r="C32" s="773" t="s">
        <v>449</v>
      </c>
      <c r="D32" s="772"/>
      <c r="E32" s="772"/>
      <c r="F32" s="760"/>
    </row>
    <row r="33" spans="1:6">
      <c r="A33" s="770"/>
      <c r="B33" s="770"/>
      <c r="C33" s="773" t="s">
        <v>245</v>
      </c>
      <c r="D33" s="772"/>
      <c r="E33" s="772"/>
      <c r="F33" s="760"/>
    </row>
    <row r="34" spans="1:6">
      <c r="A34" s="770"/>
      <c r="B34" s="770"/>
      <c r="C34" s="773" t="s">
        <v>244</v>
      </c>
      <c r="D34" s="772"/>
      <c r="E34" s="772"/>
      <c r="F34" s="760"/>
    </row>
    <row r="35" spans="1:6" ht="20.399999999999999">
      <c r="A35" s="770"/>
      <c r="B35" s="770"/>
      <c r="C35" s="773" t="s">
        <v>386</v>
      </c>
      <c r="D35" s="774"/>
      <c r="E35" s="774"/>
      <c r="F35" s="760"/>
    </row>
    <row r="36" spans="1:6" ht="20.399999999999999">
      <c r="A36" s="770"/>
      <c r="B36" s="770"/>
      <c r="C36" s="773" t="s">
        <v>387</v>
      </c>
      <c r="D36" s="774"/>
      <c r="E36" s="774"/>
      <c r="F36" s="760"/>
    </row>
    <row r="37" spans="1:6" ht="15" thickBot="1"/>
    <row r="38" spans="1:6" ht="16.5" customHeight="1">
      <c r="A38" s="760"/>
      <c r="B38" s="1540" t="s">
        <v>482</v>
      </c>
      <c r="C38" s="1541"/>
      <c r="D38" s="1541"/>
      <c r="E38" s="1541"/>
      <c r="F38" s="725"/>
    </row>
    <row r="39" spans="1:6" ht="15.75" customHeight="1">
      <c r="A39" s="760"/>
      <c r="B39" s="1542" t="s">
        <v>484</v>
      </c>
      <c r="C39" s="1543"/>
      <c r="D39" s="1543"/>
      <c r="E39" s="1543"/>
      <c r="F39" s="728"/>
    </row>
    <row r="40" spans="1:6" ht="15.75" customHeight="1">
      <c r="A40" s="760"/>
      <c r="B40" s="1542" t="s">
        <v>485</v>
      </c>
      <c r="C40" s="1543"/>
      <c r="D40" s="1543"/>
      <c r="E40" s="1543"/>
      <c r="F40" s="728"/>
    </row>
    <row r="41" spans="1:6" ht="15.75" customHeight="1">
      <c r="A41" s="760"/>
      <c r="B41" s="1559" t="s">
        <v>2952</v>
      </c>
      <c r="C41" s="1560"/>
      <c r="D41" s="1560"/>
      <c r="E41" s="1560"/>
      <c r="F41" s="728"/>
    </row>
    <row r="42" spans="1:6" ht="15" customHeight="1" thickBot="1">
      <c r="B42" s="1561" t="s">
        <v>465</v>
      </c>
      <c r="C42" s="1562"/>
      <c r="D42" s="1562"/>
      <c r="E42" s="1562"/>
      <c r="F42" s="765"/>
    </row>
    <row r="43" spans="1:6" s="760" customFormat="1" ht="15" thickBot="1">
      <c r="B43" s="761"/>
      <c r="C43" s="762"/>
      <c r="D43" s="762"/>
      <c r="E43" s="763"/>
      <c r="F43" s="764"/>
    </row>
    <row r="44" spans="1:6" ht="15" thickBot="1">
      <c r="B44" s="1564" t="s">
        <v>19</v>
      </c>
      <c r="C44" s="1565"/>
      <c r="D44" s="1565"/>
      <c r="E44" s="1566"/>
      <c r="F44" s="78"/>
    </row>
    <row r="45" spans="1:6" ht="15" thickBot="1"/>
    <row r="46" spans="1:6" ht="15.75" customHeight="1" thickBot="1">
      <c r="A46" s="1549"/>
      <c r="B46" s="1550"/>
      <c r="C46" s="1551"/>
      <c r="D46" s="27"/>
      <c r="E46" s="1536" t="s">
        <v>400</v>
      </c>
    </row>
    <row r="47" spans="1:6" ht="31.5" customHeight="1" thickBot="1">
      <c r="A47" s="1555"/>
      <c r="B47" s="1556"/>
      <c r="C47" s="1557"/>
      <c r="D47" s="28" t="s">
        <v>401</v>
      </c>
      <c r="E47" s="1558"/>
    </row>
    <row r="48" spans="1:6" ht="15" thickBot="1">
      <c r="A48" s="1583" t="s">
        <v>402</v>
      </c>
      <c r="B48" s="1584"/>
      <c r="C48" s="1585"/>
      <c r="D48" s="22"/>
      <c r="E48" s="22"/>
    </row>
    <row r="49" spans="1:6" ht="15" thickBot="1">
      <c r="A49" s="1586"/>
      <c r="B49" s="1588" t="s">
        <v>403</v>
      </c>
      <c r="C49" s="1589"/>
      <c r="D49" s="22"/>
      <c r="E49" s="22"/>
    </row>
    <row r="50" spans="1:6" ht="15" thickBot="1">
      <c r="A50" s="1586"/>
      <c r="B50" s="1586"/>
      <c r="C50" s="23" t="s">
        <v>404</v>
      </c>
      <c r="D50" s="29"/>
      <c r="E50" s="29"/>
    </row>
    <row r="51" spans="1:6" ht="15" thickBot="1">
      <c r="A51" s="1586"/>
      <c r="B51" s="1586"/>
      <c r="C51" s="23" t="s">
        <v>405</v>
      </c>
      <c r="D51" s="29"/>
      <c r="E51" s="29"/>
    </row>
    <row r="52" spans="1:6" ht="15" thickBot="1">
      <c r="A52" s="1586"/>
      <c r="B52" s="1586"/>
      <c r="C52" s="23" t="s">
        <v>406</v>
      </c>
      <c r="D52" s="29"/>
      <c r="E52" s="29"/>
    </row>
    <row r="53" spans="1:6" ht="15" thickBot="1">
      <c r="A53" s="1586"/>
      <c r="B53" s="1586"/>
      <c r="C53" s="23" t="s">
        <v>407</v>
      </c>
      <c r="D53" s="24"/>
      <c r="E53" s="24"/>
    </row>
    <row r="54" spans="1:6" ht="15.75" customHeight="1" thickBot="1">
      <c r="A54" s="1587"/>
      <c r="B54" s="1587"/>
      <c r="C54" s="23" t="s">
        <v>408</v>
      </c>
      <c r="D54" s="24"/>
      <c r="E54" s="24"/>
    </row>
    <row r="55" spans="1:6" ht="15" thickBot="1"/>
    <row r="56" spans="1:6" ht="15.75" customHeight="1" thickBot="1">
      <c r="B56" s="1533" t="s">
        <v>409</v>
      </c>
      <c r="C56" s="1534"/>
      <c r="D56" s="1534"/>
      <c r="E56" s="1535"/>
      <c r="F56" s="810"/>
    </row>
    <row r="57" spans="1:6" ht="15" thickBot="1"/>
    <row r="58" spans="1:6" ht="21" customHeight="1" thickBot="1">
      <c r="A58" s="1549"/>
      <c r="B58" s="1550"/>
      <c r="C58" s="1551"/>
      <c r="D58" s="812"/>
      <c r="E58" s="1581" t="s">
        <v>418</v>
      </c>
    </row>
    <row r="59" spans="1:6" ht="21" customHeight="1" thickBot="1">
      <c r="A59" s="1555"/>
      <c r="B59" s="1556"/>
      <c r="C59" s="1557"/>
      <c r="D59" s="813" t="s">
        <v>419</v>
      </c>
      <c r="E59" s="1582"/>
    </row>
    <row r="60" spans="1:6" ht="28.5" customHeight="1" thickBot="1">
      <c r="A60" s="1573" t="s">
        <v>420</v>
      </c>
      <c r="B60" s="1574"/>
      <c r="C60" s="1575"/>
      <c r="D60" s="22"/>
      <c r="E60" s="22"/>
    </row>
    <row r="61" spans="1:6" ht="29.25" customHeight="1" thickBot="1">
      <c r="A61" s="1576"/>
      <c r="B61" s="1578" t="s">
        <v>421</v>
      </c>
      <c r="C61" s="1579"/>
      <c r="D61" s="22"/>
      <c r="E61" s="22"/>
    </row>
    <row r="62" spans="1:6" ht="15" thickBot="1">
      <c r="A62" s="1576"/>
      <c r="B62" s="1576"/>
      <c r="C62" s="811" t="s">
        <v>422</v>
      </c>
      <c r="D62" s="694"/>
      <c r="E62" s="694"/>
    </row>
    <row r="63" spans="1:6" ht="15" thickBot="1">
      <c r="A63" s="1576"/>
      <c r="B63" s="1576"/>
      <c r="C63" s="811" t="s">
        <v>423</v>
      </c>
      <c r="D63" s="694"/>
      <c r="E63" s="694"/>
    </row>
    <row r="64" spans="1:6" ht="21" thickBot="1">
      <c r="A64" s="1576"/>
      <c r="B64" s="1576"/>
      <c r="C64" s="811" t="s">
        <v>424</v>
      </c>
      <c r="D64" s="695"/>
      <c r="E64" s="695"/>
    </row>
    <row r="65" spans="1:6" ht="15" thickBot="1">
      <c r="A65" s="1577"/>
      <c r="B65" s="1577"/>
      <c r="C65" s="811" t="s">
        <v>425</v>
      </c>
      <c r="D65" s="695"/>
      <c r="E65" s="695"/>
    </row>
    <row r="66" spans="1:6" ht="15" thickBot="1"/>
    <row r="67" spans="1:6" ht="15" thickBot="1">
      <c r="B67" s="1594" t="s">
        <v>13</v>
      </c>
      <c r="C67" s="1595"/>
      <c r="D67" s="1595"/>
      <c r="E67" s="1595"/>
      <c r="F67" s="78"/>
    </row>
    <row r="68" spans="1:6" ht="15" thickBot="1"/>
    <row r="69" spans="1:6" ht="15.75" customHeight="1" thickBot="1">
      <c r="A69" s="1549"/>
      <c r="B69" s="1550"/>
      <c r="C69" s="1551"/>
      <c r="D69" s="27"/>
      <c r="E69" s="1536" t="s">
        <v>426</v>
      </c>
    </row>
    <row r="70" spans="1:6" ht="15.75" customHeight="1" thickBot="1">
      <c r="A70" s="1555"/>
      <c r="B70" s="1556"/>
      <c r="C70" s="1557"/>
      <c r="D70" s="28" t="s">
        <v>204</v>
      </c>
      <c r="E70" s="1558"/>
    </row>
    <row r="71" spans="1:6" ht="15" thickBot="1">
      <c r="A71" s="1583" t="s">
        <v>427</v>
      </c>
      <c r="B71" s="1584"/>
      <c r="C71" s="1585"/>
      <c r="D71" s="22"/>
      <c r="E71" s="22"/>
    </row>
    <row r="72" spans="1:6" ht="15" thickBot="1">
      <c r="A72" s="1586"/>
      <c r="B72" s="1588" t="s">
        <v>428</v>
      </c>
      <c r="C72" s="1589"/>
      <c r="D72" s="22"/>
      <c r="E72" s="22"/>
    </row>
    <row r="73" spans="1:6" ht="15" thickBot="1">
      <c r="A73" s="1586"/>
      <c r="B73" s="1586"/>
      <c r="C73" s="23" t="s">
        <v>429</v>
      </c>
      <c r="D73" s="29"/>
      <c r="E73" s="29"/>
    </row>
    <row r="74" spans="1:6" ht="15" thickBot="1">
      <c r="A74" s="1586"/>
      <c r="B74" s="1586"/>
      <c r="C74" s="23" t="s">
        <v>430</v>
      </c>
      <c r="D74" s="29"/>
      <c r="E74" s="29"/>
    </row>
    <row r="75" spans="1:6" ht="15" thickBot="1">
      <c r="A75" s="1586"/>
      <c r="B75" s="1586"/>
      <c r="C75" s="23" t="s">
        <v>431</v>
      </c>
      <c r="D75" s="29"/>
      <c r="E75" s="29"/>
    </row>
    <row r="76" spans="1:6" ht="15" thickBot="1">
      <c r="A76" s="1586"/>
      <c r="B76" s="1586"/>
      <c r="C76" s="23" t="s">
        <v>432</v>
      </c>
      <c r="D76" s="24"/>
      <c r="E76" s="24"/>
    </row>
    <row r="77" spans="1:6" ht="15" thickBot="1">
      <c r="A77" s="1587"/>
      <c r="B77" s="1587"/>
      <c r="C77" s="23" t="s">
        <v>433</v>
      </c>
      <c r="D77" s="24"/>
      <c r="E77" s="24"/>
    </row>
    <row r="78" spans="1:6" ht="15" thickBot="1"/>
    <row r="79" spans="1:6">
      <c r="B79" s="1592" t="s">
        <v>434</v>
      </c>
      <c r="C79" s="1593"/>
      <c r="D79" s="1593"/>
      <c r="E79" s="1593"/>
      <c r="F79" s="455"/>
    </row>
    <row r="80" spans="1:6">
      <c r="B80" s="1590" t="s">
        <v>435</v>
      </c>
      <c r="C80" s="1591"/>
      <c r="D80" s="1591"/>
      <c r="E80" s="1591"/>
      <c r="F80" s="655"/>
    </row>
    <row r="81" spans="2:6">
      <c r="B81" s="1526" t="s">
        <v>436</v>
      </c>
      <c r="C81" s="1527"/>
      <c r="D81" s="1527"/>
      <c r="E81" s="1528"/>
      <c r="F81" s="655"/>
    </row>
    <row r="82" spans="2:6">
      <c r="B82" s="1590" t="s">
        <v>2815</v>
      </c>
      <c r="C82" s="1591"/>
      <c r="D82" s="1591"/>
      <c r="E82" s="1591"/>
      <c r="F82" s="655"/>
    </row>
    <row r="83" spans="2:6">
      <c r="B83" s="1526" t="s">
        <v>437</v>
      </c>
      <c r="C83" s="1527"/>
      <c r="D83" s="1527"/>
      <c r="E83" s="1528"/>
      <c r="F83" s="655"/>
    </row>
    <row r="84" spans="2:6">
      <c r="B84" s="1590" t="s">
        <v>2816</v>
      </c>
      <c r="C84" s="1591"/>
      <c r="D84" s="1591"/>
      <c r="E84" s="1591"/>
      <c r="F84" s="655"/>
    </row>
    <row r="85" spans="2:6">
      <c r="B85" s="1526" t="s">
        <v>2817</v>
      </c>
      <c r="C85" s="1527"/>
      <c r="D85" s="1527"/>
      <c r="E85" s="1528"/>
      <c r="F85" s="655"/>
    </row>
    <row r="86" spans="2:6" ht="15" thickBot="1">
      <c r="B86" s="1529" t="s">
        <v>2818</v>
      </c>
      <c r="C86" s="1530"/>
      <c r="D86" s="1530"/>
      <c r="E86" s="1530"/>
      <c r="F86" s="457"/>
    </row>
  </sheetData>
  <mergeCells count="55">
    <mergeCell ref="B67:E67"/>
    <mergeCell ref="A69:C70"/>
    <mergeCell ref="E69:E70"/>
    <mergeCell ref="A71:C71"/>
    <mergeCell ref="A72:A77"/>
    <mergeCell ref="B72:C72"/>
    <mergeCell ref="B73:B77"/>
    <mergeCell ref="B84:E84"/>
    <mergeCell ref="B79:E79"/>
    <mergeCell ref="B80:E80"/>
    <mergeCell ref="B81:E81"/>
    <mergeCell ref="B83:E83"/>
    <mergeCell ref="B82:E82"/>
    <mergeCell ref="A60:C60"/>
    <mergeCell ref="A61:A65"/>
    <mergeCell ref="B61:C61"/>
    <mergeCell ref="B62:B65"/>
    <mergeCell ref="B15:E15"/>
    <mergeCell ref="A58:C59"/>
    <mergeCell ref="E58:E59"/>
    <mergeCell ref="A48:C48"/>
    <mergeCell ref="A49:A54"/>
    <mergeCell ref="B49:C49"/>
    <mergeCell ref="B50:B54"/>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s>
  <pageMargins left="0.7" right="0.7" top="0.75" bottom="0.75" header="0.3" footer="0.3"/>
  <pageSetup paperSize="9"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597" t="s">
        <v>2620</v>
      </c>
      <c r="B1" s="1598"/>
      <c r="C1" s="1598"/>
      <c r="D1" s="1598"/>
      <c r="E1" s="1598"/>
      <c r="F1" s="1598"/>
      <c r="G1" s="1598"/>
      <c r="H1" s="1598"/>
      <c r="I1" s="1599"/>
    </row>
    <row r="2" spans="1:9">
      <c r="A2" s="1600" t="s">
        <v>438</v>
      </c>
      <c r="B2" s="1601"/>
      <c r="C2" s="1601"/>
      <c r="D2" s="1601"/>
      <c r="E2" s="1601"/>
      <c r="F2" s="1601"/>
      <c r="G2" s="1601"/>
      <c r="H2" s="1601"/>
      <c r="I2" s="79"/>
    </row>
    <row r="3" spans="1:9" ht="15.75" customHeight="1">
      <c r="A3" s="80"/>
      <c r="B3" s="1605" t="s">
        <v>2866</v>
      </c>
      <c r="C3" s="1606"/>
      <c r="D3" s="1606"/>
      <c r="E3" s="1606"/>
      <c r="F3" s="1606"/>
      <c r="G3" s="1606"/>
      <c r="H3" s="1606"/>
      <c r="I3" s="81"/>
    </row>
    <row r="4" spans="1:9">
      <c r="A4" s="82"/>
      <c r="B4" s="83"/>
      <c r="C4" s="1605" t="s">
        <v>633</v>
      </c>
      <c r="D4" s="1606"/>
      <c r="E4" s="1606"/>
      <c r="F4" s="1606"/>
      <c r="G4" s="1606"/>
      <c r="H4" s="1606"/>
      <c r="I4" s="691"/>
    </row>
    <row r="5" spans="1:9">
      <c r="A5" s="80"/>
      <c r="B5" s="83"/>
      <c r="C5" s="1605" t="s">
        <v>2867</v>
      </c>
      <c r="D5" s="1606"/>
      <c r="E5" s="1606"/>
      <c r="F5" s="1606"/>
      <c r="G5" s="1606"/>
      <c r="H5" s="1606"/>
      <c r="I5" s="691"/>
    </row>
    <row r="6" spans="1:9">
      <c r="A6" s="82"/>
      <c r="B6" s="83"/>
      <c r="C6" s="1605" t="s">
        <v>2868</v>
      </c>
      <c r="D6" s="1606"/>
      <c r="E6" s="1606"/>
      <c r="F6" s="1606"/>
      <c r="G6" s="1606"/>
      <c r="H6" s="1606"/>
      <c r="I6" s="691"/>
    </row>
    <row r="7" spans="1:9">
      <c r="A7" s="80"/>
      <c r="B7" s="83"/>
      <c r="C7" s="1605" t="s">
        <v>2865</v>
      </c>
      <c r="D7" s="1606"/>
      <c r="E7" s="1606"/>
      <c r="F7" s="1606"/>
      <c r="G7" s="1606"/>
      <c r="H7" s="1606"/>
      <c r="I7" s="691"/>
    </row>
    <row r="8" spans="1:9">
      <c r="A8" s="82"/>
      <c r="B8" s="83"/>
      <c r="C8" s="1605" t="s">
        <v>634</v>
      </c>
      <c r="D8" s="1606"/>
      <c r="E8" s="1606"/>
      <c r="F8" s="1606"/>
      <c r="G8" s="1606"/>
      <c r="H8" s="1606"/>
      <c r="I8" s="691"/>
    </row>
    <row r="9" spans="1:9">
      <c r="A9" s="80"/>
      <c r="B9" s="83"/>
      <c r="C9" s="1607" t="s">
        <v>635</v>
      </c>
      <c r="D9" s="1607"/>
      <c r="E9" s="1607"/>
      <c r="F9" s="1607"/>
      <c r="G9" s="1607"/>
      <c r="H9" s="1607"/>
      <c r="I9" s="692">
        <f>SUM(I4:I8)</f>
        <v>0</v>
      </c>
    </row>
    <row r="10" spans="1:9" ht="15.75" customHeight="1">
      <c r="A10" s="80"/>
      <c r="B10" s="1602" t="s">
        <v>636</v>
      </c>
      <c r="C10" s="1602"/>
      <c r="D10" s="1602"/>
      <c r="E10" s="1602"/>
      <c r="F10" s="1602"/>
      <c r="G10" s="1602"/>
      <c r="H10" s="1602"/>
      <c r="I10" s="81"/>
    </row>
    <row r="11" spans="1:9">
      <c r="A11" s="82"/>
      <c r="B11" s="84"/>
      <c r="C11" s="1603" t="s">
        <v>2864</v>
      </c>
      <c r="D11" s="1604"/>
      <c r="E11" s="1604"/>
      <c r="F11" s="1604"/>
      <c r="G11" s="1604"/>
      <c r="H11" s="1604"/>
      <c r="I11" s="691"/>
    </row>
    <row r="12" spans="1:9">
      <c r="A12" s="80"/>
      <c r="B12" s="85"/>
      <c r="C12" s="1603" t="s">
        <v>2863</v>
      </c>
      <c r="D12" s="1604"/>
      <c r="E12" s="1604"/>
      <c r="F12" s="1604"/>
      <c r="G12" s="1604"/>
      <c r="H12" s="1604"/>
      <c r="I12" s="691"/>
    </row>
    <row r="13" spans="1:9">
      <c r="A13" s="82"/>
      <c r="B13" s="84"/>
      <c r="C13" s="1603" t="s">
        <v>2862</v>
      </c>
      <c r="D13" s="1604"/>
      <c r="E13" s="1604"/>
      <c r="F13" s="1604"/>
      <c r="G13" s="1604"/>
      <c r="H13" s="1604"/>
      <c r="I13" s="691"/>
    </row>
    <row r="14" spans="1:9">
      <c r="A14" s="80"/>
      <c r="B14" s="85"/>
      <c r="C14" s="1603" t="s">
        <v>2861</v>
      </c>
      <c r="D14" s="1604"/>
      <c r="E14" s="1604"/>
      <c r="F14" s="1604"/>
      <c r="G14" s="1604"/>
      <c r="H14" s="1604"/>
      <c r="I14" s="691"/>
    </row>
    <row r="15" spans="1:9">
      <c r="A15" s="82"/>
      <c r="B15" s="84"/>
      <c r="C15" s="1603" t="s">
        <v>2859</v>
      </c>
      <c r="D15" s="1604"/>
      <c r="E15" s="1604"/>
      <c r="F15" s="1604"/>
      <c r="G15" s="1604"/>
      <c r="H15" s="1604"/>
      <c r="I15" s="691"/>
    </row>
    <row r="16" spans="1:9">
      <c r="A16" s="80"/>
      <c r="B16" s="85"/>
      <c r="C16" s="1611" t="s">
        <v>2860</v>
      </c>
      <c r="D16" s="1611"/>
      <c r="E16" s="1611"/>
      <c r="F16" s="1611"/>
      <c r="G16" s="1611"/>
      <c r="H16" s="1611"/>
      <c r="I16" s="692">
        <f>SUM(I11:I15)</f>
        <v>0</v>
      </c>
    </row>
    <row r="17" spans="1:9">
      <c r="A17" s="82"/>
      <c r="B17" s="1601" t="s">
        <v>441</v>
      </c>
      <c r="C17" s="1601"/>
      <c r="D17" s="1601"/>
      <c r="E17" s="1601"/>
      <c r="F17" s="1601"/>
      <c r="G17" s="1601"/>
      <c r="H17" s="1601"/>
      <c r="I17" s="691"/>
    </row>
    <row r="18" spans="1:9">
      <c r="A18" s="80"/>
      <c r="B18" s="1602" t="s">
        <v>442</v>
      </c>
      <c r="C18" s="1602"/>
      <c r="D18" s="1602"/>
      <c r="E18" s="1602"/>
      <c r="F18" s="1602"/>
      <c r="G18" s="1602"/>
      <c r="H18" s="1602"/>
      <c r="I18" s="691"/>
    </row>
    <row r="19" spans="1:9">
      <c r="A19" s="82"/>
      <c r="B19" s="1601" t="s">
        <v>443</v>
      </c>
      <c r="C19" s="1601"/>
      <c r="D19" s="1601"/>
      <c r="E19" s="1601"/>
      <c r="F19" s="1601"/>
      <c r="G19" s="1601"/>
      <c r="H19" s="1601"/>
      <c r="I19" s="691"/>
    </row>
    <row r="20" spans="1:9" ht="15" thickBot="1">
      <c r="A20" s="86"/>
      <c r="B20" s="1612" t="s">
        <v>444</v>
      </c>
      <c r="C20" s="1612"/>
      <c r="D20" s="1612"/>
      <c r="E20" s="1612"/>
      <c r="F20" s="1612"/>
      <c r="G20" s="1612"/>
      <c r="H20" s="1612"/>
      <c r="I20" s="693"/>
    </row>
    <row r="21" spans="1:9" ht="15" thickBot="1"/>
    <row r="22" spans="1:9" ht="21" customHeight="1" thickBot="1">
      <c r="A22" s="1549"/>
      <c r="B22" s="1550"/>
      <c r="C22" s="1551"/>
      <c r="D22" s="1613" t="s">
        <v>400</v>
      </c>
      <c r="E22" s="1614"/>
      <c r="F22" s="1608"/>
    </row>
    <row r="23" spans="1:9" ht="15" thickBot="1">
      <c r="A23" s="1552"/>
      <c r="B23" s="1553"/>
      <c r="C23" s="1554"/>
      <c r="D23" s="27"/>
      <c r="E23" s="1536" t="s">
        <v>401</v>
      </c>
      <c r="F23" s="1609"/>
    </row>
    <row r="24" spans="1:9" ht="21" thickBot="1">
      <c r="A24" s="1555"/>
      <c r="B24" s="1556"/>
      <c r="C24" s="1557"/>
      <c r="D24" s="28" t="s">
        <v>419</v>
      </c>
      <c r="E24" s="1558"/>
      <c r="F24" s="1610"/>
    </row>
    <row r="25" spans="1:9" ht="15" thickBot="1">
      <c r="A25" s="1583" t="s">
        <v>2869</v>
      </c>
      <c r="B25" s="1584"/>
      <c r="C25" s="1585"/>
      <c r="D25" s="22"/>
      <c r="E25" s="22"/>
      <c r="F25" s="22"/>
    </row>
    <row r="26" spans="1:9" ht="24" customHeight="1" thickBot="1">
      <c r="A26" s="1586"/>
      <c r="B26" s="1588" t="s">
        <v>403</v>
      </c>
      <c r="C26" s="1589"/>
      <c r="D26" s="22"/>
      <c r="E26" s="22"/>
      <c r="F26" s="22"/>
    </row>
    <row r="27" spans="1:9" ht="15" thickBot="1">
      <c r="A27" s="1586"/>
      <c r="B27" s="1586"/>
      <c r="C27" s="696" t="s">
        <v>404</v>
      </c>
      <c r="D27" s="694"/>
      <c r="E27" s="694"/>
      <c r="F27" s="694"/>
    </row>
    <row r="28" spans="1:9" ht="15" thickBot="1">
      <c r="A28" s="1586"/>
      <c r="B28" s="1586"/>
      <c r="C28" s="696" t="s">
        <v>523</v>
      </c>
      <c r="D28" s="694"/>
      <c r="E28" s="694"/>
      <c r="F28" s="694"/>
    </row>
    <row r="29" spans="1:9" ht="15" thickBot="1">
      <c r="A29" s="1586"/>
      <c r="B29" s="1586"/>
      <c r="C29" s="696" t="s">
        <v>405</v>
      </c>
      <c r="D29" s="694"/>
      <c r="E29" s="694"/>
      <c r="F29" s="694"/>
    </row>
    <row r="30" spans="1:9" ht="15" thickBot="1">
      <c r="A30" s="1586"/>
      <c r="B30" s="1586"/>
      <c r="C30" s="696" t="s">
        <v>406</v>
      </c>
      <c r="D30" s="694"/>
      <c r="E30" s="694"/>
      <c r="F30" s="694"/>
    </row>
    <row r="31" spans="1:9" ht="15" thickBot="1">
      <c r="A31" s="1586"/>
      <c r="B31" s="1586"/>
      <c r="C31" s="696" t="s">
        <v>407</v>
      </c>
      <c r="D31" s="695"/>
      <c r="E31" s="695"/>
      <c r="F31" s="695"/>
    </row>
    <row r="32" spans="1:9" ht="15" thickBot="1">
      <c r="A32" s="1586"/>
      <c r="B32" s="1586"/>
      <c r="C32" s="696" t="s">
        <v>408</v>
      </c>
      <c r="D32" s="695"/>
      <c r="E32" s="695"/>
      <c r="F32" s="695"/>
    </row>
    <row r="33" spans="1:6" ht="21" thickBot="1">
      <c r="A33" s="1586"/>
      <c r="B33" s="1586"/>
      <c r="C33" s="696" t="s">
        <v>524</v>
      </c>
      <c r="D33" s="694"/>
      <c r="E33" s="694"/>
      <c r="F33" s="694"/>
    </row>
    <row r="34" spans="1:6" ht="21" thickBot="1">
      <c r="A34" s="1586"/>
      <c r="B34" s="1586"/>
      <c r="C34" s="696" t="s">
        <v>525</v>
      </c>
      <c r="D34" s="694"/>
      <c r="E34" s="694"/>
      <c r="F34" s="694"/>
    </row>
    <row r="35" spans="1:6" ht="15" thickBot="1">
      <c r="A35" s="1586"/>
      <c r="B35" s="1586"/>
      <c r="C35" s="696" t="s">
        <v>501</v>
      </c>
      <c r="D35" s="695"/>
      <c r="E35" s="695"/>
      <c r="F35" s="695"/>
    </row>
    <row r="36" spans="1:6" ht="15" thickBot="1">
      <c r="A36" s="1586"/>
      <c r="B36" s="1586"/>
      <c r="C36" s="696" t="s">
        <v>445</v>
      </c>
      <c r="D36" s="695"/>
      <c r="E36" s="695"/>
      <c r="F36" s="695"/>
    </row>
    <row r="37" spans="1:6" ht="15" thickBot="1">
      <c r="A37" s="1586"/>
      <c r="B37" s="1586"/>
      <c r="C37" s="696" t="s">
        <v>446</v>
      </c>
      <c r="D37" s="695"/>
      <c r="E37" s="695"/>
      <c r="F37" s="695"/>
    </row>
    <row r="38" spans="1:6" ht="15" thickBot="1">
      <c r="A38" s="1586"/>
      <c r="B38" s="1586"/>
      <c r="C38" s="696" t="s">
        <v>447</v>
      </c>
      <c r="D38" s="695"/>
      <c r="E38" s="695"/>
      <c r="F38" s="695"/>
    </row>
    <row r="39" spans="1:6" ht="15" thickBot="1">
      <c r="A39" s="1586"/>
      <c r="B39" s="1586"/>
      <c r="C39" s="696" t="s">
        <v>448</v>
      </c>
      <c r="D39" s="695"/>
      <c r="E39" s="695"/>
      <c r="F39" s="695"/>
    </row>
    <row r="40" spans="1:6" ht="15" thickBot="1">
      <c r="A40" s="1586"/>
      <c r="B40" s="1586"/>
      <c r="C40" s="696" t="s">
        <v>449</v>
      </c>
      <c r="D40" s="695"/>
      <c r="E40" s="695"/>
      <c r="F40" s="695"/>
    </row>
    <row r="41" spans="1:6" ht="15" thickBot="1">
      <c r="A41" s="1586"/>
      <c r="B41" s="1586"/>
      <c r="C41" s="696" t="s">
        <v>502</v>
      </c>
      <c r="D41" s="695"/>
      <c r="E41" s="695"/>
      <c r="F41" s="695"/>
    </row>
    <row r="42" spans="1:6" ht="15" thickBot="1">
      <c r="A42" s="1586"/>
      <c r="B42" s="1586"/>
      <c r="C42" s="696" t="s">
        <v>503</v>
      </c>
      <c r="D42" s="695"/>
      <c r="E42" s="695"/>
      <c r="F42" s="695"/>
    </row>
    <row r="43" spans="1:6" ht="15" thickBot="1">
      <c r="A43" s="1586"/>
      <c r="B43" s="1586"/>
      <c r="C43" s="696" t="s">
        <v>504</v>
      </c>
      <c r="D43" s="695"/>
      <c r="E43" s="695"/>
      <c r="F43" s="695"/>
    </row>
    <row r="44" spans="1:6" ht="15" thickBot="1">
      <c r="A44" s="1586"/>
      <c r="B44" s="1586"/>
      <c r="C44" s="696" t="s">
        <v>244</v>
      </c>
      <c r="D44" s="695"/>
      <c r="E44" s="695"/>
      <c r="F44" s="695"/>
    </row>
    <row r="45" spans="1:6" ht="15" thickBot="1">
      <c r="A45" s="1586"/>
      <c r="B45" s="1586"/>
      <c r="C45" s="696" t="s">
        <v>526</v>
      </c>
      <c r="D45" s="695"/>
      <c r="E45" s="695"/>
      <c r="F45" s="695"/>
    </row>
    <row r="46" spans="1:6" ht="15" thickBot="1">
      <c r="A46" s="1586"/>
      <c r="B46" s="1586"/>
      <c r="C46" s="696" t="s">
        <v>527</v>
      </c>
      <c r="D46" s="695"/>
      <c r="E46" s="695"/>
      <c r="F46" s="695"/>
    </row>
    <row r="47" spans="1:6" ht="15" thickBot="1">
      <c r="A47" s="1586"/>
      <c r="B47" s="1586"/>
      <c r="C47" s="696" t="s">
        <v>528</v>
      </c>
      <c r="D47" s="695"/>
      <c r="E47" s="695"/>
      <c r="F47" s="695"/>
    </row>
    <row r="48" spans="1:6" ht="15" thickBot="1">
      <c r="A48" s="1586"/>
      <c r="B48" s="1586"/>
      <c r="C48" s="696" t="s">
        <v>529</v>
      </c>
      <c r="D48" s="695"/>
      <c r="E48" s="695"/>
      <c r="F48" s="695"/>
    </row>
    <row r="49" spans="1:6" ht="15" thickBot="1">
      <c r="A49" s="1586"/>
      <c r="B49" s="1586"/>
      <c r="C49" s="696" t="s">
        <v>5</v>
      </c>
      <c r="D49" s="695"/>
      <c r="E49" s="695"/>
      <c r="F49" s="695"/>
    </row>
    <row r="50" spans="1:6" ht="15" thickBot="1">
      <c r="A50" s="1586"/>
      <c r="B50" s="1586"/>
      <c r="C50" s="696" t="s">
        <v>9</v>
      </c>
      <c r="D50" s="695"/>
      <c r="E50" s="695"/>
      <c r="F50" s="695"/>
    </row>
    <row r="51" spans="1:6" ht="15" thickBot="1">
      <c r="A51" s="1586"/>
      <c r="B51" s="1586"/>
      <c r="C51" s="696" t="s">
        <v>530</v>
      </c>
      <c r="D51" s="695"/>
      <c r="E51" s="695"/>
      <c r="F51" s="695"/>
    </row>
    <row r="52" spans="1:6" ht="21" thickBot="1">
      <c r="A52" s="1586"/>
      <c r="B52" s="1586"/>
      <c r="C52" s="696" t="s">
        <v>531</v>
      </c>
      <c r="D52" s="695"/>
      <c r="E52" s="695"/>
      <c r="F52" s="695"/>
    </row>
    <row r="53" spans="1:6" ht="15" thickBot="1">
      <c r="A53" s="1586"/>
      <c r="B53" s="1586"/>
      <c r="C53" s="696" t="s">
        <v>505</v>
      </c>
      <c r="D53" s="695"/>
      <c r="E53" s="695"/>
      <c r="F53" s="695"/>
    </row>
    <row r="54" spans="1:6" ht="21" thickBot="1">
      <c r="A54" s="1586"/>
      <c r="B54" s="1586"/>
      <c r="C54" s="696" t="s">
        <v>506</v>
      </c>
      <c r="D54" s="695"/>
      <c r="E54" s="695"/>
      <c r="F54" s="695"/>
    </row>
    <row r="55" spans="1:6" ht="31.2" thickBot="1">
      <c r="A55" s="1586"/>
      <c r="B55" s="1586"/>
      <c r="C55" s="696" t="s">
        <v>507</v>
      </c>
      <c r="D55" s="695"/>
      <c r="E55" s="695"/>
      <c r="F55" s="695"/>
    </row>
    <row r="56" spans="1:6" ht="21" thickBot="1">
      <c r="A56" s="1586"/>
      <c r="B56" s="1586"/>
      <c r="C56" s="696" t="s">
        <v>508</v>
      </c>
      <c r="D56" s="695"/>
      <c r="E56" s="695"/>
      <c r="F56" s="695"/>
    </row>
    <row r="57" spans="1:6" ht="21" thickBot="1">
      <c r="A57" s="1586"/>
      <c r="B57" s="1586"/>
      <c r="C57" s="696" t="s">
        <v>509</v>
      </c>
      <c r="D57" s="695"/>
      <c r="E57" s="695"/>
      <c r="F57" s="695"/>
    </row>
    <row r="58" spans="1:6" ht="31.2" thickBot="1">
      <c r="A58" s="1586"/>
      <c r="B58" s="1586"/>
      <c r="C58" s="696" t="s">
        <v>532</v>
      </c>
      <c r="D58" s="694"/>
      <c r="E58" s="694"/>
      <c r="F58" s="694"/>
    </row>
    <row r="59" spans="1:6" ht="21" thickBot="1">
      <c r="A59" s="1586"/>
      <c r="B59" s="1586"/>
      <c r="C59" s="696" t="s">
        <v>388</v>
      </c>
      <c r="D59" s="694"/>
      <c r="E59" s="694"/>
      <c r="F59" s="694"/>
    </row>
    <row r="60" spans="1:6" ht="21" thickBot="1">
      <c r="A60" s="1586"/>
      <c r="B60" s="1586"/>
      <c r="C60" s="696" t="s">
        <v>533</v>
      </c>
      <c r="D60" s="694"/>
      <c r="E60" s="694"/>
      <c r="F60" s="694"/>
    </row>
    <row r="61" spans="1:6" ht="21" thickBot="1">
      <c r="A61" s="1586"/>
      <c r="B61" s="1586"/>
      <c r="C61" s="696" t="s">
        <v>534</v>
      </c>
      <c r="D61" s="694"/>
      <c r="E61" s="694"/>
      <c r="F61" s="694"/>
    </row>
    <row r="62" spans="1:6" ht="15" thickBot="1">
      <c r="A62" s="1586"/>
      <c r="B62" s="1586"/>
      <c r="C62" s="696" t="s">
        <v>535</v>
      </c>
      <c r="D62" s="695"/>
      <c r="E62" s="695"/>
      <c r="F62" s="695"/>
    </row>
    <row r="63" spans="1:6" ht="15" thickBot="1">
      <c r="A63" s="1586"/>
      <c r="B63" s="1586"/>
      <c r="C63" s="696" t="s">
        <v>536</v>
      </c>
      <c r="D63" s="695"/>
      <c r="E63" s="695"/>
      <c r="F63" s="695"/>
    </row>
    <row r="64" spans="1:6" ht="15" thickBot="1">
      <c r="A64" s="1586"/>
      <c r="B64" s="1586"/>
      <c r="C64" s="696" t="s">
        <v>537</v>
      </c>
      <c r="D64" s="695"/>
      <c r="E64" s="695"/>
      <c r="F64" s="695"/>
    </row>
    <row r="65" spans="1:9" ht="21" thickBot="1">
      <c r="A65" s="1586"/>
      <c r="B65" s="1586"/>
      <c r="C65" s="696" t="s">
        <v>439</v>
      </c>
      <c r="D65" s="695"/>
      <c r="E65" s="695"/>
      <c r="F65" s="695"/>
    </row>
    <row r="66" spans="1:9" ht="18.75" customHeight="1" thickBot="1">
      <c r="A66" s="1587"/>
      <c r="B66" s="1587"/>
      <c r="C66" s="696" t="s">
        <v>440</v>
      </c>
      <c r="D66" s="695"/>
      <c r="E66" s="695"/>
      <c r="F66" s="695"/>
    </row>
    <row r="67" spans="1:9" ht="15" thickBot="1"/>
    <row r="68" spans="1:9" ht="15" thickBot="1">
      <c r="A68" s="87"/>
      <c r="B68" s="1596" t="s">
        <v>450</v>
      </c>
      <c r="C68" s="1596"/>
      <c r="D68" s="1596"/>
      <c r="E68" s="1596"/>
      <c r="F68" s="1596"/>
      <c r="G68" s="1596"/>
      <c r="H68" s="1596"/>
      <c r="I68" s="88"/>
    </row>
  </sheetData>
  <mergeCells count="29">
    <mergeCell ref="A26:A66"/>
    <mergeCell ref="B26:C26"/>
    <mergeCell ref="B27:B66"/>
    <mergeCell ref="A22:C24"/>
    <mergeCell ref="D22:E22"/>
    <mergeCell ref="F22:F24"/>
    <mergeCell ref="E23:E24"/>
    <mergeCell ref="A25:C25"/>
    <mergeCell ref="C15:H15"/>
    <mergeCell ref="C16:H16"/>
    <mergeCell ref="B17:H17"/>
    <mergeCell ref="B18:H18"/>
    <mergeCell ref="B20:H20"/>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615" t="s">
        <v>1863</v>
      </c>
      <c r="B1" s="1616"/>
      <c r="C1" s="1616"/>
      <c r="D1" s="1616"/>
      <c r="E1" s="1616"/>
      <c r="F1" s="1616"/>
      <c r="G1" s="1616"/>
      <c r="H1" s="1616"/>
      <c r="I1" s="1616"/>
    </row>
    <row r="2" spans="1:9">
      <c r="A2" s="1617" t="s">
        <v>451</v>
      </c>
      <c r="B2" s="1618"/>
      <c r="C2" s="1618"/>
      <c r="D2" s="1618"/>
      <c r="E2" s="1618"/>
      <c r="F2" s="1618"/>
      <c r="G2" s="1618"/>
      <c r="H2" s="1618"/>
      <c r="I2" s="31"/>
    </row>
    <row r="3" spans="1:9">
      <c r="A3" s="14"/>
      <c r="B3" s="1619" t="s">
        <v>452</v>
      </c>
      <c r="C3" s="1619"/>
      <c r="D3" s="1619"/>
      <c r="E3" s="1619"/>
      <c r="F3" s="1619"/>
      <c r="G3" s="1619"/>
      <c r="H3" s="1619"/>
      <c r="I3" s="32"/>
    </row>
    <row r="4" spans="1:9" ht="15" thickBot="1">
      <c r="A4" s="25"/>
      <c r="B4" s="1620" t="s">
        <v>453</v>
      </c>
      <c r="C4" s="1620"/>
      <c r="D4" s="1620"/>
      <c r="E4" s="1620"/>
      <c r="F4" s="1620"/>
      <c r="G4" s="1620"/>
      <c r="H4" s="1620"/>
      <c r="I4" s="26"/>
    </row>
    <row r="5" spans="1:9" ht="15" thickBot="1"/>
    <row r="6" spans="1:9" ht="31.5" customHeight="1" thickBot="1">
      <c r="A6" s="1549"/>
      <c r="B6" s="1550"/>
      <c r="C6" s="1551"/>
      <c r="D6" s="1613" t="s">
        <v>454</v>
      </c>
      <c r="E6" s="1614"/>
      <c r="F6" s="1608"/>
    </row>
    <row r="7" spans="1:9" ht="15" thickBot="1">
      <c r="A7" s="1552"/>
      <c r="B7" s="1553"/>
      <c r="C7" s="1554"/>
      <c r="D7" s="27"/>
      <c r="E7" s="1536" t="s">
        <v>204</v>
      </c>
      <c r="F7" s="1609"/>
    </row>
    <row r="8" spans="1:9" ht="21" thickBot="1">
      <c r="A8" s="1555"/>
      <c r="B8" s="1556"/>
      <c r="C8" s="1557"/>
      <c r="D8" s="28" t="s">
        <v>455</v>
      </c>
      <c r="E8" s="1558"/>
      <c r="F8" s="1610"/>
    </row>
    <row r="9" spans="1:9" ht="15" thickBot="1">
      <c r="A9" s="1583" t="s">
        <v>456</v>
      </c>
      <c r="B9" s="1584"/>
      <c r="C9" s="1585"/>
      <c r="D9" s="22"/>
      <c r="E9" s="22"/>
      <c r="F9" s="22"/>
    </row>
    <row r="10" spans="1:9" ht="15" thickBot="1">
      <c r="A10" s="1586"/>
      <c r="B10" s="1588" t="s">
        <v>457</v>
      </c>
      <c r="C10" s="1589"/>
      <c r="D10" s="22"/>
      <c r="E10" s="22"/>
      <c r="F10" s="22"/>
    </row>
    <row r="11" spans="1:9" ht="15" thickBot="1">
      <c r="A11" s="1586"/>
      <c r="B11" s="1586"/>
      <c r="C11" s="23" t="s">
        <v>11</v>
      </c>
      <c r="D11" s="24"/>
      <c r="E11" s="24"/>
      <c r="F11" s="24"/>
    </row>
    <row r="12" spans="1:9" ht="15" thickBot="1">
      <c r="A12" s="1586"/>
      <c r="B12" s="1586"/>
      <c r="C12" s="23" t="s">
        <v>12</v>
      </c>
      <c r="D12" s="24"/>
      <c r="E12" s="24"/>
      <c r="F12" s="24"/>
    </row>
    <row r="13" spans="1:9" ht="15" thickBot="1">
      <c r="A13" s="1586"/>
      <c r="B13" s="1586"/>
      <c r="C13" s="23" t="s">
        <v>449</v>
      </c>
      <c r="D13" s="24"/>
      <c r="E13" s="24"/>
      <c r="F13" s="24"/>
    </row>
    <row r="14" spans="1:9" ht="15" thickBot="1">
      <c r="A14" s="1586"/>
      <c r="B14" s="1586"/>
      <c r="C14" s="23" t="s">
        <v>245</v>
      </c>
      <c r="D14" s="24"/>
      <c r="E14" s="24"/>
      <c r="F14" s="24"/>
    </row>
    <row r="15" spans="1:9" ht="21" thickBot="1">
      <c r="A15" s="1586"/>
      <c r="B15" s="1586"/>
      <c r="C15" s="23" t="s">
        <v>458</v>
      </c>
      <c r="D15" s="29"/>
      <c r="E15" s="29"/>
      <c r="F15" s="29"/>
    </row>
    <row r="16" spans="1:9" ht="21" thickBot="1">
      <c r="A16" s="1586"/>
      <c r="B16" s="1586"/>
      <c r="C16" s="23" t="s">
        <v>459</v>
      </c>
      <c r="D16" s="29"/>
      <c r="E16" s="29"/>
      <c r="F16" s="29"/>
    </row>
    <row r="17" spans="1:9" ht="15" thickBot="1">
      <c r="A17" s="1586"/>
      <c r="B17" s="1586"/>
      <c r="C17" s="23" t="s">
        <v>460</v>
      </c>
      <c r="D17" s="29"/>
      <c r="E17" s="29"/>
      <c r="F17" s="29"/>
    </row>
    <row r="18" spans="1:9" ht="15" thickBot="1">
      <c r="A18" s="1586"/>
      <c r="B18" s="1586"/>
      <c r="C18" s="23" t="s">
        <v>461</v>
      </c>
      <c r="D18" s="29"/>
      <c r="E18" s="29"/>
      <c r="F18" s="29"/>
    </row>
    <row r="19" spans="1:9" ht="21" thickBot="1">
      <c r="A19" s="1586"/>
      <c r="B19" s="1586"/>
      <c r="C19" s="23" t="s">
        <v>462</v>
      </c>
      <c r="D19" s="29"/>
      <c r="E19" s="29"/>
      <c r="F19" s="29"/>
    </row>
    <row r="20" spans="1:9" ht="15" thickBot="1">
      <c r="A20" s="1586"/>
      <c r="B20" s="1586"/>
      <c r="C20" s="23" t="s">
        <v>463</v>
      </c>
      <c r="D20" s="24"/>
      <c r="E20" s="24"/>
      <c r="F20" s="24"/>
    </row>
    <row r="21" spans="1:9" ht="15" thickBot="1">
      <c r="A21" s="1586"/>
      <c r="B21" s="1586"/>
      <c r="C21" s="23" t="s">
        <v>464</v>
      </c>
      <c r="D21" s="24"/>
      <c r="E21" s="24"/>
      <c r="F21" s="24"/>
    </row>
    <row r="22" spans="1:9" ht="15" thickBot="1">
      <c r="A22" s="1586"/>
      <c r="B22" s="1586"/>
      <c r="C22" s="23" t="s">
        <v>465</v>
      </c>
      <c r="D22" s="29"/>
      <c r="E22" s="29"/>
      <c r="F22" s="29"/>
    </row>
    <row r="23" spans="1:9" ht="15" thickBot="1">
      <c r="A23" s="1586"/>
      <c r="B23" s="1586"/>
      <c r="C23" s="23" t="s">
        <v>466</v>
      </c>
      <c r="D23" s="24"/>
      <c r="E23" s="24"/>
      <c r="F23" s="24"/>
    </row>
    <row r="24" spans="1:9" ht="15" thickBot="1">
      <c r="A24" s="1587"/>
      <c r="B24" s="1587"/>
      <c r="C24" s="23" t="s">
        <v>467</v>
      </c>
      <c r="D24" s="24"/>
      <c r="E24" s="24"/>
      <c r="F24" s="24"/>
    </row>
    <row r="25" spans="1:9" ht="15" thickBot="1"/>
    <row r="26" spans="1:9">
      <c r="B26" s="1617" t="s">
        <v>468</v>
      </c>
      <c r="C26" s="1618"/>
      <c r="D26" s="1618"/>
      <c r="E26" s="1618"/>
      <c r="F26" s="1618"/>
      <c r="G26" s="1618"/>
      <c r="H26" s="1618"/>
      <c r="I26" s="33"/>
    </row>
    <row r="27" spans="1:9">
      <c r="B27" s="1622" t="s">
        <v>469</v>
      </c>
      <c r="C27" s="1619"/>
      <c r="D27" s="1619"/>
      <c r="E27" s="1619"/>
      <c r="F27" s="1619"/>
      <c r="G27" s="1619"/>
      <c r="H27" s="1619"/>
      <c r="I27" s="34"/>
    </row>
    <row r="28" spans="1:9" ht="15" thickBot="1">
      <c r="B28" s="1621" t="s">
        <v>470</v>
      </c>
      <c r="C28" s="1620"/>
      <c r="D28" s="1620"/>
      <c r="E28" s="1620"/>
      <c r="F28" s="1620"/>
      <c r="G28" s="1620"/>
      <c r="H28" s="1620"/>
      <c r="I28" s="35"/>
    </row>
  </sheetData>
  <mergeCells count="15">
    <mergeCell ref="B28:H28"/>
    <mergeCell ref="A9:C9"/>
    <mergeCell ref="A10:A24"/>
    <mergeCell ref="B10:C10"/>
    <mergeCell ref="B11:B24"/>
    <mergeCell ref="B26:H26"/>
    <mergeCell ref="B27:H27"/>
    <mergeCell ref="A1:I1"/>
    <mergeCell ref="A2:H2"/>
    <mergeCell ref="B3:H3"/>
    <mergeCell ref="B4:H4"/>
    <mergeCell ref="A6:C8"/>
    <mergeCell ref="D6:E6"/>
    <mergeCell ref="F6:F8"/>
    <mergeCell ref="E7:E8"/>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89"/>
    <col min="6" max="6" width="13.85546875" style="13" customWidth="1"/>
    <col min="7" max="8" width="12" style="13"/>
    <col min="9" max="9" width="18.140625" style="13" customWidth="1"/>
    <col min="10" max="16384" width="12" style="13"/>
  </cols>
  <sheetData>
    <row r="1" spans="1:10" ht="21">
      <c r="A1" s="1639" t="s">
        <v>1864</v>
      </c>
      <c r="B1" s="1640"/>
      <c r="C1" s="1640"/>
      <c r="D1" s="1640"/>
      <c r="E1" s="1640"/>
      <c r="F1" s="1640"/>
      <c r="G1" s="1640"/>
      <c r="H1" s="1640"/>
      <c r="I1" s="1640"/>
      <c r="J1" s="1641"/>
    </row>
    <row r="2" spans="1:10">
      <c r="A2" s="1642" t="s">
        <v>471</v>
      </c>
      <c r="B2" s="1638"/>
      <c r="C2" s="1638"/>
      <c r="D2" s="1638"/>
      <c r="E2" s="1638"/>
      <c r="F2" s="1638"/>
      <c r="G2" s="1638"/>
      <c r="H2" s="1638"/>
      <c r="I2" s="1638"/>
      <c r="J2" s="32"/>
    </row>
    <row r="3" spans="1:10">
      <c r="A3" s="14"/>
      <c r="B3" s="1619" t="s">
        <v>472</v>
      </c>
      <c r="C3" s="1619"/>
      <c r="D3" s="1619"/>
      <c r="E3" s="1619"/>
      <c r="F3" s="1619"/>
      <c r="G3" s="1619"/>
      <c r="H3" s="1619"/>
      <c r="I3" s="1619"/>
      <c r="J3" s="32"/>
    </row>
    <row r="4" spans="1:10" ht="33" customHeight="1">
      <c r="A4" s="15"/>
      <c r="B4" s="16"/>
      <c r="C4" s="1643" t="s">
        <v>2870</v>
      </c>
      <c r="D4" s="1638"/>
      <c r="E4" s="1638"/>
      <c r="F4" s="1638"/>
      <c r="G4" s="1638"/>
      <c r="H4" s="1638"/>
      <c r="I4" s="1638"/>
      <c r="J4" s="32"/>
    </row>
    <row r="5" spans="1:10" ht="33.75" customHeight="1">
      <c r="A5" s="14"/>
      <c r="B5" s="18"/>
      <c r="C5" s="1644" t="s">
        <v>2871</v>
      </c>
      <c r="D5" s="1619"/>
      <c r="E5" s="1619"/>
      <c r="F5" s="1619"/>
      <c r="G5" s="1619"/>
      <c r="H5" s="1619"/>
      <c r="I5" s="1619"/>
      <c r="J5" s="32"/>
    </row>
    <row r="6" spans="1:10">
      <c r="A6" s="15"/>
      <c r="B6" s="16"/>
      <c r="C6" s="1638" t="s">
        <v>473</v>
      </c>
      <c r="D6" s="1638"/>
      <c r="E6" s="1638"/>
      <c r="F6" s="1638"/>
      <c r="G6" s="1638"/>
      <c r="H6" s="1638"/>
      <c r="I6" s="1638"/>
      <c r="J6" s="32"/>
    </row>
    <row r="7" spans="1:10" ht="36" customHeight="1">
      <c r="A7" s="14"/>
      <c r="B7" s="18"/>
      <c r="C7" s="1619" t="s">
        <v>459</v>
      </c>
      <c r="D7" s="1619"/>
      <c r="E7" s="1619"/>
      <c r="F7" s="1619"/>
      <c r="G7" s="1619"/>
      <c r="H7" s="1619"/>
      <c r="I7" s="1619"/>
      <c r="J7" s="32"/>
    </row>
    <row r="8" spans="1:10" ht="32.25" customHeight="1">
      <c r="A8" s="15"/>
      <c r="B8" s="16"/>
      <c r="C8" s="1638" t="s">
        <v>458</v>
      </c>
      <c r="D8" s="1638"/>
      <c r="E8" s="1638"/>
      <c r="F8" s="1638"/>
      <c r="G8" s="1638"/>
      <c r="H8" s="1638"/>
      <c r="I8" s="1638"/>
      <c r="J8" s="32"/>
    </row>
    <row r="9" spans="1:10">
      <c r="A9" s="14"/>
      <c r="B9" s="1619" t="s">
        <v>474</v>
      </c>
      <c r="C9" s="1619"/>
      <c r="D9" s="1619"/>
      <c r="E9" s="1619"/>
      <c r="F9" s="1619"/>
      <c r="G9" s="1619"/>
      <c r="H9" s="1619"/>
      <c r="I9" s="1619"/>
      <c r="J9" s="32"/>
    </row>
    <row r="10" spans="1:10" ht="15" thickBot="1">
      <c r="E10" s="94"/>
    </row>
    <row r="11" spans="1:10" ht="23.25" customHeight="1">
      <c r="A11" s="1549"/>
      <c r="B11" s="1550"/>
      <c r="C11" s="1551"/>
      <c r="D11" s="1646" t="s">
        <v>641</v>
      </c>
      <c r="E11" s="1647"/>
    </row>
    <row r="12" spans="1:10" ht="51.6" thickBot="1">
      <c r="A12" s="1555"/>
      <c r="B12" s="1556"/>
      <c r="C12" s="1556"/>
      <c r="D12" s="707" t="s">
        <v>476</v>
      </c>
      <c r="E12" s="712"/>
    </row>
    <row r="13" spans="1:10" ht="21" customHeight="1" thickBot="1">
      <c r="A13" s="1583" t="s">
        <v>640</v>
      </c>
      <c r="B13" s="1584"/>
      <c r="C13" s="1584"/>
      <c r="D13" s="709"/>
      <c r="E13" s="713"/>
    </row>
    <row r="14" spans="1:10" ht="21" customHeight="1" thickBot="1">
      <c r="A14" s="1586"/>
      <c r="B14" s="1588" t="s">
        <v>642</v>
      </c>
      <c r="C14" s="1645"/>
      <c r="D14" s="710"/>
      <c r="E14" s="711"/>
    </row>
    <row r="15" spans="1:10" ht="15" thickBot="1">
      <c r="A15" s="1586"/>
      <c r="B15" s="1586"/>
      <c r="C15" s="23" t="s">
        <v>413</v>
      </c>
      <c r="D15" s="708"/>
      <c r="E15" s="708"/>
    </row>
    <row r="16" spans="1:10" ht="15" thickBot="1">
      <c r="A16" s="1586"/>
      <c r="B16" s="1586"/>
      <c r="C16" s="23" t="s">
        <v>414</v>
      </c>
      <c r="D16" s="29"/>
      <c r="E16" s="29"/>
    </row>
    <row r="17" spans="1:5" ht="15" thickBot="1">
      <c r="A17" s="1586"/>
      <c r="B17" s="1586"/>
      <c r="C17" s="23" t="s">
        <v>415</v>
      </c>
      <c r="D17" s="29"/>
      <c r="E17" s="29"/>
    </row>
    <row r="18" spans="1:5" ht="15" thickBot="1">
      <c r="A18" s="1586"/>
      <c r="B18" s="1586"/>
      <c r="C18" s="23" t="s">
        <v>477</v>
      </c>
      <c r="D18" s="24"/>
      <c r="E18" s="24"/>
    </row>
    <row r="19" spans="1:5" ht="15" thickBot="1">
      <c r="A19" s="1586"/>
      <c r="B19" s="1586"/>
      <c r="C19" s="23" t="s">
        <v>478</v>
      </c>
      <c r="D19" s="24"/>
      <c r="E19" s="24"/>
    </row>
    <row r="20" spans="1:5" ht="15" thickBot="1">
      <c r="A20" s="1586"/>
      <c r="B20" s="1586"/>
      <c r="C20" s="23" t="s">
        <v>479</v>
      </c>
      <c r="D20" s="24"/>
      <c r="E20" s="24"/>
    </row>
    <row r="21" spans="1:5" ht="15" thickBot="1">
      <c r="A21" s="1586"/>
      <c r="B21" s="1586"/>
      <c r="C21" s="23" t="s">
        <v>480</v>
      </c>
      <c r="D21" s="24"/>
      <c r="E21" s="24"/>
    </row>
    <row r="22" spans="1:5" ht="15" thickBot="1">
      <c r="A22" s="1586"/>
      <c r="B22" s="1586"/>
      <c r="C22" s="23" t="s">
        <v>481</v>
      </c>
      <c r="D22" s="24"/>
      <c r="E22" s="24"/>
    </row>
    <row r="23" spans="1:5" ht="15" thickBot="1">
      <c r="A23" s="1586"/>
      <c r="B23" s="1586"/>
      <c r="C23" s="23" t="s">
        <v>445</v>
      </c>
      <c r="D23" s="24"/>
      <c r="E23" s="24"/>
    </row>
    <row r="24" spans="1:5" ht="15" thickBot="1">
      <c r="A24" s="1586"/>
      <c r="B24" s="1586"/>
      <c r="C24" s="23" t="s">
        <v>446</v>
      </c>
      <c r="D24" s="24"/>
      <c r="E24" s="24"/>
    </row>
    <row r="25" spans="1:5" ht="15" thickBot="1">
      <c r="A25" s="1586"/>
      <c r="B25" s="1586"/>
      <c r="C25" s="23" t="s">
        <v>447</v>
      </c>
      <c r="D25" s="24"/>
      <c r="E25" s="24"/>
    </row>
    <row r="26" spans="1:5" ht="15" thickBot="1">
      <c r="A26" s="1586"/>
      <c r="B26" s="1586"/>
      <c r="C26" s="23" t="s">
        <v>448</v>
      </c>
      <c r="D26" s="24"/>
      <c r="E26" s="24"/>
    </row>
    <row r="27" spans="1:5" ht="15" thickBot="1">
      <c r="A27" s="1586"/>
      <c r="B27" s="1586"/>
      <c r="C27" s="23" t="s">
        <v>449</v>
      </c>
      <c r="D27" s="24"/>
      <c r="E27" s="24"/>
    </row>
    <row r="28" spans="1:5" ht="15" thickBot="1">
      <c r="A28" s="1586"/>
      <c r="B28" s="1586"/>
      <c r="C28" s="23" t="s">
        <v>245</v>
      </c>
      <c r="D28" s="24"/>
      <c r="E28" s="24"/>
    </row>
    <row r="29" spans="1:5" ht="15" thickBot="1">
      <c r="A29" s="1586"/>
      <c r="B29" s="1586"/>
      <c r="C29" s="23" t="s">
        <v>244</v>
      </c>
      <c r="D29" s="24"/>
      <c r="E29" s="24"/>
    </row>
    <row r="30" spans="1:5" ht="15" thickBot="1">
      <c r="A30" s="1586"/>
      <c r="B30" s="1586"/>
      <c r="C30" s="23" t="s">
        <v>386</v>
      </c>
      <c r="D30" s="29"/>
      <c r="E30" s="29"/>
    </row>
    <row r="31" spans="1:5" ht="21" thickBot="1">
      <c r="A31" s="1587"/>
      <c r="B31" s="1587"/>
      <c r="C31" s="23" t="s">
        <v>387</v>
      </c>
      <c r="D31" s="29"/>
      <c r="E31" s="29"/>
    </row>
    <row r="32" spans="1:5" ht="15" thickBot="1">
      <c r="E32" s="13"/>
    </row>
    <row r="33" spans="1:10" ht="16.5" customHeight="1">
      <c r="B33" s="1648" t="s">
        <v>482</v>
      </c>
      <c r="C33" s="1649"/>
      <c r="D33" s="1649"/>
      <c r="E33" s="1649"/>
      <c r="F33" s="1649"/>
      <c r="G33" s="1649"/>
      <c r="H33" s="1649"/>
      <c r="I33" s="1649"/>
      <c r="J33" s="36"/>
    </row>
    <row r="34" spans="1:10" ht="29.25" customHeight="1">
      <c r="B34" s="1642" t="s">
        <v>483</v>
      </c>
      <c r="C34" s="1638"/>
      <c r="D34" s="1638"/>
      <c r="E34" s="1638"/>
      <c r="F34" s="1638"/>
      <c r="G34" s="1638"/>
      <c r="H34" s="1638"/>
      <c r="I34" s="1638"/>
      <c r="J34" s="37"/>
    </row>
    <row r="35" spans="1:10" ht="15.75" customHeight="1">
      <c r="B35" s="1622" t="s">
        <v>484</v>
      </c>
      <c r="C35" s="1619"/>
      <c r="D35" s="1619"/>
      <c r="E35" s="1619"/>
      <c r="F35" s="1619"/>
      <c r="G35" s="1619"/>
      <c r="H35" s="1619"/>
      <c r="I35" s="1619"/>
      <c r="J35" s="37"/>
    </row>
    <row r="36" spans="1:10" ht="15.75" customHeight="1">
      <c r="B36" s="1642" t="s">
        <v>485</v>
      </c>
      <c r="C36" s="1638"/>
      <c r="D36" s="1638"/>
      <c r="E36" s="1638"/>
      <c r="F36" s="1638"/>
      <c r="G36" s="1638"/>
      <c r="H36" s="1638"/>
      <c r="I36" s="1638"/>
      <c r="J36" s="37"/>
    </row>
    <row r="37" spans="1:10" ht="15.75" customHeight="1" thickBot="1">
      <c r="B37" s="1650" t="s">
        <v>486</v>
      </c>
      <c r="C37" s="1651"/>
      <c r="D37" s="1651"/>
      <c r="E37" s="1651"/>
      <c r="F37" s="1651"/>
      <c r="G37" s="1651"/>
      <c r="H37" s="1651"/>
      <c r="I37" s="1651"/>
      <c r="J37" s="26"/>
    </row>
    <row r="38" spans="1:10" ht="15" thickBot="1">
      <c r="E38" s="13"/>
    </row>
    <row r="39" spans="1:10" ht="26.25" customHeight="1" thickBot="1">
      <c r="A39" s="1555"/>
      <c r="B39" s="1556"/>
      <c r="C39" s="1556"/>
      <c r="D39" s="714" t="s">
        <v>487</v>
      </c>
      <c r="E39" s="13"/>
    </row>
    <row r="40" spans="1:10" ht="15" thickBot="1">
      <c r="A40" s="1583" t="s">
        <v>488</v>
      </c>
      <c r="B40" s="1584"/>
      <c r="C40" s="1585"/>
      <c r="D40" s="706"/>
      <c r="E40" s="13"/>
    </row>
    <row r="41" spans="1:10" ht="15" thickBot="1">
      <c r="A41" s="1586"/>
      <c r="B41" s="1588" t="s">
        <v>489</v>
      </c>
      <c r="C41" s="1589"/>
      <c r="D41" s="22"/>
      <c r="E41" s="13"/>
    </row>
    <row r="42" spans="1:10" ht="21" thickBot="1">
      <c r="A42" s="1586"/>
      <c r="B42" s="1586"/>
      <c r="C42" s="23" t="s">
        <v>490</v>
      </c>
      <c r="D42" s="29"/>
      <c r="E42" s="13"/>
    </row>
    <row r="43" spans="1:10" ht="21" thickBot="1">
      <c r="A43" s="1586"/>
      <c r="B43" s="1586"/>
      <c r="C43" s="23" t="s">
        <v>491</v>
      </c>
      <c r="D43" s="29"/>
      <c r="E43" s="13"/>
    </row>
    <row r="44" spans="1:10" ht="15" thickBot="1">
      <c r="A44" s="1586"/>
      <c r="B44" s="1586"/>
      <c r="C44" s="23" t="s">
        <v>492</v>
      </c>
      <c r="D44" s="24"/>
      <c r="E44" s="13"/>
    </row>
    <row r="45" spans="1:10" ht="21" thickBot="1">
      <c r="A45" s="1586"/>
      <c r="B45" s="1586"/>
      <c r="C45" s="23" t="s">
        <v>493</v>
      </c>
      <c r="D45" s="29"/>
      <c r="E45" s="13"/>
    </row>
    <row r="46" spans="1:10" ht="21" thickBot="1">
      <c r="A46" s="1586"/>
      <c r="B46" s="1586"/>
      <c r="C46" s="23" t="s">
        <v>2872</v>
      </c>
      <c r="D46" s="29"/>
      <c r="E46" s="13"/>
    </row>
    <row r="47" spans="1:10" ht="15" thickBot="1">
      <c r="A47" s="1587"/>
      <c r="B47" s="1587"/>
      <c r="C47" s="23" t="s">
        <v>494</v>
      </c>
      <c r="D47" s="29"/>
      <c r="E47" s="13"/>
    </row>
    <row r="48" spans="1:10" ht="15" thickBot="1">
      <c r="E48" s="13"/>
    </row>
    <row r="49" spans="1:10" ht="32.25" customHeight="1">
      <c r="B49" s="1652" t="s">
        <v>389</v>
      </c>
      <c r="C49" s="1653"/>
      <c r="D49" s="1653"/>
      <c r="E49" s="1653"/>
      <c r="F49" s="1653"/>
      <c r="G49" s="1653"/>
      <c r="H49" s="1653"/>
      <c r="I49" s="1653"/>
      <c r="J49" s="701"/>
    </row>
    <row r="50" spans="1:10" ht="36" customHeight="1">
      <c r="B50" s="702"/>
      <c r="C50" s="1635" t="s">
        <v>495</v>
      </c>
      <c r="D50" s="1635"/>
      <c r="E50" s="1635"/>
      <c r="F50" s="1635"/>
      <c r="G50" s="1635"/>
      <c r="H50" s="1635"/>
      <c r="I50" s="1635"/>
      <c r="J50" s="703"/>
    </row>
    <row r="51" spans="1:10" ht="15.75" customHeight="1">
      <c r="B51" s="1654" t="s">
        <v>390</v>
      </c>
      <c r="C51" s="1636"/>
      <c r="D51" s="1636"/>
      <c r="E51" s="1636"/>
      <c r="F51" s="1636"/>
      <c r="G51" s="1636"/>
      <c r="H51" s="1636"/>
      <c r="I51" s="1636"/>
      <c r="J51" s="703"/>
    </row>
    <row r="52" spans="1:10">
      <c r="B52" s="1655" t="s">
        <v>391</v>
      </c>
      <c r="C52" s="1635"/>
      <c r="D52" s="1635"/>
      <c r="E52" s="1635"/>
      <c r="F52" s="1635"/>
      <c r="G52" s="1635"/>
      <c r="H52" s="1635"/>
      <c r="I52" s="1635"/>
      <c r="J52" s="703"/>
    </row>
    <row r="53" spans="1:10">
      <c r="B53" s="1654" t="s">
        <v>392</v>
      </c>
      <c r="C53" s="1636"/>
      <c r="D53" s="1636"/>
      <c r="E53" s="1636"/>
      <c r="F53" s="1636"/>
      <c r="G53" s="1636"/>
      <c r="H53" s="1636"/>
      <c r="I53" s="1636"/>
      <c r="J53" s="703"/>
    </row>
    <row r="54" spans="1:10">
      <c r="B54" s="1655" t="s">
        <v>496</v>
      </c>
      <c r="C54" s="1635"/>
      <c r="D54" s="1635"/>
      <c r="E54" s="1635"/>
      <c r="F54" s="1635"/>
      <c r="G54" s="1635"/>
      <c r="H54" s="1635"/>
      <c r="I54" s="1635"/>
      <c r="J54" s="703"/>
    </row>
    <row r="55" spans="1:10" ht="16.5" customHeight="1" thickBot="1">
      <c r="B55" s="704"/>
      <c r="C55" s="1637" t="s">
        <v>13</v>
      </c>
      <c r="D55" s="1637"/>
      <c r="E55" s="1637"/>
      <c r="F55" s="1637"/>
      <c r="G55" s="1637"/>
      <c r="H55" s="1637"/>
      <c r="I55" s="1637"/>
      <c r="J55" s="705"/>
    </row>
    <row r="56" spans="1:10" ht="15" thickBot="1">
      <c r="E56" s="13"/>
    </row>
    <row r="57" spans="1:10" ht="21" customHeight="1" thickBot="1">
      <c r="A57" s="1549"/>
      <c r="B57" s="1550"/>
      <c r="C57" s="1550"/>
      <c r="D57" s="1656" t="s">
        <v>426</v>
      </c>
      <c r="E57" s="1657"/>
    </row>
    <row r="58" spans="1:10" ht="41.4" thickBot="1">
      <c r="A58" s="1555"/>
      <c r="B58" s="1556"/>
      <c r="C58" s="1557"/>
      <c r="D58" s="28" t="s">
        <v>497</v>
      </c>
      <c r="E58" s="697"/>
    </row>
    <row r="59" spans="1:10" s="715" customFormat="1" ht="15" thickBot="1">
      <c r="A59" s="1658" t="s">
        <v>643</v>
      </c>
      <c r="B59" s="1659"/>
      <c r="C59" s="1660"/>
      <c r="D59" s="716"/>
      <c r="E59" s="716"/>
    </row>
    <row r="60" spans="1:10" s="715" customFormat="1" ht="15" thickBot="1">
      <c r="A60" s="1586"/>
      <c r="B60" s="1661" t="s">
        <v>644</v>
      </c>
      <c r="C60" s="1662"/>
      <c r="D60" s="716"/>
      <c r="E60" s="716"/>
    </row>
    <row r="61" spans="1:10" ht="15" thickBot="1">
      <c r="A61" s="1586"/>
      <c r="B61" s="1586"/>
      <c r="C61" s="23" t="s">
        <v>429</v>
      </c>
      <c r="D61" s="29"/>
      <c r="E61" s="29"/>
    </row>
    <row r="62" spans="1:10" ht="15" thickBot="1">
      <c r="A62" s="1586"/>
      <c r="B62" s="1586"/>
      <c r="C62" s="23" t="s">
        <v>498</v>
      </c>
      <c r="D62" s="29"/>
      <c r="E62" s="29"/>
    </row>
    <row r="63" spans="1:10" ht="15" thickBot="1">
      <c r="A63" s="1586"/>
      <c r="B63" s="1586"/>
      <c r="C63" s="23" t="s">
        <v>430</v>
      </c>
      <c r="D63" s="29"/>
      <c r="E63" s="29"/>
    </row>
    <row r="64" spans="1:10" ht="15" thickBot="1">
      <c r="A64" s="1586"/>
      <c r="B64" s="1586"/>
      <c r="C64" s="23" t="s">
        <v>431</v>
      </c>
      <c r="D64" s="29"/>
      <c r="E64" s="29"/>
    </row>
    <row r="65" spans="1:5" ht="15" thickBot="1">
      <c r="A65" s="1586"/>
      <c r="B65" s="1586"/>
      <c r="C65" s="23" t="s">
        <v>432</v>
      </c>
      <c r="D65" s="24"/>
      <c r="E65" s="24"/>
    </row>
    <row r="66" spans="1:5" ht="15" thickBot="1">
      <c r="A66" s="1586"/>
      <c r="B66" s="1586"/>
      <c r="C66" s="23" t="s">
        <v>433</v>
      </c>
      <c r="D66" s="24"/>
      <c r="E66" s="24"/>
    </row>
    <row r="67" spans="1:5" ht="21" thickBot="1">
      <c r="A67" s="1586"/>
      <c r="B67" s="1586"/>
      <c r="C67" s="23" t="s">
        <v>499</v>
      </c>
      <c r="D67" s="29"/>
      <c r="E67" s="29"/>
    </row>
    <row r="68" spans="1:5" ht="15" thickBot="1">
      <c r="A68" s="1586"/>
      <c r="B68" s="1586"/>
      <c r="C68" s="23" t="s">
        <v>500</v>
      </c>
      <c r="D68" s="29"/>
      <c r="E68" s="29"/>
    </row>
    <row r="69" spans="1:5" ht="15" thickBot="1">
      <c r="A69" s="1586"/>
      <c r="B69" s="1586"/>
      <c r="C69" s="23" t="s">
        <v>501</v>
      </c>
      <c r="D69" s="24"/>
      <c r="E69" s="24"/>
    </row>
    <row r="70" spans="1:5" ht="15" thickBot="1">
      <c r="A70" s="1586"/>
      <c r="B70" s="1586"/>
      <c r="C70" s="23" t="s">
        <v>445</v>
      </c>
      <c r="D70" s="24"/>
      <c r="E70" s="24"/>
    </row>
    <row r="71" spans="1:5" ht="15" thickBot="1">
      <c r="A71" s="1586"/>
      <c r="B71" s="1586"/>
      <c r="C71" s="23" t="s">
        <v>446</v>
      </c>
      <c r="D71" s="24"/>
      <c r="E71" s="24"/>
    </row>
    <row r="72" spans="1:5" ht="15" thickBot="1">
      <c r="A72" s="1586"/>
      <c r="B72" s="1586"/>
      <c r="C72" s="23" t="s">
        <v>447</v>
      </c>
      <c r="D72" s="24"/>
      <c r="E72" s="24"/>
    </row>
    <row r="73" spans="1:5" ht="15" thickBot="1">
      <c r="A73" s="1586"/>
      <c r="B73" s="1586"/>
      <c r="C73" s="23" t="s">
        <v>448</v>
      </c>
      <c r="D73" s="24"/>
      <c r="E73" s="24"/>
    </row>
    <row r="74" spans="1:5" ht="15" thickBot="1">
      <c r="A74" s="1586"/>
      <c r="B74" s="1586"/>
      <c r="C74" s="23" t="s">
        <v>449</v>
      </c>
      <c r="D74" s="24"/>
      <c r="E74" s="24"/>
    </row>
    <row r="75" spans="1:5" ht="15" thickBot="1">
      <c r="A75" s="1586"/>
      <c r="B75" s="1586"/>
      <c r="C75" s="23" t="s">
        <v>502</v>
      </c>
      <c r="D75" s="24"/>
      <c r="E75" s="24"/>
    </row>
    <row r="76" spans="1:5" ht="15" thickBot="1">
      <c r="A76" s="1586"/>
      <c r="B76" s="1586"/>
      <c r="C76" s="23" t="s">
        <v>503</v>
      </c>
      <c r="D76" s="24"/>
      <c r="E76" s="24"/>
    </row>
    <row r="77" spans="1:5" ht="15" thickBot="1">
      <c r="A77" s="1586"/>
      <c r="B77" s="1586"/>
      <c r="C77" s="23" t="s">
        <v>504</v>
      </c>
      <c r="D77" s="24"/>
      <c r="E77" s="24"/>
    </row>
    <row r="78" spans="1:5" ht="15" thickBot="1">
      <c r="A78" s="1586"/>
      <c r="B78" s="1586"/>
      <c r="C78" s="23" t="s">
        <v>244</v>
      </c>
      <c r="D78" s="24"/>
      <c r="E78" s="24"/>
    </row>
    <row r="79" spans="1:5" ht="15" thickBot="1">
      <c r="A79" s="1586"/>
      <c r="B79" s="1586"/>
      <c r="C79" s="23" t="s">
        <v>452</v>
      </c>
      <c r="D79" s="24"/>
      <c r="E79" s="24"/>
    </row>
    <row r="80" spans="1:5" ht="15" thickBot="1">
      <c r="A80" s="1586"/>
      <c r="B80" s="1586"/>
      <c r="C80" s="23" t="s">
        <v>505</v>
      </c>
      <c r="D80" s="24"/>
      <c r="E80" s="24"/>
    </row>
    <row r="81" spans="1:10" ht="21" thickBot="1">
      <c r="A81" s="1586"/>
      <c r="B81" s="1586"/>
      <c r="C81" s="23" t="s">
        <v>2873</v>
      </c>
      <c r="D81" s="24"/>
      <c r="E81" s="24"/>
    </row>
    <row r="82" spans="1:10" ht="21" thickBot="1">
      <c r="A82" s="1586"/>
      <c r="B82" s="1586"/>
      <c r="C82" s="23" t="s">
        <v>2874</v>
      </c>
      <c r="D82" s="24"/>
      <c r="E82" s="24"/>
    </row>
    <row r="83" spans="1:10" ht="21" thickBot="1">
      <c r="A83" s="1586"/>
      <c r="B83" s="1586"/>
      <c r="C83" s="23" t="s">
        <v>508</v>
      </c>
      <c r="D83" s="24"/>
      <c r="E83" s="24"/>
    </row>
    <row r="84" spans="1:10" ht="21" thickBot="1">
      <c r="A84" s="1586"/>
      <c r="B84" s="1586"/>
      <c r="C84" s="23" t="s">
        <v>509</v>
      </c>
      <c r="D84" s="24"/>
      <c r="E84" s="24"/>
    </row>
    <row r="85" spans="1:10" ht="31.2" thickBot="1">
      <c r="A85" s="1586"/>
      <c r="B85" s="1586"/>
      <c r="C85" s="23" t="s">
        <v>510</v>
      </c>
      <c r="D85" s="29"/>
      <c r="E85" s="29"/>
    </row>
    <row r="86" spans="1:10" ht="21" thickBot="1">
      <c r="A86" s="1586"/>
      <c r="B86" s="1586"/>
      <c r="C86" s="23" t="s">
        <v>388</v>
      </c>
      <c r="D86" s="29"/>
      <c r="E86" s="29"/>
    </row>
    <row r="87" spans="1:10" ht="15" thickBot="1">
      <c r="A87" s="1586"/>
      <c r="B87" s="1586"/>
      <c r="C87" s="23" t="s">
        <v>460</v>
      </c>
      <c r="D87" s="29"/>
      <c r="E87" s="29"/>
    </row>
    <row r="88" spans="1:10" ht="21" thickBot="1">
      <c r="A88" s="1586"/>
      <c r="B88" s="1586"/>
      <c r="C88" s="23" t="s">
        <v>461</v>
      </c>
      <c r="D88" s="29"/>
      <c r="E88" s="29"/>
    </row>
    <row r="89" spans="1:10" ht="15" thickBot="1">
      <c r="A89" s="1586"/>
      <c r="B89" s="1586"/>
      <c r="C89" s="23" t="s">
        <v>463</v>
      </c>
      <c r="D89" s="24"/>
      <c r="E89" s="24"/>
    </row>
    <row r="90" spans="1:10" ht="15" thickBot="1">
      <c r="A90" s="1586"/>
      <c r="B90" s="1586"/>
      <c r="C90" s="23" t="s">
        <v>464</v>
      </c>
      <c r="D90" s="24"/>
      <c r="E90" s="24"/>
    </row>
    <row r="91" spans="1:10" ht="15" thickBot="1">
      <c r="A91" s="1586"/>
      <c r="B91" s="1586"/>
      <c r="C91" s="23" t="s">
        <v>511</v>
      </c>
      <c r="D91" s="24"/>
      <c r="E91" s="24"/>
    </row>
    <row r="92" spans="1:10" ht="15" thickBot="1">
      <c r="A92" s="1587"/>
      <c r="B92" s="1587"/>
      <c r="C92" s="23" t="s">
        <v>466</v>
      </c>
      <c r="D92" s="24"/>
      <c r="E92" s="24"/>
    </row>
    <row r="93" spans="1:10" ht="15" thickBot="1">
      <c r="E93" s="13"/>
    </row>
    <row r="94" spans="1:10">
      <c r="B94" s="1617" t="s">
        <v>512</v>
      </c>
      <c r="C94" s="1618"/>
      <c r="D94" s="1618"/>
      <c r="E94" s="1618"/>
      <c r="F94" s="1618"/>
      <c r="G94" s="1618"/>
      <c r="H94" s="1618"/>
      <c r="I94" s="1618"/>
      <c r="J94" s="38"/>
    </row>
    <row r="95" spans="1:10" ht="15.75" customHeight="1" thickBot="1">
      <c r="B95" s="21"/>
      <c r="C95" s="1651" t="s">
        <v>513</v>
      </c>
      <c r="D95" s="1651"/>
      <c r="E95" s="1651"/>
      <c r="F95" s="1651"/>
      <c r="G95" s="1651"/>
      <c r="H95" s="1651"/>
      <c r="I95" s="1651"/>
      <c r="J95" s="39"/>
    </row>
    <row r="96" spans="1:10" ht="15" thickBot="1">
      <c r="E96" s="13"/>
    </row>
    <row r="97" spans="1:5" ht="21" thickBot="1">
      <c r="A97" s="1555"/>
      <c r="B97" s="1556"/>
      <c r="C97" s="1557"/>
      <c r="D97" s="717" t="s">
        <v>514</v>
      </c>
      <c r="E97" s="13"/>
    </row>
    <row r="98" spans="1:5" ht="15" thickBot="1">
      <c r="A98" s="1583" t="s">
        <v>515</v>
      </c>
      <c r="B98" s="1584"/>
      <c r="C98" s="1584"/>
      <c r="D98" s="718"/>
      <c r="E98" s="13"/>
    </row>
    <row r="99" spans="1:5" ht="15" thickBot="1">
      <c r="A99" s="1586"/>
      <c r="B99" s="1588" t="s">
        <v>516</v>
      </c>
      <c r="C99" s="1645"/>
      <c r="D99" s="719"/>
      <c r="E99" s="13"/>
    </row>
    <row r="100" spans="1:5" ht="15" thickBot="1">
      <c r="A100" s="1586"/>
      <c r="B100" s="1586"/>
      <c r="C100" s="698" t="s">
        <v>517</v>
      </c>
      <c r="D100" s="720"/>
      <c r="E100" s="13"/>
    </row>
    <row r="101" spans="1:5" ht="15" thickBot="1">
      <c r="A101" s="1586"/>
      <c r="B101" s="1586"/>
      <c r="C101" s="698" t="s">
        <v>518</v>
      </c>
      <c r="D101" s="720"/>
      <c r="E101" s="13"/>
    </row>
    <row r="102" spans="1:5" ht="15" thickBot="1">
      <c r="A102" s="1586"/>
      <c r="B102" s="1586"/>
      <c r="C102" s="698" t="s">
        <v>519</v>
      </c>
      <c r="D102" s="720"/>
      <c r="E102" s="13"/>
    </row>
    <row r="103" spans="1:5" ht="15" thickBot="1">
      <c r="A103" s="1586"/>
      <c r="B103" s="1586"/>
      <c r="C103" s="698" t="s">
        <v>520</v>
      </c>
      <c r="D103" s="720"/>
      <c r="E103" s="13"/>
    </row>
    <row r="104" spans="1:5" ht="15" thickBot="1">
      <c r="A104" s="1586"/>
      <c r="B104" s="1586"/>
      <c r="C104" s="698" t="s">
        <v>521</v>
      </c>
      <c r="D104" s="721"/>
      <c r="E104" s="13"/>
    </row>
    <row r="105" spans="1:5" ht="21" thickBot="1">
      <c r="A105" s="1586"/>
      <c r="B105" s="1586"/>
      <c r="C105" s="724" t="s">
        <v>2875</v>
      </c>
      <c r="D105" s="720"/>
      <c r="E105" s="90"/>
    </row>
    <row r="106" spans="1:5" ht="21" thickBot="1">
      <c r="A106" s="1586"/>
      <c r="B106" s="1586"/>
      <c r="C106" s="724" t="s">
        <v>646</v>
      </c>
      <c r="D106" s="720"/>
      <c r="E106" s="90"/>
    </row>
    <row r="107" spans="1:5" ht="15" thickBot="1">
      <c r="A107" s="1586"/>
      <c r="B107" s="1586"/>
      <c r="C107" s="723" t="s">
        <v>501</v>
      </c>
      <c r="D107" s="722"/>
      <c r="E107" s="91"/>
    </row>
    <row r="108" spans="1:5" ht="15" thickBot="1">
      <c r="A108" s="1586"/>
      <c r="B108" s="1586"/>
      <c r="C108" s="723" t="s">
        <v>445</v>
      </c>
      <c r="D108" s="722"/>
      <c r="E108" s="91"/>
    </row>
    <row r="109" spans="1:5" ht="15" thickBot="1">
      <c r="A109" s="1586"/>
      <c r="B109" s="1586"/>
      <c r="C109" s="723" t="s">
        <v>446</v>
      </c>
      <c r="D109" s="722"/>
      <c r="E109" s="91"/>
    </row>
    <row r="110" spans="1:5" ht="15" thickBot="1">
      <c r="A110" s="1586"/>
      <c r="B110" s="1586"/>
      <c r="C110" s="723" t="s">
        <v>447</v>
      </c>
      <c r="D110" s="722"/>
      <c r="E110" s="91"/>
    </row>
    <row r="111" spans="1:5" ht="15" thickBot="1">
      <c r="A111" s="1586"/>
      <c r="B111" s="1586"/>
      <c r="C111" s="723" t="s">
        <v>448</v>
      </c>
      <c r="D111" s="722"/>
      <c r="E111" s="91"/>
    </row>
    <row r="112" spans="1:5" ht="15" thickBot="1">
      <c r="A112" s="1586"/>
      <c r="B112" s="1586"/>
      <c r="C112" s="723" t="s">
        <v>449</v>
      </c>
      <c r="D112" s="722"/>
      <c r="E112" s="91"/>
    </row>
    <row r="113" spans="1:10" ht="15" thickBot="1">
      <c r="A113" s="1586"/>
      <c r="B113" s="1586"/>
      <c r="C113" s="723" t="s">
        <v>502</v>
      </c>
      <c r="D113" s="722"/>
      <c r="E113" s="91"/>
    </row>
    <row r="114" spans="1:10" ht="15" thickBot="1">
      <c r="A114" s="1586"/>
      <c r="B114" s="1586"/>
      <c r="C114" s="723" t="s">
        <v>503</v>
      </c>
      <c r="D114" s="722"/>
      <c r="E114" s="91"/>
    </row>
    <row r="115" spans="1:10" ht="15" thickBot="1">
      <c r="A115" s="1586"/>
      <c r="B115" s="1586"/>
      <c r="C115" s="723" t="s">
        <v>504</v>
      </c>
      <c r="D115" s="722"/>
      <c r="E115" s="91"/>
    </row>
    <row r="116" spans="1:10" ht="15" thickBot="1">
      <c r="A116" s="1586"/>
      <c r="B116" s="1586"/>
      <c r="C116" s="723" t="s">
        <v>244</v>
      </c>
      <c r="D116" s="722"/>
      <c r="E116" s="91"/>
    </row>
    <row r="117" spans="1:10" ht="15" thickBot="1">
      <c r="A117" s="1586"/>
      <c r="B117" s="1586"/>
      <c r="C117" s="723" t="s">
        <v>526</v>
      </c>
      <c r="D117" s="722"/>
      <c r="E117" s="91"/>
    </row>
    <row r="118" spans="1:10" ht="15" thickBot="1">
      <c r="A118" s="1586"/>
      <c r="B118" s="1586"/>
      <c r="C118" s="723" t="s">
        <v>527</v>
      </c>
      <c r="D118" s="722"/>
      <c r="E118" s="91"/>
    </row>
    <row r="119" spans="1:10" ht="15" thickBot="1">
      <c r="A119" s="1586"/>
      <c r="B119" s="1586"/>
      <c r="C119" s="723" t="s">
        <v>528</v>
      </c>
      <c r="D119" s="722"/>
      <c r="E119" s="91"/>
    </row>
    <row r="120" spans="1:10" ht="15" thickBot="1">
      <c r="A120" s="1586"/>
      <c r="B120" s="1586"/>
      <c r="C120" s="723" t="s">
        <v>529</v>
      </c>
      <c r="D120" s="722"/>
      <c r="E120" s="91"/>
    </row>
    <row r="121" spans="1:10" ht="15" thickBot="1">
      <c r="A121" s="1586"/>
      <c r="B121" s="1586"/>
      <c r="C121" s="723" t="s">
        <v>5</v>
      </c>
      <c r="D121" s="722"/>
      <c r="E121" s="91"/>
    </row>
    <row r="122" spans="1:10" ht="15" thickBot="1">
      <c r="A122" s="1586"/>
      <c r="B122" s="1586"/>
      <c r="C122" s="723" t="s">
        <v>9</v>
      </c>
      <c r="D122" s="722"/>
      <c r="E122" s="91"/>
    </row>
    <row r="123" spans="1:10" ht="15" thickBot="1">
      <c r="A123" s="1586"/>
      <c r="B123" s="1586"/>
      <c r="C123" s="723" t="s">
        <v>530</v>
      </c>
      <c r="D123" s="722"/>
      <c r="E123" s="91"/>
    </row>
    <row r="124" spans="1:10" ht="15" thickBot="1">
      <c r="E124" s="13"/>
    </row>
    <row r="125" spans="1:10" ht="15" thickBot="1">
      <c r="B125" s="40"/>
      <c r="C125" s="1666" t="s">
        <v>19</v>
      </c>
      <c r="D125" s="1667"/>
      <c r="E125" s="1667"/>
      <c r="F125" s="1667"/>
      <c r="G125" s="1667"/>
      <c r="H125" s="1667"/>
      <c r="I125" s="1667"/>
      <c r="J125" s="30"/>
    </row>
    <row r="126" spans="1:10" ht="15" thickBot="1">
      <c r="E126" s="13"/>
    </row>
    <row r="127" spans="1:10" ht="31.5" customHeight="1" thickBot="1">
      <c r="A127" s="1549"/>
      <c r="B127" s="1550"/>
      <c r="C127" s="1550"/>
      <c r="D127" s="1656" t="s">
        <v>400</v>
      </c>
      <c r="E127" s="1657"/>
    </row>
    <row r="128" spans="1:10" ht="41.4" thickBot="1">
      <c r="A128" s="1555"/>
      <c r="B128" s="1556"/>
      <c r="C128" s="1557"/>
      <c r="D128" s="28" t="s">
        <v>522</v>
      </c>
      <c r="E128" s="697"/>
    </row>
    <row r="129" spans="1:5" ht="15" thickBot="1">
      <c r="A129" s="1663" t="s">
        <v>645</v>
      </c>
      <c r="B129" s="1664"/>
      <c r="C129" s="1665"/>
      <c r="D129" s="22"/>
      <c r="E129" s="22"/>
    </row>
    <row r="130" spans="1:5" ht="15" thickBot="1">
      <c r="A130" s="1586"/>
      <c r="B130" s="1670" t="s">
        <v>647</v>
      </c>
      <c r="C130" s="1671"/>
      <c r="D130" s="22"/>
      <c r="E130" s="22"/>
    </row>
    <row r="131" spans="1:5" ht="15" thickBot="1">
      <c r="A131" s="1586"/>
      <c r="B131" s="1586"/>
      <c r="C131" s="23" t="s">
        <v>404</v>
      </c>
      <c r="D131" s="29"/>
      <c r="E131" s="29"/>
    </row>
    <row r="132" spans="1:5" ht="15" thickBot="1">
      <c r="A132" s="1586"/>
      <c r="B132" s="1586"/>
      <c r="C132" s="23" t="s">
        <v>523</v>
      </c>
      <c r="D132" s="29"/>
      <c r="E132" s="29"/>
    </row>
    <row r="133" spans="1:5" ht="15" thickBot="1">
      <c r="A133" s="1586"/>
      <c r="B133" s="1586"/>
      <c r="C133" s="23" t="s">
        <v>405</v>
      </c>
      <c r="D133" s="29"/>
      <c r="E133" s="29"/>
    </row>
    <row r="134" spans="1:5" ht="15" thickBot="1">
      <c r="A134" s="1586"/>
      <c r="B134" s="1586"/>
      <c r="C134" s="23" t="s">
        <v>406</v>
      </c>
      <c r="D134" s="29"/>
      <c r="E134" s="29"/>
    </row>
    <row r="135" spans="1:5" ht="15" thickBot="1">
      <c r="A135" s="1586"/>
      <c r="B135" s="1586"/>
      <c r="C135" s="23" t="s">
        <v>407</v>
      </c>
      <c r="D135" s="24"/>
      <c r="E135" s="24"/>
    </row>
    <row r="136" spans="1:5" ht="15" thickBot="1">
      <c r="A136" s="1586"/>
      <c r="B136" s="1586"/>
      <c r="C136" s="23" t="s">
        <v>408</v>
      </c>
      <c r="D136" s="24"/>
      <c r="E136" s="24"/>
    </row>
    <row r="137" spans="1:5" ht="21" thickBot="1">
      <c r="A137" s="1586"/>
      <c r="B137" s="1586"/>
      <c r="C137" s="23" t="s">
        <v>524</v>
      </c>
      <c r="D137" s="29"/>
      <c r="E137" s="29"/>
    </row>
    <row r="138" spans="1:5" ht="15" thickBot="1">
      <c r="A138" s="1586"/>
      <c r="B138" s="1586"/>
      <c r="C138" s="23" t="s">
        <v>525</v>
      </c>
      <c r="D138" s="29"/>
      <c r="E138" s="29"/>
    </row>
    <row r="139" spans="1:5" ht="15" thickBot="1">
      <c r="A139" s="1586"/>
      <c r="B139" s="1586"/>
      <c r="C139" s="23" t="s">
        <v>501</v>
      </c>
      <c r="D139" s="24"/>
      <c r="E139" s="24"/>
    </row>
    <row r="140" spans="1:5" ht="15" thickBot="1">
      <c r="A140" s="1586"/>
      <c r="B140" s="1586"/>
      <c r="C140" s="23" t="s">
        <v>445</v>
      </c>
      <c r="D140" s="24"/>
      <c r="E140" s="24"/>
    </row>
    <row r="141" spans="1:5" ht="15" thickBot="1">
      <c r="A141" s="1586"/>
      <c r="B141" s="1586"/>
      <c r="C141" s="23" t="s">
        <v>446</v>
      </c>
      <c r="D141" s="24"/>
      <c r="E141" s="24"/>
    </row>
    <row r="142" spans="1:5" ht="15" thickBot="1">
      <c r="A142" s="1586"/>
      <c r="B142" s="1586"/>
      <c r="C142" s="23" t="s">
        <v>447</v>
      </c>
      <c r="D142" s="24"/>
      <c r="E142" s="24"/>
    </row>
    <row r="143" spans="1:5" ht="15" thickBot="1">
      <c r="A143" s="1586"/>
      <c r="B143" s="1586"/>
      <c r="C143" s="23" t="s">
        <v>448</v>
      </c>
      <c r="D143" s="24"/>
      <c r="E143" s="24"/>
    </row>
    <row r="144" spans="1:5" ht="15" thickBot="1">
      <c r="A144" s="1586"/>
      <c r="B144" s="1586"/>
      <c r="C144" s="23" t="s">
        <v>449</v>
      </c>
      <c r="D144" s="24"/>
      <c r="E144" s="24"/>
    </row>
    <row r="145" spans="1:5" ht="15" thickBot="1">
      <c r="A145" s="1586"/>
      <c r="B145" s="1586"/>
      <c r="C145" s="23" t="s">
        <v>502</v>
      </c>
      <c r="D145" s="24"/>
      <c r="E145" s="24"/>
    </row>
    <row r="146" spans="1:5" ht="15" thickBot="1">
      <c r="A146" s="1586"/>
      <c r="B146" s="1586"/>
      <c r="C146" s="23" t="s">
        <v>503</v>
      </c>
      <c r="D146" s="24"/>
      <c r="E146" s="24"/>
    </row>
    <row r="147" spans="1:5" ht="15" thickBot="1">
      <c r="A147" s="1586"/>
      <c r="B147" s="1586"/>
      <c r="C147" s="23" t="s">
        <v>504</v>
      </c>
      <c r="D147" s="24"/>
      <c r="E147" s="24"/>
    </row>
    <row r="148" spans="1:5" ht="15" thickBot="1">
      <c r="A148" s="1586"/>
      <c r="B148" s="1586"/>
      <c r="C148" s="23" t="s">
        <v>244</v>
      </c>
      <c r="D148" s="24"/>
      <c r="E148" s="24"/>
    </row>
    <row r="149" spans="1:5" ht="15" thickBot="1">
      <c r="A149" s="1586"/>
      <c r="B149" s="1586"/>
      <c r="C149" s="23" t="s">
        <v>526</v>
      </c>
      <c r="D149" s="24"/>
      <c r="E149" s="24"/>
    </row>
    <row r="150" spans="1:5" ht="15" thickBot="1">
      <c r="A150" s="1586"/>
      <c r="B150" s="1586"/>
      <c r="C150" s="23" t="s">
        <v>527</v>
      </c>
      <c r="D150" s="24"/>
      <c r="E150" s="24"/>
    </row>
    <row r="151" spans="1:5" ht="15" thickBot="1">
      <c r="A151" s="1586"/>
      <c r="B151" s="1586"/>
      <c r="C151" s="23" t="s">
        <v>528</v>
      </c>
      <c r="D151" s="24"/>
      <c r="E151" s="24"/>
    </row>
    <row r="152" spans="1:5" ht="15" thickBot="1">
      <c r="A152" s="1586"/>
      <c r="B152" s="1586"/>
      <c r="C152" s="23" t="s">
        <v>529</v>
      </c>
      <c r="D152" s="24"/>
      <c r="E152" s="24"/>
    </row>
    <row r="153" spans="1:5" ht="15" thickBot="1">
      <c r="A153" s="1586"/>
      <c r="B153" s="1586"/>
      <c r="C153" s="23" t="s">
        <v>5</v>
      </c>
      <c r="D153" s="24"/>
      <c r="E153" s="24"/>
    </row>
    <row r="154" spans="1:5" ht="15" thickBot="1">
      <c r="A154" s="1586"/>
      <c r="B154" s="1586"/>
      <c r="C154" s="23" t="s">
        <v>9</v>
      </c>
      <c r="D154" s="24"/>
      <c r="E154" s="24"/>
    </row>
    <row r="155" spans="1:5" ht="15" thickBot="1">
      <c r="A155" s="1586"/>
      <c r="B155" s="1586"/>
      <c r="C155" s="23" t="s">
        <v>530</v>
      </c>
      <c r="D155" s="24"/>
      <c r="E155" s="24"/>
    </row>
    <row r="156" spans="1:5" ht="21" thickBot="1">
      <c r="A156" s="1586"/>
      <c r="B156" s="1586"/>
      <c r="C156" s="23" t="s">
        <v>531</v>
      </c>
      <c r="D156" s="24"/>
      <c r="E156" s="24"/>
    </row>
    <row r="157" spans="1:5" ht="15" thickBot="1">
      <c r="A157" s="1586"/>
      <c r="B157" s="1586"/>
      <c r="C157" s="23" t="s">
        <v>505</v>
      </c>
      <c r="D157" s="24"/>
      <c r="E157" s="24"/>
    </row>
    <row r="158" spans="1:5" ht="21" thickBot="1">
      <c r="A158" s="1586"/>
      <c r="B158" s="1586"/>
      <c r="C158" s="23" t="s">
        <v>2873</v>
      </c>
      <c r="D158" s="24"/>
      <c r="E158" s="24"/>
    </row>
    <row r="159" spans="1:5" ht="21" thickBot="1">
      <c r="A159" s="1586"/>
      <c r="B159" s="1586"/>
      <c r="C159" s="23" t="s">
        <v>2874</v>
      </c>
      <c r="D159" s="24"/>
      <c r="E159" s="24"/>
    </row>
    <row r="160" spans="1:5" ht="21" thickBot="1">
      <c r="A160" s="1586"/>
      <c r="B160" s="1586"/>
      <c r="C160" s="23" t="s">
        <v>508</v>
      </c>
      <c r="D160" s="24"/>
      <c r="E160" s="24"/>
    </row>
    <row r="161" spans="1:10" ht="21" thickBot="1">
      <c r="A161" s="1586"/>
      <c r="B161" s="1586"/>
      <c r="C161" s="23" t="s">
        <v>509</v>
      </c>
      <c r="D161" s="24"/>
      <c r="E161" s="24"/>
    </row>
    <row r="162" spans="1:10" ht="31.2" thickBot="1">
      <c r="A162" s="1586"/>
      <c r="B162" s="1586"/>
      <c r="C162" s="23" t="s">
        <v>532</v>
      </c>
      <c r="D162" s="29"/>
      <c r="E162" s="29"/>
    </row>
    <row r="163" spans="1:10" ht="21" thickBot="1">
      <c r="A163" s="1586"/>
      <c r="B163" s="1586"/>
      <c r="C163" s="23" t="s">
        <v>388</v>
      </c>
      <c r="D163" s="29"/>
      <c r="E163" s="29"/>
    </row>
    <row r="164" spans="1:10" ht="15" thickBot="1">
      <c r="A164" s="1586"/>
      <c r="B164" s="1586"/>
      <c r="C164" s="23" t="s">
        <v>533</v>
      </c>
      <c r="D164" s="29"/>
      <c r="E164" s="29"/>
    </row>
    <row r="165" spans="1:10" ht="21" thickBot="1">
      <c r="A165" s="1586"/>
      <c r="B165" s="1586"/>
      <c r="C165" s="23" t="s">
        <v>534</v>
      </c>
      <c r="D165" s="29"/>
      <c r="E165" s="29"/>
    </row>
    <row r="166" spans="1:10" ht="15" thickBot="1">
      <c r="A166" s="1586"/>
      <c r="B166" s="1586"/>
      <c r="C166" s="23" t="s">
        <v>535</v>
      </c>
      <c r="D166" s="24"/>
      <c r="E166" s="24"/>
    </row>
    <row r="167" spans="1:10" ht="15" thickBot="1">
      <c r="A167" s="1586"/>
      <c r="B167" s="1586"/>
      <c r="C167" s="23" t="s">
        <v>536</v>
      </c>
      <c r="D167" s="24"/>
      <c r="E167" s="24"/>
    </row>
    <row r="168" spans="1:10" ht="15" thickBot="1">
      <c r="A168" s="1586"/>
      <c r="B168" s="1586"/>
      <c r="C168" s="23" t="s">
        <v>537</v>
      </c>
      <c r="D168" s="24"/>
      <c r="E168" s="24"/>
    </row>
    <row r="169" spans="1:10" ht="15" thickBot="1">
      <c r="A169" s="1586"/>
      <c r="B169" s="1586"/>
      <c r="C169" s="23" t="s">
        <v>2876</v>
      </c>
      <c r="D169" s="24"/>
      <c r="E169" s="24"/>
    </row>
    <row r="170" spans="1:10" ht="21" thickBot="1">
      <c r="A170" s="1587"/>
      <c r="B170" s="1587"/>
      <c r="C170" s="23" t="s">
        <v>2877</v>
      </c>
      <c r="D170" s="24"/>
      <c r="E170" s="24"/>
    </row>
    <row r="171" spans="1:10" ht="15" thickBot="1">
      <c r="E171" s="13"/>
    </row>
    <row r="172" spans="1:10">
      <c r="B172" s="1648" t="s">
        <v>538</v>
      </c>
      <c r="C172" s="1649"/>
      <c r="D172" s="1649"/>
      <c r="E172" s="1649"/>
      <c r="F172" s="1649"/>
      <c r="G172" s="1649"/>
      <c r="H172" s="1649"/>
      <c r="I172" s="1649"/>
      <c r="J172" s="41"/>
    </row>
    <row r="173" spans="1:10" ht="15" thickBot="1">
      <c r="B173" s="25"/>
      <c r="C173" s="1620" t="s">
        <v>539</v>
      </c>
      <c r="D173" s="1620"/>
      <c r="E173" s="1620"/>
      <c r="F173" s="1620"/>
      <c r="G173" s="1620"/>
      <c r="H173" s="1620"/>
      <c r="I173" s="1620"/>
      <c r="J173" s="39"/>
    </row>
    <row r="174" spans="1:10" ht="15" thickBot="1">
      <c r="E174" s="94"/>
    </row>
    <row r="175" spans="1:10" ht="21" customHeight="1" thickBot="1">
      <c r="A175" s="1549"/>
      <c r="B175" s="1550"/>
      <c r="C175" s="1550"/>
      <c r="D175" s="1551"/>
      <c r="E175" s="1613" t="s">
        <v>540</v>
      </c>
      <c r="F175" s="1614"/>
      <c r="G175" s="1614"/>
      <c r="H175" s="1614"/>
      <c r="I175" s="1608"/>
    </row>
    <row r="176" spans="1:10" ht="21" customHeight="1" thickBot="1">
      <c r="A176" s="1552"/>
      <c r="B176" s="1553"/>
      <c r="C176" s="1553"/>
      <c r="D176" s="1554"/>
      <c r="E176" s="1613" t="s">
        <v>541</v>
      </c>
      <c r="F176" s="1614"/>
      <c r="G176" s="1614"/>
      <c r="H176" s="1608"/>
      <c r="I176" s="1609"/>
    </row>
    <row r="177" spans="1:9" ht="41.4" thickBot="1">
      <c r="A177" s="1555"/>
      <c r="B177" s="1556"/>
      <c r="C177" s="1556"/>
      <c r="D177" s="1557"/>
      <c r="E177" s="28" t="s">
        <v>542</v>
      </c>
      <c r="F177" s="28" t="s">
        <v>543</v>
      </c>
      <c r="G177" s="28" t="s">
        <v>544</v>
      </c>
      <c r="H177" s="1610"/>
      <c r="I177" s="1610"/>
    </row>
    <row r="178" spans="1:9" ht="15" thickBot="1">
      <c r="A178" s="1583" t="s">
        <v>545</v>
      </c>
      <c r="B178" s="1584"/>
      <c r="C178" s="1584"/>
      <c r="D178" s="1585"/>
      <c r="E178" s="22"/>
      <c r="F178" s="22"/>
      <c r="G178" s="22"/>
      <c r="H178" s="22"/>
      <c r="I178" s="22"/>
    </row>
    <row r="179" spans="1:9" ht="15" thickBot="1">
      <c r="A179" s="1586"/>
      <c r="B179" s="1588" t="s">
        <v>546</v>
      </c>
      <c r="C179" s="1645"/>
      <c r="D179" s="1589"/>
      <c r="E179" s="22"/>
      <c r="F179" s="22"/>
      <c r="G179" s="22"/>
      <c r="H179" s="22"/>
      <c r="I179" s="22"/>
    </row>
    <row r="180" spans="1:9" ht="15" thickBot="1">
      <c r="A180" s="1586"/>
      <c r="B180" s="1586"/>
      <c r="C180" s="1668" t="s">
        <v>547</v>
      </c>
      <c r="D180" s="1669"/>
      <c r="E180" s="92"/>
      <c r="F180" s="29"/>
      <c r="G180" s="29"/>
      <c r="H180" s="29"/>
      <c r="I180" s="29"/>
    </row>
    <row r="181" spans="1:9" ht="15" thickBot="1">
      <c r="A181" s="1586"/>
      <c r="B181" s="1586"/>
      <c r="C181" s="1668" t="s">
        <v>548</v>
      </c>
      <c r="D181" s="1669"/>
      <c r="E181" s="92"/>
      <c r="F181" s="29"/>
      <c r="G181" s="29"/>
      <c r="H181" s="29"/>
      <c r="I181" s="29"/>
    </row>
    <row r="182" spans="1:9" ht="15" thickBot="1">
      <c r="A182" s="1586"/>
      <c r="B182" s="1586"/>
      <c r="C182" s="1668" t="s">
        <v>549</v>
      </c>
      <c r="D182" s="1669"/>
      <c r="E182" s="93"/>
      <c r="F182" s="24"/>
      <c r="G182" s="24"/>
      <c r="H182" s="24"/>
      <c r="I182" s="24"/>
    </row>
    <row r="183" spans="1:9" ht="15" thickBot="1">
      <c r="A183" s="1586"/>
      <c r="B183" s="1586"/>
      <c r="C183" s="1668" t="s">
        <v>550</v>
      </c>
      <c r="D183" s="1669"/>
      <c r="E183" s="92"/>
      <c r="F183" s="29"/>
      <c r="G183" s="29"/>
      <c r="H183" s="29"/>
      <c r="I183" s="29"/>
    </row>
    <row r="184" spans="1:9" ht="15" thickBot="1">
      <c r="A184" s="1586"/>
      <c r="B184" s="1586"/>
      <c r="C184" s="1668" t="s">
        <v>551</v>
      </c>
      <c r="D184" s="1669"/>
      <c r="E184" s="93"/>
      <c r="F184" s="24"/>
      <c r="G184" s="24"/>
      <c r="H184" s="24"/>
      <c r="I184" s="24"/>
    </row>
    <row r="185" spans="1:9" ht="15" thickBot="1">
      <c r="A185" s="1586"/>
      <c r="B185" s="1586"/>
      <c r="C185" s="1668" t="s">
        <v>552</v>
      </c>
      <c r="D185" s="1669"/>
      <c r="E185" s="93"/>
      <c r="F185" s="24"/>
      <c r="G185" s="24"/>
      <c r="H185" s="24"/>
      <c r="I185" s="24"/>
    </row>
    <row r="186" spans="1:9" ht="15" thickBot="1">
      <c r="A186" s="1586"/>
      <c r="B186" s="1586"/>
      <c r="C186" s="1668" t="s">
        <v>553</v>
      </c>
      <c r="D186" s="1669"/>
      <c r="E186" s="93"/>
      <c r="F186" s="24"/>
      <c r="G186" s="24"/>
      <c r="H186" s="24"/>
      <c r="I186" s="24"/>
    </row>
    <row r="187" spans="1:9" ht="21" customHeight="1" thickBot="1">
      <c r="A187" s="1586"/>
      <c r="B187" s="1586"/>
      <c r="C187" s="1668" t="s">
        <v>554</v>
      </c>
      <c r="D187" s="1669"/>
      <c r="E187" s="92"/>
      <c r="F187" s="29"/>
      <c r="G187" s="29"/>
      <c r="H187" s="29"/>
      <c r="I187" s="29"/>
    </row>
    <row r="188" spans="1:9" ht="15" thickBot="1">
      <c r="A188" s="1586"/>
      <c r="B188" s="1586"/>
      <c r="C188" s="1668" t="s">
        <v>555</v>
      </c>
      <c r="D188" s="1669"/>
      <c r="E188" s="93"/>
      <c r="F188" s="24"/>
      <c r="G188" s="24"/>
      <c r="H188" s="24"/>
      <c r="I188" s="24"/>
    </row>
    <row r="189" spans="1:9" ht="15" thickBot="1">
      <c r="A189" s="1586"/>
      <c r="B189" s="1586"/>
      <c r="C189" s="1668" t="s">
        <v>556</v>
      </c>
      <c r="D189" s="1669"/>
      <c r="E189" s="92"/>
      <c r="F189" s="29"/>
      <c r="G189" s="29"/>
      <c r="H189" s="29"/>
      <c r="I189" s="29"/>
    </row>
    <row r="190" spans="1:9" ht="21" customHeight="1" thickBot="1">
      <c r="A190" s="1586"/>
      <c r="B190" s="1586"/>
      <c r="C190" s="1668" t="s">
        <v>557</v>
      </c>
      <c r="D190" s="1669"/>
      <c r="E190" s="92"/>
      <c r="F190" s="29"/>
      <c r="G190" s="29"/>
      <c r="H190" s="29"/>
      <c r="I190" s="29"/>
    </row>
    <row r="191" spans="1:9" ht="21" customHeight="1" thickBot="1">
      <c r="A191" s="1586"/>
      <c r="B191" s="1586"/>
      <c r="C191" s="1668" t="s">
        <v>558</v>
      </c>
      <c r="D191" s="1669"/>
      <c r="E191" s="92"/>
      <c r="F191" s="29"/>
      <c r="G191" s="29"/>
      <c r="H191" s="29"/>
      <c r="I191" s="29"/>
    </row>
    <row r="192" spans="1:9" ht="15" thickBot="1">
      <c r="A192" s="1586"/>
      <c r="B192" s="1586"/>
      <c r="C192" s="1668" t="s">
        <v>491</v>
      </c>
      <c r="D192" s="1669"/>
      <c r="E192" s="92"/>
      <c r="F192" s="29"/>
      <c r="G192" s="29"/>
      <c r="H192" s="29"/>
      <c r="I192" s="29"/>
    </row>
    <row r="193" spans="1:10" ht="15" thickBot="1">
      <c r="A193" s="1586"/>
      <c r="B193" s="1586"/>
      <c r="C193" s="1668" t="s">
        <v>492</v>
      </c>
      <c r="D193" s="1669"/>
      <c r="E193" s="93"/>
      <c r="F193" s="24"/>
      <c r="G193" s="24"/>
      <c r="H193" s="24"/>
      <c r="I193" s="24"/>
    </row>
    <row r="194" spans="1:10" ht="15" thickBot="1">
      <c r="A194" s="1586"/>
      <c r="B194" s="1586"/>
      <c r="C194" s="1668" t="s">
        <v>493</v>
      </c>
      <c r="D194" s="1669"/>
      <c r="E194" s="92"/>
      <c r="F194" s="29"/>
      <c r="G194" s="29"/>
      <c r="H194" s="29"/>
      <c r="I194" s="29"/>
    </row>
    <row r="195" spans="1:10" ht="15" thickBot="1">
      <c r="A195" s="1586"/>
      <c r="B195" s="1586"/>
      <c r="C195" s="1668" t="s">
        <v>494</v>
      </c>
      <c r="D195" s="1669"/>
      <c r="E195" s="92"/>
      <c r="F195" s="29"/>
      <c r="G195" s="29"/>
      <c r="H195" s="29"/>
      <c r="I195" s="29"/>
    </row>
    <row r="196" spans="1:10" ht="21" customHeight="1" thickBot="1">
      <c r="A196" s="1586"/>
      <c r="B196" s="1586"/>
      <c r="C196" s="1672" t="s">
        <v>559</v>
      </c>
      <c r="D196" s="1673"/>
      <c r="E196" s="92"/>
      <c r="F196" s="29"/>
      <c r="G196" s="29"/>
      <c r="H196" s="29"/>
      <c r="I196" s="29"/>
    </row>
    <row r="197" spans="1:10" ht="88.5" customHeight="1" thickBot="1">
      <c r="A197" s="1586"/>
      <c r="B197" s="1586"/>
      <c r="C197" s="1586"/>
      <c r="D197" s="23" t="s">
        <v>490</v>
      </c>
      <c r="E197" s="92"/>
      <c r="F197" s="29"/>
      <c r="G197" s="29"/>
      <c r="H197" s="29"/>
      <c r="I197" s="29"/>
    </row>
    <row r="198" spans="1:10" ht="50.25" customHeight="1" thickBot="1">
      <c r="A198" s="1586"/>
      <c r="B198" s="1586"/>
      <c r="C198" s="1586"/>
      <c r="D198" s="23" t="s">
        <v>560</v>
      </c>
      <c r="E198" s="93"/>
      <c r="F198" s="24"/>
      <c r="G198" s="24"/>
      <c r="H198" s="24"/>
      <c r="I198" s="24"/>
    </row>
    <row r="199" spans="1:10" ht="64.5" customHeight="1" thickBot="1">
      <c r="A199" s="1586"/>
      <c r="B199" s="1586"/>
      <c r="C199" s="1586"/>
      <c r="D199" s="23" t="s">
        <v>561</v>
      </c>
      <c r="E199" s="92"/>
      <c r="F199" s="29"/>
      <c r="G199" s="29"/>
      <c r="H199" s="29"/>
      <c r="I199" s="29"/>
    </row>
    <row r="200" spans="1:10" ht="67.5" customHeight="1" thickBot="1">
      <c r="A200" s="1586"/>
      <c r="B200" s="1586"/>
      <c r="C200" s="1586"/>
      <c r="D200" s="23" t="s">
        <v>562</v>
      </c>
      <c r="E200" s="93"/>
      <c r="F200" s="24"/>
      <c r="G200" s="24"/>
      <c r="H200" s="24"/>
      <c r="I200" s="24"/>
    </row>
    <row r="201" spans="1:10" ht="115.5" customHeight="1" thickBot="1">
      <c r="A201" s="1586"/>
      <c r="B201" s="1586"/>
      <c r="C201" s="1586"/>
      <c r="D201" s="23" t="s">
        <v>563</v>
      </c>
      <c r="E201" s="92"/>
      <c r="F201" s="29"/>
      <c r="G201" s="29"/>
      <c r="H201" s="29"/>
      <c r="I201" s="29"/>
    </row>
    <row r="202" spans="1:10" ht="95.25" customHeight="1" thickBot="1">
      <c r="A202" s="1586"/>
      <c r="B202" s="1586"/>
      <c r="C202" s="1586"/>
      <c r="D202" s="23" t="s">
        <v>564</v>
      </c>
      <c r="E202" s="92"/>
      <c r="F202" s="29"/>
      <c r="G202" s="29"/>
      <c r="H202" s="29"/>
      <c r="I202" s="29"/>
    </row>
    <row r="203" spans="1:10" ht="53.25" customHeight="1" thickBot="1">
      <c r="A203" s="1586"/>
      <c r="B203" s="1586"/>
      <c r="C203" s="1586"/>
      <c r="D203" s="23" t="s">
        <v>565</v>
      </c>
      <c r="E203" s="92"/>
      <c r="F203" s="29"/>
      <c r="G203" s="29"/>
      <c r="H203" s="29"/>
      <c r="I203" s="29"/>
    </row>
    <row r="204" spans="1:10" ht="65.25" customHeight="1" thickBot="1">
      <c r="A204" s="1587"/>
      <c r="B204" s="1587"/>
      <c r="C204" s="1587"/>
      <c r="D204" s="23" t="s">
        <v>566</v>
      </c>
      <c r="E204" s="92"/>
      <c r="F204" s="29"/>
      <c r="G204" s="29"/>
      <c r="H204" s="29"/>
      <c r="I204" s="29"/>
    </row>
    <row r="205" spans="1:10" ht="15" thickBot="1">
      <c r="E205" s="94"/>
    </row>
    <row r="206" spans="1:10" ht="15" customHeight="1">
      <c r="A206" s="1623" t="s">
        <v>2878</v>
      </c>
      <c r="B206" s="1624"/>
      <c r="C206" s="1624"/>
      <c r="D206" s="1624"/>
      <c r="E206" s="1624"/>
      <c r="F206" s="1624"/>
      <c r="G206" s="1624"/>
      <c r="H206" s="1624"/>
      <c r="I206" s="1625"/>
      <c r="J206" s="455"/>
    </row>
    <row r="207" spans="1:10" ht="15" customHeight="1">
      <c r="A207" s="733"/>
      <c r="B207" s="1626" t="s">
        <v>2879</v>
      </c>
      <c r="C207" s="1627"/>
      <c r="D207" s="1627"/>
      <c r="E207" s="1627"/>
      <c r="F207" s="1627"/>
      <c r="G207" s="1627"/>
      <c r="H207" s="1627"/>
      <c r="I207" s="1628"/>
      <c r="J207" s="730"/>
    </row>
    <row r="208" spans="1:10" ht="15" customHeight="1">
      <c r="A208" s="734"/>
      <c r="B208" s="1629" t="s">
        <v>2880</v>
      </c>
      <c r="C208" s="1630"/>
      <c r="D208" s="1630"/>
      <c r="E208" s="1630"/>
      <c r="F208" s="1630"/>
      <c r="G208" s="1630"/>
      <c r="H208" s="1630"/>
      <c r="I208" s="1631"/>
      <c r="J208" s="730"/>
    </row>
    <row r="209" spans="1:10">
      <c r="A209" s="733"/>
      <c r="B209" s="1626" t="s">
        <v>2881</v>
      </c>
      <c r="C209" s="1627"/>
      <c r="D209" s="1627"/>
      <c r="E209" s="1627"/>
      <c r="F209" s="1627"/>
      <c r="G209" s="1627"/>
      <c r="H209" s="1627"/>
      <c r="I209" s="1628"/>
      <c r="J209" s="730"/>
    </row>
    <row r="210" spans="1:10">
      <c r="A210" s="734"/>
      <c r="B210" s="1629" t="s">
        <v>2882</v>
      </c>
      <c r="C210" s="1630"/>
      <c r="D210" s="1630"/>
      <c r="E210" s="1630"/>
      <c r="F210" s="1630"/>
      <c r="G210" s="1630"/>
      <c r="H210" s="1630"/>
      <c r="I210" s="1631"/>
      <c r="J210" s="730"/>
    </row>
    <row r="211" spans="1:10" ht="15" customHeight="1">
      <c r="A211" s="733"/>
      <c r="B211" s="1626" t="s">
        <v>2883</v>
      </c>
      <c r="C211" s="1627"/>
      <c r="D211" s="1627"/>
      <c r="E211" s="1627"/>
      <c r="F211" s="1627"/>
      <c r="G211" s="1627"/>
      <c r="H211" s="1627"/>
      <c r="I211" s="1628"/>
      <c r="J211" s="730"/>
    </row>
    <row r="212" spans="1:10">
      <c r="A212" s="734"/>
      <c r="B212" s="731"/>
      <c r="C212" s="1629" t="s">
        <v>2884</v>
      </c>
      <c r="D212" s="1630"/>
      <c r="E212" s="1630"/>
      <c r="F212" s="1630"/>
      <c r="G212" s="1630"/>
      <c r="H212" s="1630"/>
      <c r="I212" s="1631"/>
      <c r="J212" s="730"/>
    </row>
    <row r="213" spans="1:10">
      <c r="A213" s="733"/>
      <c r="B213" s="732"/>
      <c r="C213" s="1626" t="s">
        <v>2885</v>
      </c>
      <c r="D213" s="1627"/>
      <c r="E213" s="1627"/>
      <c r="F213" s="1627"/>
      <c r="G213" s="1627"/>
      <c r="H213" s="1627"/>
      <c r="I213" s="1628"/>
      <c r="J213" s="730"/>
    </row>
    <row r="214" spans="1:10">
      <c r="A214" s="734"/>
      <c r="B214" s="731"/>
      <c r="C214" s="1629" t="s">
        <v>2886</v>
      </c>
      <c r="D214" s="1630"/>
      <c r="E214" s="1630"/>
      <c r="F214" s="1630"/>
      <c r="G214" s="1630"/>
      <c r="H214" s="1630"/>
      <c r="I214" s="1631"/>
      <c r="J214" s="730"/>
    </row>
    <row r="215" spans="1:10" ht="15" customHeight="1">
      <c r="A215" s="733"/>
      <c r="B215" s="1626" t="s">
        <v>2887</v>
      </c>
      <c r="C215" s="1627"/>
      <c r="D215" s="1627"/>
      <c r="E215" s="1627"/>
      <c r="F215" s="1627"/>
      <c r="G215" s="1627"/>
      <c r="H215" s="1627"/>
      <c r="I215" s="1628"/>
      <c r="J215" s="730"/>
    </row>
    <row r="216" spans="1:10" ht="15" thickBot="1">
      <c r="A216" s="735"/>
      <c r="B216" s="1632" t="s">
        <v>2888</v>
      </c>
      <c r="C216" s="1633"/>
      <c r="D216" s="1633"/>
      <c r="E216" s="1633"/>
      <c r="F216" s="1633"/>
      <c r="G216" s="1633"/>
      <c r="H216" s="1633"/>
      <c r="I216" s="1634"/>
      <c r="J216" s="457"/>
    </row>
    <row r="217" spans="1:10" ht="15" thickBot="1">
      <c r="E217" s="94"/>
    </row>
    <row r="218" spans="1:10" ht="15" thickBot="1">
      <c r="A218" s="1002"/>
      <c r="B218" s="1003"/>
      <c r="C218" s="1004"/>
      <c r="D218" s="1021" t="s">
        <v>2890</v>
      </c>
      <c r="E218" s="1022"/>
      <c r="F218" s="1022"/>
      <c r="G218" s="1023"/>
    </row>
    <row r="219" spans="1:10" ht="15" thickBot="1">
      <c r="A219" s="1186"/>
      <c r="B219" s="1187"/>
      <c r="C219" s="1188"/>
      <c r="D219" s="1021" t="s">
        <v>2891</v>
      </c>
      <c r="E219" s="1022"/>
      <c r="F219" s="1023"/>
      <c r="G219" s="1159"/>
    </row>
    <row r="220" spans="1:10" ht="92.4" thickBot="1">
      <c r="A220" s="1005"/>
      <c r="B220" s="1006"/>
      <c r="C220" s="1007"/>
      <c r="D220" s="549" t="s">
        <v>2892</v>
      </c>
      <c r="E220" s="549" t="s">
        <v>2893</v>
      </c>
      <c r="F220" s="1024"/>
      <c r="G220" s="1024"/>
    </row>
    <row r="221" spans="1:10" ht="15" thickBot="1">
      <c r="A221" s="1025" t="s">
        <v>2894</v>
      </c>
      <c r="B221" s="1026"/>
      <c r="C221" s="1027"/>
      <c r="D221" s="550"/>
      <c r="E221" s="550"/>
      <c r="F221" s="550"/>
      <c r="G221" s="550"/>
    </row>
    <row r="222" spans="1:10" ht="15" thickBot="1">
      <c r="A222" s="1012"/>
      <c r="B222" s="1014" t="s">
        <v>2895</v>
      </c>
      <c r="C222" s="1015"/>
      <c r="D222" s="550"/>
      <c r="E222" s="550"/>
      <c r="F222" s="550"/>
      <c r="G222" s="550"/>
    </row>
    <row r="223" spans="1:10" ht="15" thickBot="1">
      <c r="A223" s="1012"/>
      <c r="B223" s="1012"/>
      <c r="C223" s="551" t="s">
        <v>413</v>
      </c>
      <c r="D223" s="552"/>
      <c r="E223" s="552"/>
      <c r="F223" s="552"/>
      <c r="G223" s="552"/>
    </row>
    <row r="224" spans="1:10" ht="15" thickBot="1">
      <c r="A224" s="1012"/>
      <c r="B224" s="1012"/>
      <c r="C224" s="551" t="s">
        <v>414</v>
      </c>
      <c r="D224" s="552"/>
      <c r="E224" s="552"/>
      <c r="F224" s="552"/>
      <c r="G224" s="552"/>
    </row>
    <row r="225" spans="1:10" ht="15" thickBot="1">
      <c r="A225" s="1012"/>
      <c r="B225" s="1012"/>
      <c r="C225" s="551" t="s">
        <v>415</v>
      </c>
      <c r="D225" s="552"/>
      <c r="E225" s="552"/>
      <c r="F225" s="552"/>
      <c r="G225" s="552"/>
    </row>
    <row r="226" spans="1:10" ht="15" thickBot="1">
      <c r="A226" s="1012"/>
      <c r="B226" s="1012"/>
      <c r="C226" s="551" t="s">
        <v>416</v>
      </c>
      <c r="D226" s="652"/>
      <c r="E226" s="652"/>
      <c r="F226" s="652"/>
      <c r="G226" s="652"/>
    </row>
    <row r="227" spans="1:10" ht="15" thickBot="1">
      <c r="A227" s="1012"/>
      <c r="B227" s="1012"/>
      <c r="C227" s="551" t="s">
        <v>417</v>
      </c>
      <c r="D227" s="652"/>
      <c r="E227" s="652"/>
      <c r="F227" s="652"/>
      <c r="G227" s="652"/>
    </row>
    <row r="228" spans="1:10" ht="21" thickBot="1">
      <c r="A228" s="1012"/>
      <c r="B228" s="1012"/>
      <c r="C228" s="551" t="s">
        <v>388</v>
      </c>
      <c r="D228" s="552"/>
      <c r="E228" s="552"/>
      <c r="F228" s="552"/>
      <c r="G228" s="552"/>
    </row>
    <row r="229" spans="1:10" ht="15" thickBot="1">
      <c r="A229" s="1012"/>
      <c r="B229" s="1012"/>
      <c r="C229" s="551" t="s">
        <v>2896</v>
      </c>
      <c r="D229" s="552"/>
      <c r="E229" s="552"/>
      <c r="F229" s="552"/>
      <c r="G229" s="552"/>
    </row>
    <row r="230" spans="1:10" ht="21" thickBot="1">
      <c r="A230" s="1012"/>
      <c r="B230" s="1012"/>
      <c r="C230" s="551" t="s">
        <v>2897</v>
      </c>
      <c r="D230" s="552"/>
      <c r="E230" s="552"/>
      <c r="F230" s="552"/>
      <c r="G230" s="552"/>
    </row>
    <row r="231" spans="1:10" ht="21" thickBot="1">
      <c r="A231" s="1012"/>
      <c r="B231" s="1012"/>
      <c r="C231" s="551" t="s">
        <v>2898</v>
      </c>
      <c r="D231" s="652"/>
      <c r="E231" s="652"/>
      <c r="F231" s="652"/>
      <c r="G231" s="652"/>
    </row>
    <row r="232" spans="1:10" ht="21" thickBot="1">
      <c r="A232" s="1013"/>
      <c r="B232" s="1013"/>
      <c r="C232" s="551" t="s">
        <v>2899</v>
      </c>
      <c r="D232" s="552"/>
      <c r="E232" s="552"/>
      <c r="F232" s="552"/>
      <c r="G232" s="552"/>
    </row>
    <row r="233" spans="1:10">
      <c r="E233" s="94"/>
    </row>
    <row r="234" spans="1:10" ht="15" customHeight="1">
      <c r="A234" s="736"/>
      <c r="B234" s="1626" t="s">
        <v>2889</v>
      </c>
      <c r="C234" s="1627"/>
      <c r="D234" s="1627"/>
      <c r="E234" s="1627"/>
      <c r="F234" s="1627"/>
      <c r="G234" s="1627"/>
      <c r="H234" s="1627"/>
      <c r="I234" s="1628"/>
      <c r="J234" s="461"/>
    </row>
    <row r="235" spans="1:10" ht="15" thickBot="1">
      <c r="E235" s="94"/>
    </row>
    <row r="236" spans="1:10" ht="41.4" thickBot="1">
      <c r="A236" s="1451"/>
      <c r="B236" s="1452"/>
      <c r="C236" s="1453"/>
      <c r="D236" s="549" t="s">
        <v>2900</v>
      </c>
      <c r="E236" s="94"/>
    </row>
    <row r="237" spans="1:10" ht="15" thickBot="1">
      <c r="A237" s="1025" t="s">
        <v>2901</v>
      </c>
      <c r="B237" s="1026"/>
      <c r="C237" s="1027"/>
      <c r="D237" s="550"/>
      <c r="E237" s="94"/>
    </row>
    <row r="238" spans="1:10" ht="15" thickBot="1">
      <c r="A238" s="1012"/>
      <c r="B238" s="1014" t="s">
        <v>2902</v>
      </c>
      <c r="C238" s="1015"/>
      <c r="D238" s="550"/>
      <c r="E238" s="94"/>
    </row>
    <row r="239" spans="1:10" ht="31.2" thickBot="1">
      <c r="A239" s="1012"/>
      <c r="B239" s="1012"/>
      <c r="C239" s="551" t="s">
        <v>2903</v>
      </c>
      <c r="D239" s="552"/>
      <c r="E239" s="94"/>
    </row>
    <row r="240" spans="1:10" ht="21" thickBot="1">
      <c r="A240" s="1013"/>
      <c r="B240" s="1013"/>
      <c r="C240" s="551" t="s">
        <v>2904</v>
      </c>
      <c r="D240" s="552"/>
      <c r="E240" s="94"/>
    </row>
    <row r="241" spans="1:10" ht="15" thickBot="1">
      <c r="E241" s="94"/>
    </row>
    <row r="242" spans="1:10">
      <c r="A242" s="1674" t="s">
        <v>567</v>
      </c>
      <c r="B242" s="1675"/>
      <c r="C242" s="1675"/>
      <c r="D242" s="1675"/>
      <c r="E242" s="1675"/>
      <c r="F242" s="1675"/>
      <c r="G242" s="1675"/>
      <c r="H242" s="1675"/>
      <c r="I242" s="1675"/>
      <c r="J242" s="725"/>
    </row>
    <row r="243" spans="1:10">
      <c r="A243" s="726"/>
      <c r="B243" s="1636" t="s">
        <v>568</v>
      </c>
      <c r="C243" s="1636"/>
      <c r="D243" s="1636"/>
      <c r="E243" s="1636"/>
      <c r="F243" s="1636"/>
      <c r="G243" s="1636"/>
      <c r="H243" s="1636"/>
      <c r="I243" s="1636"/>
      <c r="J243" s="727"/>
    </row>
    <row r="244" spans="1:10" ht="33" customHeight="1">
      <c r="A244" s="702"/>
      <c r="B244" s="1635" t="s">
        <v>569</v>
      </c>
      <c r="C244" s="1635"/>
      <c r="D244" s="1635"/>
      <c r="E244" s="1635"/>
      <c r="F244" s="1635"/>
      <c r="G244" s="1635"/>
      <c r="H244" s="1635"/>
      <c r="I244" s="1635"/>
      <c r="J244" s="727"/>
    </row>
    <row r="245" spans="1:10" ht="36" customHeight="1">
      <c r="A245" s="726"/>
      <c r="B245" s="1636" t="s">
        <v>570</v>
      </c>
      <c r="C245" s="1636"/>
      <c r="D245" s="1636"/>
      <c r="E245" s="1636"/>
      <c r="F245" s="1636"/>
      <c r="G245" s="1636"/>
      <c r="H245" s="1636"/>
      <c r="I245" s="1636"/>
      <c r="J245" s="727"/>
    </row>
    <row r="246" spans="1:10" ht="36" customHeight="1">
      <c r="A246" s="702"/>
      <c r="B246" s="1635" t="s">
        <v>571</v>
      </c>
      <c r="C246" s="1635"/>
      <c r="D246" s="1635"/>
      <c r="E246" s="1635"/>
      <c r="F246" s="1635"/>
      <c r="G246" s="1635"/>
      <c r="H246" s="1635"/>
      <c r="I246" s="1635"/>
      <c r="J246" s="728"/>
    </row>
    <row r="247" spans="1:10">
      <c r="A247" s="729"/>
      <c r="B247" s="1636" t="s">
        <v>2816</v>
      </c>
      <c r="C247" s="1636"/>
      <c r="D247" s="1636"/>
      <c r="E247" s="1636"/>
      <c r="F247" s="1636"/>
      <c r="G247" s="1636"/>
      <c r="H247" s="1636"/>
      <c r="I247" s="1636"/>
      <c r="J247" s="730"/>
    </row>
    <row r="248" spans="1:10">
      <c r="A248" s="729"/>
      <c r="B248" s="1635" t="s">
        <v>2817</v>
      </c>
      <c r="C248" s="1635"/>
      <c r="D248" s="1635"/>
      <c r="E248" s="1635"/>
      <c r="F248" s="1635"/>
      <c r="G248" s="1635"/>
      <c r="H248" s="1635"/>
      <c r="I248" s="1635"/>
      <c r="J248" s="730"/>
    </row>
    <row r="249" spans="1:10" ht="15" thickBot="1">
      <c r="A249" s="704"/>
      <c r="B249" s="1637" t="s">
        <v>2818</v>
      </c>
      <c r="C249" s="1637"/>
      <c r="D249" s="1637"/>
      <c r="E249" s="1637"/>
      <c r="F249" s="1637"/>
      <c r="G249" s="1637"/>
      <c r="H249" s="1637"/>
      <c r="I249" s="1637"/>
      <c r="J249" s="457"/>
    </row>
    <row r="250" spans="1:10">
      <c r="E250" s="94"/>
    </row>
    <row r="251" spans="1:10">
      <c r="E251" s="94"/>
    </row>
    <row r="252" spans="1:10">
      <c r="E252" s="94"/>
    </row>
    <row r="253" spans="1:10">
      <c r="E253" s="94"/>
    </row>
    <row r="254" spans="1:10">
      <c r="E254" s="94"/>
    </row>
    <row r="255" spans="1:10">
      <c r="E255" s="94"/>
    </row>
    <row r="256" spans="1:10">
      <c r="E256" s="94"/>
    </row>
    <row r="257" spans="5:5">
      <c r="E257" s="94"/>
    </row>
    <row r="258" spans="5:5">
      <c r="E258" s="94"/>
    </row>
    <row r="259" spans="5:5">
      <c r="E259" s="94"/>
    </row>
    <row r="260" spans="5:5">
      <c r="E260" s="94"/>
    </row>
    <row r="261" spans="5:5">
      <c r="E261" s="94"/>
    </row>
    <row r="262" spans="5:5">
      <c r="E262" s="94"/>
    </row>
    <row r="263" spans="5:5">
      <c r="E263" s="94"/>
    </row>
    <row r="264" spans="5:5">
      <c r="E264" s="94"/>
    </row>
    <row r="265" spans="5:5">
      <c r="E265" s="94"/>
    </row>
    <row r="266" spans="5:5">
      <c r="E266" s="94"/>
    </row>
    <row r="267" spans="5:5">
      <c r="E267" s="94"/>
    </row>
    <row r="268" spans="5:5">
      <c r="E268" s="94"/>
    </row>
    <row r="269" spans="5:5">
      <c r="E269" s="94"/>
    </row>
    <row r="270" spans="5:5">
      <c r="E270" s="94"/>
    </row>
    <row r="271" spans="5:5">
      <c r="E271" s="94"/>
    </row>
    <row r="272" spans="5:5">
      <c r="E272" s="94"/>
    </row>
    <row r="273" spans="5:5">
      <c r="E273" s="94"/>
    </row>
    <row r="274" spans="5:5">
      <c r="E274" s="94"/>
    </row>
    <row r="275" spans="5:5">
      <c r="E275" s="94"/>
    </row>
    <row r="276" spans="5:5">
      <c r="E276" s="94"/>
    </row>
    <row r="277" spans="5:5">
      <c r="E277" s="94"/>
    </row>
    <row r="278" spans="5:5">
      <c r="E278" s="94"/>
    </row>
    <row r="279" spans="5:5">
      <c r="E279" s="94"/>
    </row>
    <row r="280" spans="5:5">
      <c r="E280" s="94"/>
    </row>
    <row r="281" spans="5:5">
      <c r="E281" s="94"/>
    </row>
    <row r="282" spans="5:5">
      <c r="E282" s="94"/>
    </row>
    <row r="283" spans="5:5">
      <c r="E283" s="94"/>
    </row>
    <row r="284" spans="5:5">
      <c r="E284" s="94"/>
    </row>
    <row r="285" spans="5:5">
      <c r="E285" s="94"/>
    </row>
    <row r="286" spans="5:5">
      <c r="E286" s="94"/>
    </row>
    <row r="287" spans="5:5">
      <c r="E287" s="94"/>
    </row>
    <row r="288" spans="5:5">
      <c r="E288" s="94"/>
    </row>
    <row r="289" spans="5:5">
      <c r="E289" s="94"/>
    </row>
    <row r="290" spans="5:5">
      <c r="E290" s="94"/>
    </row>
    <row r="291" spans="5:5">
      <c r="E291" s="94"/>
    </row>
    <row r="292" spans="5:5">
      <c r="E292" s="94"/>
    </row>
    <row r="293" spans="5:5">
      <c r="E293" s="94"/>
    </row>
    <row r="294" spans="5:5">
      <c r="E294" s="94"/>
    </row>
    <row r="295" spans="5:5">
      <c r="E295" s="94"/>
    </row>
    <row r="296" spans="5:5">
      <c r="E296" s="94"/>
    </row>
    <row r="297" spans="5:5">
      <c r="E297" s="94"/>
    </row>
    <row r="298" spans="5:5">
      <c r="E298" s="94"/>
    </row>
    <row r="299" spans="5:5">
      <c r="E299" s="94"/>
    </row>
    <row r="300" spans="5:5">
      <c r="E300" s="94"/>
    </row>
    <row r="301" spans="5:5">
      <c r="E301" s="94"/>
    </row>
    <row r="302" spans="5:5">
      <c r="E302" s="94"/>
    </row>
    <row r="303" spans="5:5">
      <c r="E303" s="94"/>
    </row>
    <row r="304" spans="5:5">
      <c r="E304" s="94"/>
    </row>
    <row r="305" spans="5:5">
      <c r="E305" s="94"/>
    </row>
    <row r="306" spans="5:5">
      <c r="E306" s="94"/>
    </row>
    <row r="307" spans="5:5">
      <c r="E307" s="94"/>
    </row>
    <row r="308" spans="5:5">
      <c r="E308" s="94"/>
    </row>
    <row r="309" spans="5:5">
      <c r="E309" s="94"/>
    </row>
    <row r="310" spans="5:5">
      <c r="E310" s="94"/>
    </row>
    <row r="311" spans="5:5">
      <c r="E311" s="94"/>
    </row>
    <row r="312" spans="5:5">
      <c r="E312" s="94"/>
    </row>
    <row r="313" spans="5:5">
      <c r="E313" s="94"/>
    </row>
    <row r="314" spans="5:5">
      <c r="E314" s="94"/>
    </row>
    <row r="315" spans="5:5">
      <c r="E315" s="94"/>
    </row>
    <row r="316" spans="5:5">
      <c r="E316" s="94"/>
    </row>
    <row r="317" spans="5:5">
      <c r="E317" s="94"/>
    </row>
    <row r="318" spans="5:5">
      <c r="E318" s="94"/>
    </row>
    <row r="319" spans="5:5">
      <c r="E319" s="94"/>
    </row>
    <row r="320" spans="5:5">
      <c r="E320" s="94"/>
    </row>
    <row r="321" spans="5:5">
      <c r="E321" s="94"/>
    </row>
    <row r="322" spans="5:5">
      <c r="E322" s="94"/>
    </row>
    <row r="323" spans="5:5">
      <c r="E323" s="94"/>
    </row>
    <row r="324" spans="5:5">
      <c r="E324" s="94"/>
    </row>
    <row r="325" spans="5:5">
      <c r="E325" s="94"/>
    </row>
    <row r="326" spans="5:5">
      <c r="E326" s="94"/>
    </row>
    <row r="327" spans="5:5">
      <c r="E327" s="94"/>
    </row>
    <row r="328" spans="5:5">
      <c r="E328" s="94"/>
    </row>
    <row r="329" spans="5:5">
      <c r="E329" s="94"/>
    </row>
    <row r="330" spans="5:5">
      <c r="E330" s="94"/>
    </row>
    <row r="331" spans="5:5">
      <c r="E331" s="94"/>
    </row>
    <row r="332" spans="5:5">
      <c r="E332" s="94"/>
    </row>
    <row r="333" spans="5:5">
      <c r="E333" s="94"/>
    </row>
    <row r="334" spans="5:5">
      <c r="E334" s="94"/>
    </row>
    <row r="335" spans="5:5">
      <c r="E335" s="94"/>
    </row>
    <row r="336" spans="5:5">
      <c r="E336" s="94"/>
    </row>
    <row r="337" spans="5:5">
      <c r="E337" s="94"/>
    </row>
    <row r="338" spans="5:5">
      <c r="E338" s="94"/>
    </row>
    <row r="339" spans="5:5">
      <c r="E339" s="94"/>
    </row>
    <row r="340" spans="5:5">
      <c r="E340" s="94"/>
    </row>
    <row r="341" spans="5:5">
      <c r="E341" s="94"/>
    </row>
    <row r="342" spans="5:5">
      <c r="E342" s="94"/>
    </row>
    <row r="343" spans="5:5">
      <c r="E343" s="94"/>
    </row>
    <row r="344" spans="5:5">
      <c r="E344" s="94"/>
    </row>
    <row r="345" spans="5:5">
      <c r="E345" s="94"/>
    </row>
    <row r="346" spans="5:5">
      <c r="E346" s="94"/>
    </row>
    <row r="347" spans="5:5">
      <c r="E347" s="94"/>
    </row>
    <row r="348" spans="5:5">
      <c r="E348" s="94"/>
    </row>
    <row r="349" spans="5:5">
      <c r="E349" s="94"/>
    </row>
    <row r="350" spans="5:5">
      <c r="E350" s="94"/>
    </row>
    <row r="351" spans="5:5">
      <c r="E351" s="94"/>
    </row>
    <row r="352" spans="5:5">
      <c r="E352" s="94"/>
    </row>
    <row r="353" spans="5:5">
      <c r="E353" s="94"/>
    </row>
    <row r="354" spans="5:5">
      <c r="E354" s="94"/>
    </row>
    <row r="355" spans="5:5">
      <c r="E355" s="94"/>
    </row>
    <row r="356" spans="5:5">
      <c r="E356" s="94"/>
    </row>
    <row r="357" spans="5:5">
      <c r="E357" s="94"/>
    </row>
    <row r="358" spans="5:5">
      <c r="E358" s="94"/>
    </row>
    <row r="359" spans="5:5">
      <c r="E359" s="94"/>
    </row>
    <row r="360" spans="5:5">
      <c r="E360" s="94"/>
    </row>
    <row r="361" spans="5:5">
      <c r="E361" s="94"/>
    </row>
    <row r="362" spans="5:5">
      <c r="E362" s="94"/>
    </row>
    <row r="363" spans="5:5">
      <c r="E363" s="94"/>
    </row>
    <row r="364" spans="5:5">
      <c r="E364" s="94"/>
    </row>
    <row r="365" spans="5:5">
      <c r="E365" s="94"/>
    </row>
    <row r="366" spans="5:5">
      <c r="E366" s="94"/>
    </row>
    <row r="367" spans="5:5">
      <c r="E367" s="94"/>
    </row>
    <row r="368" spans="5:5">
      <c r="E368" s="94"/>
    </row>
    <row r="369" spans="5:5">
      <c r="E369" s="94"/>
    </row>
    <row r="370" spans="5:5">
      <c r="E370" s="94"/>
    </row>
    <row r="371" spans="5:5">
      <c r="E371" s="94"/>
    </row>
    <row r="372" spans="5:5">
      <c r="E372" s="94"/>
    </row>
    <row r="373" spans="5:5">
      <c r="E373" s="94"/>
    </row>
    <row r="374" spans="5:5">
      <c r="E374" s="94"/>
    </row>
    <row r="375" spans="5:5">
      <c r="E375" s="94"/>
    </row>
    <row r="376" spans="5:5">
      <c r="E376" s="94"/>
    </row>
    <row r="377" spans="5:5">
      <c r="E377" s="94"/>
    </row>
    <row r="378" spans="5:5">
      <c r="E378" s="94"/>
    </row>
    <row r="379" spans="5:5">
      <c r="E379" s="94"/>
    </row>
    <row r="380" spans="5:5">
      <c r="E380" s="94"/>
    </row>
    <row r="381" spans="5:5">
      <c r="E381" s="94"/>
    </row>
    <row r="382" spans="5:5">
      <c r="E382" s="94"/>
    </row>
    <row r="383" spans="5:5">
      <c r="E383" s="94"/>
    </row>
    <row r="384" spans="5:5">
      <c r="E384" s="94"/>
    </row>
    <row r="385" spans="5:5">
      <c r="E385" s="94"/>
    </row>
    <row r="386" spans="5:5">
      <c r="E386" s="94"/>
    </row>
    <row r="387" spans="5:5">
      <c r="E387" s="94"/>
    </row>
    <row r="388" spans="5:5">
      <c r="E388" s="94"/>
    </row>
    <row r="389" spans="5:5">
      <c r="E389" s="94"/>
    </row>
    <row r="390" spans="5:5">
      <c r="E390" s="94"/>
    </row>
    <row r="391" spans="5:5">
      <c r="E391" s="94"/>
    </row>
    <row r="392" spans="5:5">
      <c r="E392" s="94"/>
    </row>
    <row r="393" spans="5:5">
      <c r="E393" s="94"/>
    </row>
    <row r="394" spans="5:5">
      <c r="E394" s="94"/>
    </row>
    <row r="395" spans="5:5">
      <c r="E395" s="94"/>
    </row>
    <row r="396" spans="5:5">
      <c r="E396" s="94"/>
    </row>
    <row r="397" spans="5:5">
      <c r="E397" s="94"/>
    </row>
    <row r="398" spans="5:5">
      <c r="E398" s="94"/>
    </row>
    <row r="399" spans="5:5">
      <c r="E399" s="94"/>
    </row>
    <row r="400" spans="5:5">
      <c r="E400" s="94"/>
    </row>
    <row r="401" spans="5:5">
      <c r="E401" s="94"/>
    </row>
    <row r="402" spans="5:5">
      <c r="E402" s="94"/>
    </row>
    <row r="403" spans="5:5">
      <c r="E403" s="94"/>
    </row>
    <row r="404" spans="5:5">
      <c r="E404" s="94"/>
    </row>
    <row r="405" spans="5:5">
      <c r="E405" s="94"/>
    </row>
    <row r="406" spans="5:5">
      <c r="E406" s="94"/>
    </row>
    <row r="407" spans="5:5">
      <c r="E407" s="94"/>
    </row>
    <row r="408" spans="5:5">
      <c r="E408" s="94"/>
    </row>
    <row r="409" spans="5:5">
      <c r="E409" s="94"/>
    </row>
    <row r="410" spans="5:5">
      <c r="E410" s="94"/>
    </row>
    <row r="411" spans="5:5">
      <c r="E411" s="94"/>
    </row>
    <row r="412" spans="5:5">
      <c r="E412" s="94"/>
    </row>
    <row r="413" spans="5:5">
      <c r="E413" s="94"/>
    </row>
    <row r="414" spans="5:5">
      <c r="E414" s="94"/>
    </row>
    <row r="415" spans="5:5">
      <c r="E415" s="94"/>
    </row>
    <row r="416" spans="5:5">
      <c r="E416" s="94"/>
    </row>
    <row r="417" spans="5:5">
      <c r="E417" s="94"/>
    </row>
    <row r="418" spans="5:5">
      <c r="E418" s="94"/>
    </row>
    <row r="419" spans="5:5">
      <c r="E419" s="94"/>
    </row>
    <row r="420" spans="5:5">
      <c r="E420" s="94"/>
    </row>
    <row r="421" spans="5:5">
      <c r="E421" s="94"/>
    </row>
    <row r="422" spans="5:5">
      <c r="E422" s="94"/>
    </row>
    <row r="423" spans="5:5">
      <c r="E423" s="94"/>
    </row>
    <row r="424" spans="5:5">
      <c r="E424" s="94"/>
    </row>
    <row r="425" spans="5:5">
      <c r="E425" s="94"/>
    </row>
    <row r="426" spans="5:5">
      <c r="E426" s="94"/>
    </row>
    <row r="427" spans="5:5">
      <c r="E427" s="94"/>
    </row>
    <row r="428" spans="5:5">
      <c r="E428" s="94"/>
    </row>
    <row r="429" spans="5:5">
      <c r="E429" s="94"/>
    </row>
    <row r="430" spans="5:5">
      <c r="E430" s="94"/>
    </row>
    <row r="431" spans="5:5">
      <c r="E431" s="94"/>
    </row>
    <row r="432" spans="5:5">
      <c r="E432" s="94"/>
    </row>
    <row r="433" spans="5:5">
      <c r="E433" s="94"/>
    </row>
    <row r="434" spans="5:5">
      <c r="E434" s="94"/>
    </row>
    <row r="435" spans="5:5">
      <c r="E435" s="94"/>
    </row>
    <row r="436" spans="5:5">
      <c r="E436" s="94"/>
    </row>
    <row r="437" spans="5:5">
      <c r="E437" s="94"/>
    </row>
    <row r="438" spans="5:5">
      <c r="E438" s="94"/>
    </row>
    <row r="439" spans="5:5">
      <c r="E439" s="94"/>
    </row>
    <row r="440" spans="5:5">
      <c r="E440" s="94"/>
    </row>
    <row r="441" spans="5:5">
      <c r="E441" s="94"/>
    </row>
    <row r="442" spans="5:5">
      <c r="E442" s="94"/>
    </row>
    <row r="443" spans="5:5">
      <c r="E443" s="94"/>
    </row>
    <row r="444" spans="5:5">
      <c r="E444" s="94"/>
    </row>
    <row r="445" spans="5:5">
      <c r="E445" s="94"/>
    </row>
    <row r="446" spans="5:5">
      <c r="E446" s="94"/>
    </row>
    <row r="447" spans="5:5">
      <c r="E447" s="94"/>
    </row>
    <row r="448" spans="5:5">
      <c r="E448" s="94"/>
    </row>
    <row r="449" spans="5:5">
      <c r="E449" s="94"/>
    </row>
    <row r="450" spans="5:5">
      <c r="E450" s="94"/>
    </row>
    <row r="451" spans="5:5">
      <c r="E451" s="94"/>
    </row>
    <row r="452" spans="5:5">
      <c r="E452" s="94"/>
    </row>
    <row r="453" spans="5:5">
      <c r="E453" s="94"/>
    </row>
    <row r="454" spans="5:5">
      <c r="E454" s="94"/>
    </row>
    <row r="455" spans="5:5">
      <c r="E455" s="94"/>
    </row>
    <row r="456" spans="5:5">
      <c r="E456" s="94"/>
    </row>
    <row r="457" spans="5:5">
      <c r="E457" s="94"/>
    </row>
    <row r="458" spans="5:5">
      <c r="E458" s="94"/>
    </row>
    <row r="459" spans="5:5">
      <c r="E459" s="94"/>
    </row>
    <row r="460" spans="5:5">
      <c r="E460" s="94"/>
    </row>
    <row r="461" spans="5:5">
      <c r="E461" s="94"/>
    </row>
    <row r="462" spans="5:5">
      <c r="E462" s="94"/>
    </row>
    <row r="463" spans="5:5">
      <c r="E463" s="94"/>
    </row>
    <row r="464" spans="5:5">
      <c r="E464" s="94"/>
    </row>
    <row r="465" spans="5:5">
      <c r="E465" s="94"/>
    </row>
    <row r="466" spans="5:5">
      <c r="E466" s="94"/>
    </row>
    <row r="467" spans="5:5">
      <c r="E467" s="94"/>
    </row>
    <row r="468" spans="5:5">
      <c r="E468" s="94"/>
    </row>
    <row r="469" spans="5:5">
      <c r="E469" s="94"/>
    </row>
    <row r="470" spans="5:5">
      <c r="E470" s="94"/>
    </row>
    <row r="471" spans="5:5">
      <c r="E471" s="94"/>
    </row>
    <row r="472" spans="5:5">
      <c r="E472" s="94"/>
    </row>
    <row r="473" spans="5:5">
      <c r="E473" s="94"/>
    </row>
    <row r="474" spans="5:5">
      <c r="E474" s="94"/>
    </row>
    <row r="475" spans="5:5">
      <c r="E475" s="94"/>
    </row>
    <row r="476" spans="5:5">
      <c r="E476" s="94"/>
    </row>
    <row r="477" spans="5:5">
      <c r="E477" s="94"/>
    </row>
    <row r="478" spans="5:5">
      <c r="E478" s="94"/>
    </row>
    <row r="479" spans="5:5">
      <c r="E479" s="94"/>
    </row>
    <row r="480" spans="5:5">
      <c r="E480" s="94"/>
    </row>
    <row r="481" spans="5:5">
      <c r="E481" s="94"/>
    </row>
    <row r="482" spans="5:5">
      <c r="E482" s="94"/>
    </row>
    <row r="483" spans="5:5">
      <c r="E483" s="94"/>
    </row>
    <row r="484" spans="5:5">
      <c r="E484" s="94"/>
    </row>
    <row r="485" spans="5:5">
      <c r="E485" s="94"/>
    </row>
    <row r="486" spans="5:5">
      <c r="E486" s="94"/>
    </row>
    <row r="487" spans="5:5">
      <c r="E487" s="94"/>
    </row>
    <row r="488" spans="5:5">
      <c r="E488" s="94"/>
    </row>
    <row r="489" spans="5:5">
      <c r="E489" s="94"/>
    </row>
    <row r="490" spans="5:5">
      <c r="E490" s="94"/>
    </row>
    <row r="491" spans="5:5">
      <c r="E491" s="94"/>
    </row>
    <row r="492" spans="5:5">
      <c r="E492" s="94"/>
    </row>
    <row r="493" spans="5:5">
      <c r="E493" s="94"/>
    </row>
    <row r="494" spans="5:5">
      <c r="E494" s="94"/>
    </row>
    <row r="495" spans="5:5">
      <c r="E495" s="94"/>
    </row>
    <row r="496" spans="5:5">
      <c r="E496" s="94"/>
    </row>
    <row r="497" spans="5:5">
      <c r="E497" s="94"/>
    </row>
    <row r="498" spans="5:5">
      <c r="E498" s="94"/>
    </row>
    <row r="499" spans="5:5">
      <c r="E499" s="94"/>
    </row>
    <row r="500" spans="5:5">
      <c r="E500" s="94"/>
    </row>
    <row r="501" spans="5:5">
      <c r="E501" s="94"/>
    </row>
    <row r="502" spans="5:5">
      <c r="E502" s="94"/>
    </row>
    <row r="503" spans="5:5">
      <c r="E503" s="94"/>
    </row>
    <row r="504" spans="5:5">
      <c r="E504" s="94"/>
    </row>
    <row r="505" spans="5:5">
      <c r="E505" s="94"/>
    </row>
    <row r="506" spans="5:5">
      <c r="E506" s="94"/>
    </row>
    <row r="507" spans="5:5">
      <c r="E507" s="94"/>
    </row>
    <row r="508" spans="5:5">
      <c r="E508" s="94"/>
    </row>
    <row r="509" spans="5:5">
      <c r="E509" s="94"/>
    </row>
    <row r="510" spans="5:5">
      <c r="E510" s="94"/>
    </row>
    <row r="511" spans="5:5">
      <c r="E511" s="94"/>
    </row>
    <row r="512" spans="5:5">
      <c r="E512" s="94"/>
    </row>
    <row r="513" spans="5:5">
      <c r="E513" s="94"/>
    </row>
    <row r="514" spans="5:5">
      <c r="E514" s="94"/>
    </row>
    <row r="515" spans="5:5">
      <c r="E515" s="94"/>
    </row>
    <row r="516" spans="5:5">
      <c r="E516" s="94"/>
    </row>
    <row r="517" spans="5:5">
      <c r="E517" s="94"/>
    </row>
    <row r="518" spans="5:5">
      <c r="E518" s="94"/>
    </row>
    <row r="519" spans="5:5">
      <c r="E519" s="94"/>
    </row>
    <row r="520" spans="5:5">
      <c r="E520" s="94"/>
    </row>
    <row r="521" spans="5:5">
      <c r="E521" s="94"/>
    </row>
    <row r="522" spans="5:5">
      <c r="E522" s="94"/>
    </row>
    <row r="523" spans="5:5">
      <c r="E523" s="94"/>
    </row>
    <row r="524" spans="5:5">
      <c r="E524" s="94"/>
    </row>
    <row r="525" spans="5:5">
      <c r="E525" s="94"/>
    </row>
    <row r="526" spans="5:5">
      <c r="E526" s="94"/>
    </row>
    <row r="527" spans="5:5">
      <c r="E527" s="94"/>
    </row>
  </sheetData>
  <mergeCells count="115">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A129:C129"/>
    <mergeCell ref="A97:C97"/>
    <mergeCell ref="A98:C98"/>
    <mergeCell ref="A99:A123"/>
    <mergeCell ref="B99:C99"/>
    <mergeCell ref="B100:B123"/>
    <mergeCell ref="C125:I125"/>
    <mergeCell ref="A127:C128"/>
    <mergeCell ref="D127:E127"/>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61" customWidth="1"/>
    <col min="2" max="2" width="9" style="161" customWidth="1"/>
    <col min="3" max="3" width="11.85546875" style="161" customWidth="1"/>
    <col min="4" max="4" width="161.140625" style="161" customWidth="1"/>
    <col min="5" max="5" width="17" style="161" customWidth="1"/>
    <col min="6" max="16384" width="12" style="161"/>
  </cols>
  <sheetData>
    <row r="1" spans="1:5" ht="21">
      <c r="A1" s="1694" t="s">
        <v>1865</v>
      </c>
      <c r="B1" s="1695"/>
      <c r="C1" s="1695"/>
      <c r="D1" s="1695"/>
      <c r="E1" s="1696"/>
    </row>
    <row r="2" spans="1:5">
      <c r="A2" s="1697" t="s">
        <v>2056</v>
      </c>
      <c r="B2" s="1689"/>
      <c r="C2" s="1689"/>
      <c r="D2" s="1690"/>
      <c r="E2" s="359"/>
    </row>
    <row r="3" spans="1:5">
      <c r="A3" s="360"/>
      <c r="B3" s="1691" t="s">
        <v>2317</v>
      </c>
      <c r="C3" s="1692"/>
      <c r="D3" s="1693"/>
      <c r="E3" s="359"/>
    </row>
    <row r="4" spans="1:5">
      <c r="A4" s="362"/>
      <c r="B4" s="1688" t="s">
        <v>2318</v>
      </c>
      <c r="C4" s="1689"/>
      <c r="D4" s="1690"/>
      <c r="E4" s="359"/>
    </row>
    <row r="5" spans="1:5">
      <c r="A5" s="360"/>
      <c r="B5" s="1698" t="s">
        <v>2319</v>
      </c>
      <c r="C5" s="1699"/>
      <c r="D5" s="1700"/>
      <c r="E5" s="370">
        <f>E3-E4</f>
        <v>0</v>
      </c>
    </row>
    <row r="6" spans="1:5">
      <c r="A6" s="362"/>
      <c r="B6" s="1688" t="s">
        <v>2214</v>
      </c>
      <c r="C6" s="1689"/>
      <c r="D6" s="1690"/>
      <c r="E6" s="359"/>
    </row>
    <row r="7" spans="1:5" ht="32.25" customHeight="1">
      <c r="A7" s="360"/>
      <c r="B7" s="1679" t="s">
        <v>2320</v>
      </c>
      <c r="C7" s="1680"/>
      <c r="D7" s="1681"/>
      <c r="E7" s="359"/>
    </row>
    <row r="8" spans="1:5">
      <c r="A8" s="362"/>
      <c r="B8" s="1688" t="s">
        <v>2213</v>
      </c>
      <c r="C8" s="1689"/>
      <c r="D8" s="1690"/>
      <c r="E8" s="359"/>
    </row>
    <row r="9" spans="1:5">
      <c r="A9" s="364"/>
      <c r="B9" s="1691" t="s">
        <v>2321</v>
      </c>
      <c r="C9" s="1692"/>
      <c r="D9" s="1693"/>
      <c r="E9" s="365"/>
    </row>
    <row r="10" spans="1:5">
      <c r="A10" s="366"/>
      <c r="B10" s="367"/>
      <c r="C10" s="1688" t="s">
        <v>1887</v>
      </c>
      <c r="D10" s="1690"/>
      <c r="E10" s="365"/>
    </row>
    <row r="11" spans="1:5">
      <c r="A11" s="360"/>
      <c r="B11" s="368"/>
      <c r="C11" s="368"/>
      <c r="D11" s="361" t="s">
        <v>2322</v>
      </c>
      <c r="E11" s="359"/>
    </row>
    <row r="12" spans="1:5">
      <c r="A12" s="362"/>
      <c r="B12" s="369"/>
      <c r="C12" s="369"/>
      <c r="D12" s="363" t="s">
        <v>2323</v>
      </c>
      <c r="E12" s="359"/>
    </row>
    <row r="13" spans="1:5">
      <c r="A13" s="360"/>
      <c r="B13" s="368"/>
      <c r="C13" s="368"/>
      <c r="D13" s="605" t="s">
        <v>2324</v>
      </c>
      <c r="E13" s="370">
        <f>E11+E12</f>
        <v>0</v>
      </c>
    </row>
    <row r="14" spans="1:5">
      <c r="A14" s="366"/>
      <c r="B14" s="367"/>
      <c r="C14" s="1688" t="s">
        <v>1921</v>
      </c>
      <c r="D14" s="1690"/>
      <c r="E14" s="365"/>
    </row>
    <row r="15" spans="1:5">
      <c r="A15" s="360"/>
      <c r="B15" s="368"/>
      <c r="C15" s="368"/>
      <c r="D15" s="361" t="s">
        <v>2325</v>
      </c>
      <c r="E15" s="359"/>
    </row>
    <row r="16" spans="1:5">
      <c r="A16" s="362"/>
      <c r="B16" s="369"/>
      <c r="C16" s="369"/>
      <c r="D16" s="363" t="s">
        <v>2326</v>
      </c>
      <c r="E16" s="359"/>
    </row>
    <row r="17" spans="1:5">
      <c r="A17" s="360"/>
      <c r="B17" s="368"/>
      <c r="C17" s="368"/>
      <c r="D17" s="605" t="s">
        <v>2327</v>
      </c>
      <c r="E17" s="370">
        <f>E15+E16</f>
        <v>0</v>
      </c>
    </row>
    <row r="18" spans="1:5">
      <c r="A18" s="366"/>
      <c r="B18" s="367"/>
      <c r="C18" s="1688" t="s">
        <v>1949</v>
      </c>
      <c r="D18" s="1690"/>
      <c r="E18" s="365"/>
    </row>
    <row r="19" spans="1:5">
      <c r="A19" s="360"/>
      <c r="B19" s="368"/>
      <c r="C19" s="368"/>
      <c r="D19" s="361" t="s">
        <v>2328</v>
      </c>
      <c r="E19" s="359"/>
    </row>
    <row r="20" spans="1:5">
      <c r="A20" s="362"/>
      <c r="B20" s="369"/>
      <c r="C20" s="369"/>
      <c r="D20" s="363" t="s">
        <v>2329</v>
      </c>
      <c r="E20" s="359"/>
    </row>
    <row r="21" spans="1:5">
      <c r="A21" s="360"/>
      <c r="B21" s="368"/>
      <c r="C21" s="368"/>
      <c r="D21" s="605" t="s">
        <v>2330</v>
      </c>
      <c r="E21" s="370">
        <f>E19+E20</f>
        <v>0</v>
      </c>
    </row>
    <row r="22" spans="1:5">
      <c r="A22" s="362"/>
      <c r="B22" s="369"/>
      <c r="C22" s="1688" t="s">
        <v>2331</v>
      </c>
      <c r="D22" s="1690"/>
      <c r="E22" s="359"/>
    </row>
    <row r="23" spans="1:5">
      <c r="A23" s="360"/>
      <c r="B23" s="1691" t="s">
        <v>1406</v>
      </c>
      <c r="C23" s="1692"/>
      <c r="D23" s="1693"/>
      <c r="E23" s="359"/>
    </row>
    <row r="24" spans="1:5">
      <c r="A24" s="362"/>
      <c r="B24" s="1688" t="s">
        <v>1407</v>
      </c>
      <c r="C24" s="1689"/>
      <c r="D24" s="1690"/>
      <c r="E24" s="359"/>
    </row>
    <row r="25" spans="1:5">
      <c r="A25" s="360"/>
      <c r="B25" s="1691" t="s">
        <v>1408</v>
      </c>
      <c r="C25" s="1692"/>
      <c r="D25" s="1693"/>
      <c r="E25" s="359"/>
    </row>
    <row r="26" spans="1:5">
      <c r="A26" s="362"/>
      <c r="B26" s="1688" t="s">
        <v>1409</v>
      </c>
      <c r="C26" s="1689"/>
      <c r="D26" s="1690"/>
      <c r="E26" s="359"/>
    </row>
    <row r="27" spans="1:5">
      <c r="A27" s="360"/>
      <c r="B27" s="1691" t="s">
        <v>2332</v>
      </c>
      <c r="C27" s="1692"/>
      <c r="D27" s="1693"/>
      <c r="E27" s="359"/>
    </row>
    <row r="28" spans="1:5">
      <c r="A28" s="360"/>
      <c r="B28" s="1685" t="s">
        <v>2333</v>
      </c>
      <c r="C28" s="1686"/>
      <c r="D28" s="1687"/>
      <c r="E28" s="359"/>
    </row>
    <row r="29" spans="1:5">
      <c r="A29" s="362"/>
      <c r="B29" s="1688" t="s">
        <v>2334</v>
      </c>
      <c r="C29" s="1689"/>
      <c r="D29" s="1690"/>
      <c r="E29" s="359"/>
    </row>
    <row r="30" spans="1:5">
      <c r="A30" s="362"/>
      <c r="B30" s="1685" t="s">
        <v>2335</v>
      </c>
      <c r="C30" s="1686"/>
      <c r="D30" s="1687"/>
      <c r="E30" s="359"/>
    </row>
    <row r="31" spans="1:5">
      <c r="A31" s="360"/>
      <c r="B31" s="1691" t="s">
        <v>2336</v>
      </c>
      <c r="C31" s="1692"/>
      <c r="D31" s="1693"/>
      <c r="E31" s="359"/>
    </row>
    <row r="32" spans="1:5">
      <c r="A32" s="362"/>
      <c r="B32" s="1688" t="s">
        <v>2337</v>
      </c>
      <c r="C32" s="1689"/>
      <c r="D32" s="1690"/>
      <c r="E32" s="359"/>
    </row>
    <row r="33" spans="1:5">
      <c r="A33" s="360"/>
      <c r="B33" s="1691" t="s">
        <v>2338</v>
      </c>
      <c r="C33" s="1692"/>
      <c r="D33" s="1693"/>
      <c r="E33" s="359"/>
    </row>
    <row r="34" spans="1:5" ht="30" customHeight="1">
      <c r="A34" s="362"/>
      <c r="B34" s="1676" t="s">
        <v>2339</v>
      </c>
      <c r="C34" s="1677"/>
      <c r="D34" s="1678"/>
      <c r="E34" s="359"/>
    </row>
    <row r="35" spans="1:5" ht="30" customHeight="1">
      <c r="A35" s="360"/>
      <c r="B35" s="1679" t="s">
        <v>2340</v>
      </c>
      <c r="C35" s="1680"/>
      <c r="D35" s="1681"/>
      <c r="E35" s="359"/>
    </row>
    <row r="36" spans="1:5" ht="15" thickBot="1">
      <c r="A36" s="371"/>
      <c r="B36" s="1682" t="s">
        <v>2341</v>
      </c>
      <c r="C36" s="1683"/>
      <c r="D36" s="1684"/>
      <c r="E36" s="372"/>
    </row>
  </sheetData>
  <mergeCells count="27">
    <mergeCell ref="B6:D6"/>
    <mergeCell ref="A1:E1"/>
    <mergeCell ref="A2:D2"/>
    <mergeCell ref="B3:D3"/>
    <mergeCell ref="B4:D4"/>
    <mergeCell ref="B5:D5"/>
    <mergeCell ref="B27:D27"/>
    <mergeCell ref="B7:D7"/>
    <mergeCell ref="B8:D8"/>
    <mergeCell ref="B9:D9"/>
    <mergeCell ref="C10:D10"/>
    <mergeCell ref="C14:D14"/>
    <mergeCell ref="C18:D18"/>
    <mergeCell ref="C22:D22"/>
    <mergeCell ref="B23:D23"/>
    <mergeCell ref="B24:D24"/>
    <mergeCell ref="B25:D25"/>
    <mergeCell ref="B26:D26"/>
    <mergeCell ref="B34:D34"/>
    <mergeCell ref="B35:D35"/>
    <mergeCell ref="B36:D36"/>
    <mergeCell ref="B28:D28"/>
    <mergeCell ref="B29:D29"/>
    <mergeCell ref="B30:D30"/>
    <mergeCell ref="B31:D31"/>
    <mergeCell ref="B32:D32"/>
    <mergeCell ref="B33:D33"/>
  </mergeCells>
  <pageMargins left="0.7" right="0.7" top="0.75" bottom="0.75" header="0.3" footer="0.3"/>
  <pageSetup paperSize="9"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729" t="s">
        <v>1866</v>
      </c>
      <c r="B1" s="1730"/>
      <c r="C1" s="1730"/>
      <c r="D1" s="1730"/>
      <c r="E1" s="1730"/>
      <c r="F1" s="1730"/>
      <c r="G1" s="1730"/>
      <c r="H1" s="1730"/>
      <c r="I1" s="1730"/>
      <c r="J1" s="1730"/>
      <c r="K1" s="126"/>
      <c r="L1" s="126"/>
      <c r="M1" s="126"/>
      <c r="N1" s="126"/>
      <c r="O1" s="126"/>
      <c r="P1" s="126"/>
    </row>
    <row r="2" spans="1:16" ht="15.6">
      <c r="A2" s="1703" t="s">
        <v>706</v>
      </c>
      <c r="B2" s="1703"/>
      <c r="C2" s="1703"/>
      <c r="D2" s="1703"/>
      <c r="E2" s="1703"/>
      <c r="F2" s="1703"/>
      <c r="G2" s="1703"/>
      <c r="H2" s="1703"/>
      <c r="I2" s="1703"/>
      <c r="J2" s="136"/>
      <c r="K2" s="126"/>
      <c r="L2" s="126"/>
      <c r="M2" s="126"/>
      <c r="N2" s="126"/>
      <c r="O2" s="126"/>
      <c r="P2" s="126"/>
    </row>
    <row r="3" spans="1:16" ht="15.6">
      <c r="A3" s="137"/>
      <c r="B3" s="1726" t="s">
        <v>707</v>
      </c>
      <c r="C3" s="1727"/>
      <c r="D3" s="1727"/>
      <c r="E3" s="1727"/>
      <c r="F3" s="1727"/>
      <c r="G3" s="1727"/>
      <c r="H3" s="1727"/>
      <c r="I3" s="1728"/>
      <c r="J3" s="136"/>
      <c r="K3" s="126"/>
      <c r="L3" s="126"/>
      <c r="M3" s="126"/>
      <c r="N3" s="126"/>
      <c r="O3" s="126"/>
      <c r="P3" s="126"/>
    </row>
    <row r="4" spans="1:16" ht="10.199999999999999" thickBot="1">
      <c r="A4" s="126"/>
      <c r="B4" s="126"/>
      <c r="C4" s="126"/>
      <c r="D4" s="126"/>
      <c r="E4" s="126"/>
      <c r="F4" s="126"/>
      <c r="G4" s="126"/>
      <c r="H4" s="126"/>
      <c r="I4" s="126"/>
      <c r="J4" s="126"/>
      <c r="K4" s="126"/>
      <c r="L4" s="126"/>
      <c r="M4" s="126"/>
      <c r="N4" s="126"/>
      <c r="O4" s="126"/>
      <c r="P4" s="126"/>
    </row>
    <row r="5" spans="1:16" ht="10.8" thickBot="1">
      <c r="A5" s="1717"/>
      <c r="B5" s="1718"/>
      <c r="C5" s="1718"/>
      <c r="D5" s="1718"/>
      <c r="E5" s="1718"/>
      <c r="F5" s="1719"/>
      <c r="G5" s="1723" t="s">
        <v>708</v>
      </c>
      <c r="H5" s="1724"/>
      <c r="I5" s="1724"/>
      <c r="J5" s="1724"/>
      <c r="K5" s="1724"/>
      <c r="L5" s="1724"/>
      <c r="M5" s="1724"/>
      <c r="N5" s="1724"/>
      <c r="O5" s="1724"/>
      <c r="P5" s="1704"/>
    </row>
    <row r="6" spans="1:16" ht="51.6" thickBot="1">
      <c r="A6" s="1720"/>
      <c r="B6" s="1721"/>
      <c r="C6" s="1721"/>
      <c r="D6" s="1721"/>
      <c r="E6" s="1721"/>
      <c r="F6" s="1722"/>
      <c r="G6" s="134" t="s">
        <v>709</v>
      </c>
      <c r="H6" s="134" t="s">
        <v>710</v>
      </c>
      <c r="I6" s="134" t="s">
        <v>711</v>
      </c>
      <c r="J6" s="134" t="s">
        <v>712</v>
      </c>
      <c r="K6" s="134" t="s">
        <v>713</v>
      </c>
      <c r="L6" s="134" t="s">
        <v>714</v>
      </c>
      <c r="M6" s="134" t="s">
        <v>715</v>
      </c>
      <c r="N6" s="134" t="s">
        <v>2848</v>
      </c>
      <c r="O6" s="134" t="s">
        <v>716</v>
      </c>
      <c r="P6" s="1705"/>
    </row>
    <row r="7" spans="1:16" ht="15" thickBot="1">
      <c r="A7" s="1706" t="s">
        <v>717</v>
      </c>
      <c r="B7" s="1707"/>
      <c r="C7" s="1707"/>
      <c r="D7" s="1707"/>
      <c r="E7" s="1707"/>
      <c r="F7" s="1708"/>
      <c r="G7" s="130"/>
      <c r="H7" s="130"/>
      <c r="I7" s="130"/>
      <c r="J7" s="130"/>
      <c r="K7" s="130"/>
      <c r="L7" s="130"/>
      <c r="M7" s="130"/>
      <c r="N7" s="130"/>
      <c r="O7" s="130"/>
      <c r="P7" s="130"/>
    </row>
    <row r="8" spans="1:16" ht="15" thickBot="1">
      <c r="A8" s="1709"/>
      <c r="B8" s="1711" t="s">
        <v>718</v>
      </c>
      <c r="C8" s="1725"/>
      <c r="D8" s="1725"/>
      <c r="E8" s="1725"/>
      <c r="F8" s="1712"/>
      <c r="G8" s="130"/>
      <c r="H8" s="130"/>
      <c r="I8" s="130"/>
      <c r="J8" s="130"/>
      <c r="K8" s="130"/>
      <c r="L8" s="130"/>
      <c r="M8" s="130"/>
      <c r="N8" s="130"/>
      <c r="O8" s="130"/>
      <c r="P8" s="130"/>
    </row>
    <row r="9" spans="1:16" ht="15" thickBot="1">
      <c r="A9" s="1709"/>
      <c r="B9" s="1709"/>
      <c r="C9" s="1711" t="s">
        <v>719</v>
      </c>
      <c r="D9" s="1725"/>
      <c r="E9" s="1725"/>
      <c r="F9" s="1712"/>
      <c r="G9" s="130"/>
      <c r="H9" s="130"/>
      <c r="I9" s="130"/>
      <c r="J9" s="130"/>
      <c r="K9" s="130"/>
      <c r="L9" s="130"/>
      <c r="M9" s="130"/>
      <c r="N9" s="130"/>
      <c r="O9" s="130"/>
      <c r="P9" s="130"/>
    </row>
    <row r="10" spans="1:16" s="358" customFormat="1" ht="15" thickBot="1">
      <c r="A10" s="1709"/>
      <c r="B10" s="1709"/>
      <c r="C10" s="673"/>
      <c r="D10" s="1713" t="s">
        <v>2845</v>
      </c>
      <c r="E10" s="1714"/>
      <c r="F10" s="1715"/>
      <c r="G10" s="122"/>
      <c r="H10" s="122"/>
      <c r="I10" s="122"/>
      <c r="J10" s="122"/>
      <c r="K10" s="122"/>
      <c r="L10" s="122"/>
      <c r="M10" s="122"/>
      <c r="N10" s="122"/>
      <c r="O10" s="122"/>
      <c r="P10" s="122"/>
    </row>
    <row r="11" spans="1:16" ht="15" thickBot="1">
      <c r="A11" s="1709"/>
      <c r="B11" s="1709"/>
      <c r="C11" s="1709"/>
      <c r="D11" s="1711" t="s">
        <v>720</v>
      </c>
      <c r="E11" s="1725"/>
      <c r="F11" s="1712"/>
      <c r="G11" s="130"/>
      <c r="H11" s="130"/>
      <c r="I11" s="130"/>
      <c r="J11" s="130"/>
      <c r="K11" s="130"/>
      <c r="L11" s="130"/>
      <c r="M11" s="130"/>
      <c r="N11" s="130"/>
      <c r="O11" s="130"/>
      <c r="P11" s="130"/>
    </row>
    <row r="12" spans="1:16" ht="15" thickBot="1">
      <c r="A12" s="1709"/>
      <c r="B12" s="1709"/>
      <c r="C12" s="1709"/>
      <c r="D12" s="1709"/>
      <c r="E12" s="1711" t="s">
        <v>721</v>
      </c>
      <c r="F12" s="1712"/>
      <c r="G12" s="130"/>
      <c r="H12" s="130"/>
      <c r="I12" s="130"/>
      <c r="J12" s="130"/>
      <c r="K12" s="130"/>
      <c r="L12" s="130"/>
      <c r="M12" s="130"/>
      <c r="N12" s="130"/>
      <c r="O12" s="130"/>
      <c r="P12" s="130"/>
    </row>
    <row r="13" spans="1:16" ht="15" thickBot="1">
      <c r="A13" s="1709"/>
      <c r="B13" s="1709"/>
      <c r="C13" s="1709"/>
      <c r="D13" s="1709"/>
      <c r="E13" s="1709"/>
      <c r="F13" s="131" t="s">
        <v>722</v>
      </c>
      <c r="G13" s="132"/>
      <c r="H13" s="132"/>
      <c r="I13" s="132"/>
      <c r="J13" s="132"/>
      <c r="K13" s="132"/>
      <c r="L13" s="132"/>
      <c r="M13" s="132"/>
      <c r="N13" s="141"/>
      <c r="O13" s="132"/>
      <c r="P13" s="132"/>
    </row>
    <row r="14" spans="1:16" ht="21" thickBot="1">
      <c r="A14" s="1709"/>
      <c r="B14" s="1709"/>
      <c r="C14" s="1709"/>
      <c r="D14" s="1709"/>
      <c r="E14" s="1709"/>
      <c r="F14" s="131" t="s">
        <v>723</v>
      </c>
      <c r="G14" s="132"/>
      <c r="H14" s="132"/>
      <c r="I14" s="132"/>
      <c r="J14" s="132"/>
      <c r="K14" s="132"/>
      <c r="L14" s="132"/>
      <c r="M14" s="132"/>
      <c r="N14" s="141"/>
      <c r="O14" s="132"/>
      <c r="P14" s="132"/>
    </row>
    <row r="15" spans="1:16" ht="21" thickBot="1">
      <c r="A15" s="1709"/>
      <c r="B15" s="1709"/>
      <c r="C15" s="1709"/>
      <c r="D15" s="1709"/>
      <c r="E15" s="1710"/>
      <c r="F15" s="873" t="s">
        <v>2844</v>
      </c>
      <c r="G15" s="133">
        <f>G13+G14</f>
        <v>0</v>
      </c>
      <c r="H15" s="133">
        <f t="shared" ref="H15:P15" si="0">H13+H14</f>
        <v>0</v>
      </c>
      <c r="I15" s="133">
        <f t="shared" si="0"/>
        <v>0</v>
      </c>
      <c r="J15" s="133">
        <f t="shared" si="0"/>
        <v>0</v>
      </c>
      <c r="K15" s="133">
        <f t="shared" si="0"/>
        <v>0</v>
      </c>
      <c r="L15" s="133">
        <f t="shared" si="0"/>
        <v>0</v>
      </c>
      <c r="M15" s="133">
        <f t="shared" si="0"/>
        <v>0</v>
      </c>
      <c r="N15" s="133">
        <f t="shared" si="0"/>
        <v>0</v>
      </c>
      <c r="O15" s="133">
        <f t="shared" si="0"/>
        <v>0</v>
      </c>
      <c r="P15" s="133">
        <f t="shared" si="0"/>
        <v>0</v>
      </c>
    </row>
    <row r="16" spans="1:16" ht="25.5" customHeight="1" thickBot="1">
      <c r="A16" s="1709"/>
      <c r="B16" s="1709"/>
      <c r="C16" s="1709"/>
      <c r="D16" s="1709"/>
      <c r="E16" s="1713" t="s">
        <v>724</v>
      </c>
      <c r="F16" s="1715"/>
      <c r="G16" s="132"/>
      <c r="H16" s="132"/>
      <c r="I16" s="132"/>
      <c r="J16" s="132"/>
      <c r="K16" s="132"/>
      <c r="L16" s="132"/>
      <c r="M16" s="132"/>
      <c r="N16" s="141"/>
      <c r="O16" s="132"/>
      <c r="P16" s="132"/>
    </row>
    <row r="17" spans="1:16" ht="15" thickBot="1">
      <c r="A17" s="1709"/>
      <c r="B17" s="1709"/>
      <c r="C17" s="1709"/>
      <c r="D17" s="1709"/>
      <c r="E17" s="1713" t="s">
        <v>725</v>
      </c>
      <c r="F17" s="1715"/>
      <c r="G17" s="132"/>
      <c r="H17" s="132"/>
      <c r="I17" s="132"/>
      <c r="J17" s="132"/>
      <c r="K17" s="132"/>
      <c r="L17" s="132"/>
      <c r="M17" s="132"/>
      <c r="N17" s="141"/>
      <c r="O17" s="132"/>
      <c r="P17" s="132"/>
    </row>
    <row r="18" spans="1:16" ht="15" thickBot="1">
      <c r="A18" s="1709"/>
      <c r="B18" s="1709"/>
      <c r="C18" s="1709"/>
      <c r="D18" s="1709"/>
      <c r="E18" s="1713" t="s">
        <v>726</v>
      </c>
      <c r="F18" s="1715"/>
      <c r="G18" s="132"/>
      <c r="H18" s="132"/>
      <c r="I18" s="132"/>
      <c r="J18" s="132"/>
      <c r="K18" s="132"/>
      <c r="L18" s="132"/>
      <c r="M18" s="132"/>
      <c r="N18" s="141"/>
      <c r="O18" s="132"/>
      <c r="P18" s="132"/>
    </row>
    <row r="19" spans="1:16" ht="24.75" customHeight="1" thickBot="1">
      <c r="A19" s="1709"/>
      <c r="B19" s="1709"/>
      <c r="C19" s="1709"/>
      <c r="D19" s="1709"/>
      <c r="E19" s="1713" t="s">
        <v>727</v>
      </c>
      <c r="F19" s="1715"/>
      <c r="G19" s="132"/>
      <c r="H19" s="132"/>
      <c r="I19" s="132"/>
      <c r="J19" s="132"/>
      <c r="K19" s="132"/>
      <c r="L19" s="132"/>
      <c r="M19" s="132"/>
      <c r="N19" s="141"/>
      <c r="O19" s="132"/>
      <c r="P19" s="132"/>
    </row>
    <row r="20" spans="1:16" ht="27" customHeight="1" thickBot="1">
      <c r="A20" s="1709"/>
      <c r="B20" s="1709"/>
      <c r="C20" s="1709"/>
      <c r="D20" s="1709"/>
      <c r="E20" s="1713" t="s">
        <v>728</v>
      </c>
      <c r="F20" s="1715"/>
      <c r="G20" s="132"/>
      <c r="H20" s="132"/>
      <c r="I20" s="132"/>
      <c r="J20" s="132"/>
      <c r="K20" s="132"/>
      <c r="L20" s="132"/>
      <c r="M20" s="132"/>
      <c r="N20" s="141"/>
      <c r="O20" s="132"/>
      <c r="P20" s="132"/>
    </row>
    <row r="21" spans="1:16" ht="25.5" customHeight="1" thickBot="1">
      <c r="A21" s="1709"/>
      <c r="B21" s="1709"/>
      <c r="C21" s="1709"/>
      <c r="D21" s="1709"/>
      <c r="E21" s="1713" t="s">
        <v>729</v>
      </c>
      <c r="F21" s="1715"/>
      <c r="G21" s="132"/>
      <c r="H21" s="132"/>
      <c r="I21" s="132"/>
      <c r="J21" s="132"/>
      <c r="K21" s="132"/>
      <c r="L21" s="132"/>
      <c r="M21" s="132"/>
      <c r="N21" s="141"/>
      <c r="O21" s="132"/>
      <c r="P21" s="132"/>
    </row>
    <row r="22" spans="1:16" ht="15" thickBot="1">
      <c r="A22" s="1709"/>
      <c r="B22" s="1709"/>
      <c r="C22" s="1709"/>
      <c r="D22" s="1709"/>
      <c r="E22" s="1713" t="s">
        <v>730</v>
      </c>
      <c r="F22" s="1715"/>
      <c r="G22" s="132"/>
      <c r="H22" s="132"/>
      <c r="I22" s="132"/>
      <c r="J22" s="132"/>
      <c r="K22" s="132"/>
      <c r="L22" s="132"/>
      <c r="M22" s="132"/>
      <c r="N22" s="141"/>
      <c r="O22" s="132"/>
      <c r="P22" s="132"/>
    </row>
    <row r="23" spans="1:16" ht="27" customHeight="1" thickBot="1">
      <c r="A23" s="1709"/>
      <c r="B23" s="1709"/>
      <c r="C23" s="1709"/>
      <c r="D23" s="1709"/>
      <c r="E23" s="1733" t="s">
        <v>731</v>
      </c>
      <c r="F23" s="1734"/>
      <c r="G23" s="132"/>
      <c r="H23" s="132"/>
      <c r="I23" s="132"/>
      <c r="J23" s="132"/>
      <c r="K23" s="132"/>
      <c r="L23" s="132"/>
      <c r="M23" s="132"/>
      <c r="N23" s="141"/>
      <c r="O23" s="132"/>
      <c r="P23" s="132"/>
    </row>
    <row r="24" spans="1:16" ht="41.4" thickBot="1">
      <c r="A24" s="1709"/>
      <c r="B24" s="1709"/>
      <c r="C24" s="1709"/>
      <c r="D24" s="1709"/>
      <c r="E24" s="138"/>
      <c r="F24" s="131" t="s">
        <v>732</v>
      </c>
      <c r="G24" s="132"/>
      <c r="H24" s="132"/>
      <c r="I24" s="132"/>
      <c r="J24" s="132"/>
      <c r="K24" s="132"/>
      <c r="L24" s="132"/>
      <c r="M24" s="132"/>
      <c r="N24" s="141"/>
      <c r="O24" s="132"/>
      <c r="P24" s="132"/>
    </row>
    <row r="25" spans="1:16" ht="15" thickBot="1">
      <c r="A25" s="1709"/>
      <c r="B25" s="1709"/>
      <c r="C25" s="1709"/>
      <c r="D25" s="1710"/>
      <c r="E25" s="1731" t="s">
        <v>2846</v>
      </c>
      <c r="F25" s="1732"/>
      <c r="G25" s="133">
        <f>G15+G16-G17-G18+G19+G20+G21-G22+G23</f>
        <v>0</v>
      </c>
      <c r="H25" s="133">
        <f t="shared" ref="H25:P25" si="1">H15+H16-H17-H18+H19+H20+H21-H22+H23</f>
        <v>0</v>
      </c>
      <c r="I25" s="133">
        <f t="shared" si="1"/>
        <v>0</v>
      </c>
      <c r="J25" s="133">
        <f t="shared" si="1"/>
        <v>0</v>
      </c>
      <c r="K25" s="133">
        <f t="shared" si="1"/>
        <v>0</v>
      </c>
      <c r="L25" s="133">
        <f t="shared" si="1"/>
        <v>0</v>
      </c>
      <c r="M25" s="133">
        <f t="shared" si="1"/>
        <v>0</v>
      </c>
      <c r="N25" s="133">
        <f t="shared" si="1"/>
        <v>0</v>
      </c>
      <c r="O25" s="133">
        <f t="shared" si="1"/>
        <v>0</v>
      </c>
      <c r="P25" s="133">
        <f t="shared" si="1"/>
        <v>0</v>
      </c>
    </row>
    <row r="26" spans="1:16" ht="15" thickBot="1">
      <c r="A26" s="1709"/>
      <c r="B26" s="1709"/>
      <c r="C26" s="1710"/>
      <c r="D26" s="1713" t="s">
        <v>2847</v>
      </c>
      <c r="E26" s="1714"/>
      <c r="F26" s="1715"/>
      <c r="G26" s="132"/>
      <c r="H26" s="132"/>
      <c r="I26" s="132"/>
      <c r="J26" s="132"/>
      <c r="K26" s="132"/>
      <c r="L26" s="132"/>
      <c r="M26" s="132"/>
      <c r="N26" s="141"/>
      <c r="O26" s="132"/>
      <c r="P26" s="132"/>
    </row>
    <row r="27" spans="1:16" ht="15" thickBot="1">
      <c r="A27" s="1709"/>
      <c r="B27" s="1709"/>
      <c r="C27" s="1713" t="s">
        <v>733</v>
      </c>
      <c r="D27" s="1714"/>
      <c r="E27" s="1714"/>
      <c r="F27" s="1715"/>
      <c r="G27" s="135"/>
      <c r="H27" s="135"/>
      <c r="I27" s="135"/>
      <c r="J27" s="135"/>
      <c r="K27" s="135"/>
      <c r="L27" s="135"/>
      <c r="M27" s="135"/>
      <c r="N27" s="122"/>
      <c r="O27" s="135"/>
      <c r="P27" s="135"/>
    </row>
    <row r="28" spans="1:16" ht="15" thickBot="1">
      <c r="A28" s="1709"/>
      <c r="B28" s="1709"/>
      <c r="C28" s="1713" t="s">
        <v>734</v>
      </c>
      <c r="D28" s="1714"/>
      <c r="E28" s="1714"/>
      <c r="F28" s="1715"/>
      <c r="G28" s="135"/>
      <c r="H28" s="135"/>
      <c r="I28" s="135"/>
      <c r="J28" s="135"/>
      <c r="K28" s="135"/>
      <c r="L28" s="135"/>
      <c r="M28" s="135"/>
      <c r="N28" s="122"/>
      <c r="O28" s="135"/>
      <c r="P28" s="135"/>
    </row>
    <row r="29" spans="1:16" ht="15" thickBot="1">
      <c r="A29" s="1709"/>
      <c r="B29" s="1709"/>
      <c r="C29" s="1713" t="s">
        <v>735</v>
      </c>
      <c r="D29" s="1714"/>
      <c r="E29" s="1714"/>
      <c r="F29" s="1715"/>
      <c r="G29" s="135"/>
      <c r="H29" s="135"/>
      <c r="I29" s="135"/>
      <c r="J29" s="135"/>
      <c r="K29" s="135"/>
      <c r="L29" s="135"/>
      <c r="M29" s="135"/>
      <c r="N29" s="122"/>
      <c r="O29" s="135"/>
      <c r="P29" s="135"/>
    </row>
    <row r="30" spans="1:16" ht="27" customHeight="1" thickBot="1">
      <c r="A30" s="1709"/>
      <c r="B30" s="1709"/>
      <c r="C30" s="1713" t="s">
        <v>736</v>
      </c>
      <c r="D30" s="1714"/>
      <c r="E30" s="1714"/>
      <c r="F30" s="1715"/>
      <c r="G30" s="135"/>
      <c r="H30" s="135"/>
      <c r="I30" s="135"/>
      <c r="J30" s="135"/>
      <c r="K30" s="135"/>
      <c r="L30" s="135"/>
      <c r="M30" s="135"/>
      <c r="N30" s="122"/>
      <c r="O30" s="135"/>
      <c r="P30" s="135"/>
    </row>
    <row r="31" spans="1:16" ht="15" thickBot="1">
      <c r="A31" s="1709"/>
      <c r="B31" s="1709"/>
      <c r="C31" s="1713" t="s">
        <v>737</v>
      </c>
      <c r="D31" s="1714"/>
      <c r="E31" s="1714"/>
      <c r="F31" s="1715"/>
      <c r="G31" s="132"/>
      <c r="H31" s="132"/>
      <c r="I31" s="132"/>
      <c r="J31" s="132"/>
      <c r="K31" s="132"/>
      <c r="L31" s="132"/>
      <c r="M31" s="132"/>
      <c r="N31" s="141"/>
      <c r="O31" s="132"/>
      <c r="P31" s="132"/>
    </row>
    <row r="32" spans="1:16" ht="15" thickBot="1">
      <c r="A32" s="1710"/>
      <c r="B32" s="1710"/>
      <c r="C32" s="1713" t="s">
        <v>738</v>
      </c>
      <c r="D32" s="1714"/>
      <c r="E32" s="1714"/>
      <c r="F32" s="1715"/>
      <c r="G32" s="132"/>
      <c r="H32" s="132"/>
      <c r="I32" s="132"/>
      <c r="J32" s="132"/>
      <c r="K32" s="132"/>
      <c r="L32" s="132"/>
      <c r="M32" s="132"/>
      <c r="N32" s="141"/>
      <c r="O32" s="132"/>
      <c r="P32" s="132"/>
    </row>
    <row r="34" spans="1:15" ht="15.6">
      <c r="A34" s="1716" t="s">
        <v>739</v>
      </c>
      <c r="B34" s="1716"/>
      <c r="C34" s="1716"/>
      <c r="D34" s="1716"/>
      <c r="E34" s="1716"/>
      <c r="F34" s="1716"/>
      <c r="G34" s="1716"/>
      <c r="H34" s="136"/>
      <c r="I34" s="126"/>
      <c r="J34" s="126"/>
      <c r="K34" s="126"/>
      <c r="L34" s="126"/>
      <c r="M34" s="126"/>
      <c r="N34" s="126"/>
      <c r="O34" s="126"/>
    </row>
    <row r="35" spans="1:15" ht="10.199999999999999" thickBot="1">
      <c r="A35" s="126"/>
      <c r="B35" s="126"/>
      <c r="C35" s="126"/>
      <c r="D35" s="126"/>
      <c r="E35" s="126"/>
      <c r="F35" s="126"/>
      <c r="G35" s="126"/>
      <c r="H35" s="126"/>
      <c r="I35" s="126"/>
      <c r="J35" s="126"/>
      <c r="K35" s="126"/>
      <c r="L35" s="126"/>
      <c r="M35" s="126"/>
      <c r="N35" s="126"/>
      <c r="O35" s="126"/>
    </row>
    <row r="36" spans="1:15" ht="10.8" thickBot="1">
      <c r="A36" s="1717"/>
      <c r="B36" s="1718"/>
      <c r="C36" s="1719"/>
      <c r="D36" s="1723" t="s">
        <v>143</v>
      </c>
      <c r="E36" s="1724"/>
      <c r="F36" s="1724"/>
      <c r="G36" s="1724"/>
      <c r="H36" s="1724"/>
      <c r="I36" s="1724"/>
      <c r="J36" s="1724"/>
      <c r="K36" s="1724"/>
      <c r="L36" s="1724"/>
      <c r="M36" s="1724"/>
      <c r="N36" s="1724"/>
      <c r="O36" s="1704"/>
    </row>
    <row r="37" spans="1:15" ht="92.4" thickBot="1">
      <c r="A37" s="1720"/>
      <c r="B37" s="1721"/>
      <c r="C37" s="1722"/>
      <c r="D37" s="134" t="s">
        <v>2849</v>
      </c>
      <c r="E37" s="134" t="s">
        <v>145</v>
      </c>
      <c r="F37" s="134" t="s">
        <v>146</v>
      </c>
      <c r="G37" s="134" t="s">
        <v>147</v>
      </c>
      <c r="H37" s="134" t="s">
        <v>148</v>
      </c>
      <c r="I37" s="134" t="s">
        <v>740</v>
      </c>
      <c r="J37" s="134" t="s">
        <v>741</v>
      </c>
      <c r="K37" s="134" t="s">
        <v>742</v>
      </c>
      <c r="L37" s="134" t="s">
        <v>149</v>
      </c>
      <c r="M37" s="134" t="s">
        <v>150</v>
      </c>
      <c r="N37" s="134" t="s">
        <v>151</v>
      </c>
      <c r="O37" s="1705"/>
    </row>
    <row r="38" spans="1:15" ht="33" customHeight="1" thickBot="1">
      <c r="A38" s="1706" t="s">
        <v>743</v>
      </c>
      <c r="B38" s="1707"/>
      <c r="C38" s="1708"/>
      <c r="D38" s="130"/>
      <c r="E38" s="130"/>
      <c r="F38" s="130"/>
      <c r="G38" s="130"/>
      <c r="H38" s="130"/>
      <c r="I38" s="130"/>
      <c r="J38" s="130"/>
      <c r="K38" s="130"/>
      <c r="L38" s="130"/>
      <c r="M38" s="130"/>
      <c r="N38" s="130"/>
      <c r="O38" s="130"/>
    </row>
    <row r="39" spans="1:15" ht="36" customHeight="1" thickBot="1">
      <c r="A39" s="1709"/>
      <c r="B39" s="1711" t="s">
        <v>744</v>
      </c>
      <c r="C39" s="1712"/>
      <c r="D39" s="130"/>
      <c r="E39" s="130"/>
      <c r="F39" s="130"/>
      <c r="G39" s="130"/>
      <c r="H39" s="130"/>
      <c r="I39" s="130"/>
      <c r="J39" s="130"/>
      <c r="K39" s="130"/>
      <c r="L39" s="130"/>
      <c r="M39" s="130"/>
      <c r="N39" s="130"/>
      <c r="O39" s="130"/>
    </row>
    <row r="40" spans="1:15" ht="31.2" thickBot="1">
      <c r="A40" s="1709"/>
      <c r="B40" s="1709"/>
      <c r="C40" s="131" t="s">
        <v>745</v>
      </c>
      <c r="D40" s="122"/>
      <c r="E40" s="135"/>
      <c r="F40" s="135"/>
      <c r="G40" s="135"/>
      <c r="H40" s="135"/>
      <c r="I40" s="135"/>
      <c r="J40" s="135"/>
      <c r="K40" s="135"/>
      <c r="L40" s="135"/>
      <c r="M40" s="135"/>
      <c r="N40" s="135"/>
      <c r="O40" s="135"/>
    </row>
    <row r="41" spans="1:15" ht="31.2" thickBot="1">
      <c r="A41" s="1709"/>
      <c r="B41" s="1709"/>
      <c r="C41" s="131" t="s">
        <v>746</v>
      </c>
      <c r="D41" s="122"/>
      <c r="E41" s="135"/>
      <c r="F41" s="135"/>
      <c r="G41" s="135"/>
      <c r="H41" s="135"/>
      <c r="I41" s="135"/>
      <c r="J41" s="135"/>
      <c r="K41" s="135"/>
      <c r="L41" s="135"/>
      <c r="M41" s="135"/>
      <c r="N41" s="135"/>
      <c r="O41" s="135"/>
    </row>
    <row r="42" spans="1:15" ht="21" thickBot="1">
      <c r="A42" s="1709"/>
      <c r="B42" s="1709"/>
      <c r="C42" s="131" t="s">
        <v>747</v>
      </c>
      <c r="D42" s="122"/>
      <c r="E42" s="141"/>
      <c r="F42" s="141"/>
      <c r="G42" s="141"/>
      <c r="H42" s="141"/>
      <c r="I42" s="141"/>
      <c r="J42" s="141"/>
      <c r="K42" s="141"/>
      <c r="L42" s="141"/>
      <c r="M42" s="141"/>
      <c r="N42" s="141"/>
      <c r="O42" s="141"/>
    </row>
    <row r="43" spans="1:15" ht="31.2" thickBot="1">
      <c r="A43" s="1709"/>
      <c r="B43" s="1709"/>
      <c r="C43" s="131" t="s">
        <v>748</v>
      </c>
      <c r="D43" s="122"/>
      <c r="E43" s="135"/>
      <c r="F43" s="135"/>
      <c r="G43" s="135"/>
      <c r="H43" s="135"/>
      <c r="I43" s="135"/>
      <c r="J43" s="135"/>
      <c r="K43" s="135"/>
      <c r="L43" s="135"/>
      <c r="M43" s="135"/>
      <c r="N43" s="135"/>
      <c r="O43" s="135"/>
    </row>
    <row r="44" spans="1:15" ht="31.2" thickBot="1">
      <c r="A44" s="1710"/>
      <c r="B44" s="1710"/>
      <c r="C44" s="131" t="s">
        <v>749</v>
      </c>
      <c r="D44" s="122"/>
      <c r="E44" s="135"/>
      <c r="F44" s="135"/>
      <c r="G44" s="135"/>
      <c r="H44" s="135"/>
      <c r="I44" s="135"/>
      <c r="J44" s="135"/>
      <c r="K44" s="135"/>
      <c r="L44" s="135"/>
      <c r="M44" s="135"/>
      <c r="N44" s="135"/>
      <c r="O44" s="135"/>
    </row>
    <row r="46" spans="1:15" ht="15.6">
      <c r="A46" s="1703" t="s">
        <v>750</v>
      </c>
      <c r="B46" s="1703"/>
      <c r="C46" s="1703"/>
      <c r="D46" s="1703"/>
      <c r="E46" s="1703"/>
      <c r="F46" s="1703"/>
      <c r="G46" s="1703"/>
      <c r="H46" s="1703"/>
      <c r="I46" s="1703"/>
      <c r="J46" s="139"/>
      <c r="K46" s="126"/>
      <c r="L46" s="126"/>
      <c r="M46" s="126"/>
      <c r="N46" s="126"/>
      <c r="O46" s="126"/>
    </row>
    <row r="47" spans="1:15" ht="15.6">
      <c r="A47" s="1701" t="s">
        <v>751</v>
      </c>
      <c r="B47" s="1701"/>
      <c r="C47" s="1701"/>
      <c r="D47" s="1701"/>
      <c r="E47" s="1701"/>
      <c r="F47" s="1701"/>
      <c r="G47" s="1701"/>
      <c r="H47" s="1701"/>
      <c r="I47" s="1701"/>
      <c r="J47" s="139"/>
      <c r="K47" s="126"/>
      <c r="L47" s="126"/>
      <c r="M47" s="126"/>
      <c r="N47" s="126"/>
      <c r="O47" s="126"/>
    </row>
    <row r="48" spans="1:15" ht="15.6">
      <c r="A48" s="1702" t="s">
        <v>752</v>
      </c>
      <c r="B48" s="1702"/>
      <c r="C48" s="1702"/>
      <c r="D48" s="1702"/>
      <c r="E48" s="1702"/>
      <c r="F48" s="1702"/>
      <c r="G48" s="1702"/>
      <c r="H48" s="1702"/>
      <c r="I48" s="1702"/>
      <c r="J48" s="139"/>
      <c r="K48" s="126"/>
      <c r="L48" s="126"/>
      <c r="M48" s="126"/>
      <c r="N48" s="126"/>
      <c r="O48" s="126"/>
    </row>
    <row r="49" spans="1:15" ht="15.6">
      <c r="A49" s="1701" t="s">
        <v>753</v>
      </c>
      <c r="B49" s="1701"/>
      <c r="C49" s="1701"/>
      <c r="D49" s="1701"/>
      <c r="E49" s="1701"/>
      <c r="F49" s="1701"/>
      <c r="G49" s="1701"/>
      <c r="H49" s="1701"/>
      <c r="I49" s="1701"/>
      <c r="J49" s="139"/>
      <c r="K49" s="126"/>
      <c r="L49" s="126"/>
      <c r="M49" s="126"/>
      <c r="N49" s="126"/>
      <c r="O49" s="126"/>
    </row>
    <row r="50" spans="1:15" ht="15.6">
      <c r="A50" s="1703" t="s">
        <v>754</v>
      </c>
      <c r="B50" s="1703"/>
      <c r="C50" s="1703"/>
      <c r="D50" s="1703"/>
      <c r="E50" s="1703"/>
      <c r="F50" s="1703"/>
      <c r="G50" s="1703"/>
      <c r="H50" s="1703"/>
      <c r="I50" s="1703"/>
      <c r="J50" s="139"/>
    </row>
    <row r="51" spans="1:15" ht="15.6">
      <c r="A51" s="1701" t="s">
        <v>755</v>
      </c>
      <c r="B51" s="1701"/>
      <c r="C51" s="1701"/>
      <c r="D51" s="1701"/>
      <c r="E51" s="1701"/>
      <c r="F51" s="1701"/>
      <c r="G51" s="1701"/>
      <c r="H51" s="1701"/>
      <c r="I51" s="1701"/>
      <c r="J51" s="139"/>
    </row>
    <row r="52" spans="1:15" ht="15.6">
      <c r="A52" s="1703" t="s">
        <v>756</v>
      </c>
      <c r="B52" s="1703"/>
      <c r="C52" s="1703"/>
      <c r="D52" s="1703"/>
      <c r="E52" s="1703"/>
      <c r="F52" s="1703"/>
      <c r="G52" s="1703"/>
      <c r="H52" s="1703"/>
      <c r="I52" s="1703"/>
      <c r="J52" s="139"/>
    </row>
    <row r="53" spans="1:15" ht="15.6">
      <c r="A53" s="1701" t="s">
        <v>757</v>
      </c>
      <c r="B53" s="1701"/>
      <c r="C53" s="1701"/>
      <c r="D53" s="1701"/>
      <c r="E53" s="1701"/>
      <c r="F53" s="1701"/>
      <c r="G53" s="1701"/>
      <c r="H53" s="1701"/>
      <c r="I53" s="1701"/>
      <c r="J53" s="140"/>
    </row>
  </sheetData>
  <mergeCells count="4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 ref="A2:I2"/>
    <mergeCell ref="B3:I3"/>
    <mergeCell ref="A5:F6"/>
    <mergeCell ref="G5:O5"/>
    <mergeCell ref="E16:F16"/>
    <mergeCell ref="C9:F9"/>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O36:O37"/>
    <mergeCell ref="A38:C38"/>
    <mergeCell ref="A39:A44"/>
    <mergeCell ref="B39:C39"/>
    <mergeCell ref="B40:B44"/>
    <mergeCell ref="A53:I53"/>
    <mergeCell ref="A47:I47"/>
    <mergeCell ref="A48:I48"/>
    <mergeCell ref="A49:I49"/>
    <mergeCell ref="A50:I50"/>
    <mergeCell ref="A51:I51"/>
    <mergeCell ref="A52:I52"/>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954" t="s">
        <v>2641</v>
      </c>
      <c r="B1" s="955"/>
      <c r="C1" s="955"/>
      <c r="D1" s="955"/>
      <c r="E1" s="955"/>
      <c r="F1" s="956"/>
      <c r="G1" s="147"/>
    </row>
    <row r="2" spans="1:7" ht="14.4">
      <c r="A2" s="957" t="s">
        <v>1341</v>
      </c>
      <c r="B2" s="923"/>
      <c r="C2" s="923"/>
      <c r="D2" s="923"/>
      <c r="E2" s="923"/>
      <c r="F2" s="162"/>
      <c r="G2" s="147"/>
    </row>
    <row r="3" spans="1:7" ht="14.4">
      <c r="A3" s="148"/>
      <c r="B3" s="921" t="s">
        <v>1342</v>
      </c>
      <c r="C3" s="921"/>
      <c r="D3" s="921"/>
      <c r="E3" s="921"/>
      <c r="F3" s="162"/>
      <c r="G3" s="147"/>
    </row>
    <row r="4" spans="1:7" ht="14.4">
      <c r="A4" s="149"/>
      <c r="B4" s="150"/>
      <c r="C4" s="923" t="s">
        <v>1343</v>
      </c>
      <c r="D4" s="923"/>
      <c r="E4" s="923"/>
      <c r="F4" s="163"/>
      <c r="G4" s="147"/>
    </row>
    <row r="5" spans="1:7" s="358" customFormat="1" ht="14.4">
      <c r="A5" s="148"/>
      <c r="B5" s="151"/>
      <c r="C5" s="151"/>
      <c r="D5" s="918" t="s">
        <v>2740</v>
      </c>
      <c r="E5" s="915"/>
      <c r="F5" s="163"/>
      <c r="G5" s="147"/>
    </row>
    <row r="6" spans="1:7" s="358" customFormat="1" ht="14.4">
      <c r="A6" s="149"/>
      <c r="B6" s="150"/>
      <c r="C6" s="150"/>
      <c r="D6" s="919" t="s">
        <v>2741</v>
      </c>
      <c r="E6" s="920"/>
      <c r="F6" s="163"/>
      <c r="G6" s="147"/>
    </row>
    <row r="7" spans="1:7" s="358" customFormat="1" ht="14.4">
      <c r="A7" s="148"/>
      <c r="B7" s="151"/>
      <c r="C7" s="151"/>
      <c r="D7" s="918" t="s">
        <v>2742</v>
      </c>
      <c r="E7" s="915"/>
      <c r="F7" s="163"/>
      <c r="G7" s="147"/>
    </row>
    <row r="8" spans="1:7" s="358" customFormat="1" ht="14.4">
      <c r="A8" s="149"/>
      <c r="B8" s="150"/>
      <c r="C8" s="150"/>
      <c r="D8" s="919" t="s">
        <v>2743</v>
      </c>
      <c r="E8" s="920"/>
      <c r="F8" s="163"/>
      <c r="G8" s="147"/>
    </row>
    <row r="9" spans="1:7" s="358" customFormat="1" ht="14.4">
      <c r="A9" s="148"/>
      <c r="B9" s="151"/>
      <c r="C9" s="151"/>
      <c r="D9" s="918" t="s">
        <v>2744</v>
      </c>
      <c r="E9" s="915"/>
      <c r="F9" s="163"/>
      <c r="G9" s="147"/>
    </row>
    <row r="10" spans="1:7" s="358" customFormat="1" ht="14.4">
      <c r="A10" s="149"/>
      <c r="B10" s="150"/>
      <c r="C10" s="150"/>
      <c r="D10" s="919" t="s">
        <v>2745</v>
      </c>
      <c r="E10" s="920"/>
      <c r="F10" s="163"/>
      <c r="G10" s="147"/>
    </row>
    <row r="11" spans="1:7" s="358" customFormat="1" ht="14.4">
      <c r="A11" s="148"/>
      <c r="B11" s="151"/>
      <c r="C11" s="151"/>
      <c r="D11" s="918" t="s">
        <v>2746</v>
      </c>
      <c r="E11" s="915"/>
      <c r="F11" s="163"/>
      <c r="G11" s="147"/>
    </row>
    <row r="12" spans="1:7" ht="14.4">
      <c r="A12" s="148"/>
      <c r="B12" s="151"/>
      <c r="C12" s="940" t="s">
        <v>2750</v>
      </c>
      <c r="D12" s="941"/>
      <c r="E12" s="941"/>
      <c r="F12" s="163"/>
      <c r="G12" s="147"/>
    </row>
    <row r="13" spans="1:7" ht="14.4">
      <c r="A13" s="148"/>
      <c r="B13" s="151"/>
      <c r="C13" s="921" t="s">
        <v>1344</v>
      </c>
      <c r="D13" s="921"/>
      <c r="E13" s="921"/>
      <c r="F13" s="163"/>
      <c r="G13" s="147"/>
    </row>
    <row r="14" spans="1:7" ht="14.4">
      <c r="A14" s="149"/>
      <c r="B14" s="150"/>
      <c r="C14" s="929" t="s">
        <v>5</v>
      </c>
      <c r="D14" s="929"/>
      <c r="E14" s="929"/>
      <c r="F14" s="164">
        <f>SUM(F15:F27)</f>
        <v>0</v>
      </c>
      <c r="G14" s="147"/>
    </row>
    <row r="15" spans="1:7" ht="14.4">
      <c r="A15" s="148"/>
      <c r="B15" s="151"/>
      <c r="C15" s="151"/>
      <c r="D15" s="921" t="s">
        <v>1345</v>
      </c>
      <c r="E15" s="921"/>
      <c r="F15" s="163"/>
      <c r="G15" s="147"/>
    </row>
    <row r="16" spans="1:7" ht="14.4">
      <c r="A16" s="149"/>
      <c r="B16" s="150"/>
      <c r="C16" s="150"/>
      <c r="D16" s="923" t="s">
        <v>1346</v>
      </c>
      <c r="E16" s="923"/>
      <c r="F16" s="163"/>
      <c r="G16" s="147"/>
    </row>
    <row r="17" spans="1:7" ht="14.4">
      <c r="A17" s="148"/>
      <c r="B17" s="151"/>
      <c r="C17" s="151"/>
      <c r="D17" s="921" t="s">
        <v>1347</v>
      </c>
      <c r="E17" s="921"/>
      <c r="F17" s="163"/>
      <c r="G17" s="147"/>
    </row>
    <row r="18" spans="1:7" ht="14.4">
      <c r="A18" s="149"/>
      <c r="B18" s="150"/>
      <c r="C18" s="150"/>
      <c r="D18" s="923" t="s">
        <v>1348</v>
      </c>
      <c r="E18" s="923"/>
      <c r="F18" s="163"/>
      <c r="G18" s="147"/>
    </row>
    <row r="19" spans="1:7" ht="14.4">
      <c r="A19" s="148"/>
      <c r="B19" s="151"/>
      <c r="C19" s="151"/>
      <c r="D19" s="921" t="s">
        <v>1349</v>
      </c>
      <c r="E19" s="921"/>
      <c r="F19" s="163"/>
      <c r="G19" s="147"/>
    </row>
    <row r="20" spans="1:7" ht="14.4">
      <c r="A20" s="149"/>
      <c r="B20" s="150"/>
      <c r="C20" s="150"/>
      <c r="D20" s="923" t="s">
        <v>1350</v>
      </c>
      <c r="E20" s="923"/>
      <c r="F20" s="163"/>
      <c r="G20" s="147"/>
    </row>
    <row r="21" spans="1:7" ht="14.4">
      <c r="A21" s="148"/>
      <c r="B21" s="151"/>
      <c r="C21" s="151"/>
      <c r="D21" s="921" t="s">
        <v>1351</v>
      </c>
      <c r="E21" s="921"/>
      <c r="F21" s="163"/>
      <c r="G21" s="147"/>
    </row>
    <row r="22" spans="1:7" ht="14.4">
      <c r="A22" s="149"/>
      <c r="B22" s="150"/>
      <c r="C22" s="150"/>
      <c r="D22" s="923" t="s">
        <v>1352</v>
      </c>
      <c r="E22" s="923"/>
      <c r="F22" s="163"/>
      <c r="G22" s="147"/>
    </row>
    <row r="23" spans="1:7" ht="14.4">
      <c r="A23" s="148"/>
      <c r="B23" s="151"/>
      <c r="C23" s="151"/>
      <c r="D23" s="921" t="s">
        <v>1353</v>
      </c>
      <c r="E23" s="921"/>
      <c r="F23" s="163"/>
      <c r="G23" s="154"/>
    </row>
    <row r="24" spans="1:7" ht="14.4">
      <c r="A24" s="149"/>
      <c r="B24" s="150"/>
      <c r="C24" s="150"/>
      <c r="D24" s="923" t="s">
        <v>1354</v>
      </c>
      <c r="E24" s="923"/>
      <c r="F24" s="163"/>
      <c r="G24" s="154"/>
    </row>
    <row r="25" spans="1:7" ht="14.4">
      <c r="A25" s="149"/>
      <c r="B25" s="150"/>
      <c r="C25" s="150"/>
      <c r="D25" s="930" t="s">
        <v>1355</v>
      </c>
      <c r="E25" s="930"/>
      <c r="F25" s="163"/>
      <c r="G25" s="154"/>
    </row>
    <row r="26" spans="1:7" ht="14.4">
      <c r="A26" s="148"/>
      <c r="B26" s="151"/>
      <c r="C26" s="151"/>
      <c r="D26" s="921" t="s">
        <v>1356</v>
      </c>
      <c r="E26" s="921"/>
      <c r="F26" s="163"/>
      <c r="G26" s="154"/>
    </row>
    <row r="27" spans="1:7" ht="14.4">
      <c r="A27" s="149"/>
      <c r="B27" s="150"/>
      <c r="C27" s="150"/>
      <c r="D27" s="923" t="s">
        <v>1357</v>
      </c>
      <c r="E27" s="923"/>
      <c r="F27" s="163"/>
      <c r="G27" s="154"/>
    </row>
    <row r="28" spans="1:7" ht="14.4">
      <c r="A28" s="148"/>
      <c r="B28" s="151"/>
      <c r="C28" s="921" t="s">
        <v>1358</v>
      </c>
      <c r="D28" s="921"/>
      <c r="E28" s="921"/>
      <c r="F28" s="163"/>
      <c r="G28" s="154"/>
    </row>
    <row r="29" spans="1:7" ht="14.4">
      <c r="A29" s="149"/>
      <c r="B29" s="150"/>
      <c r="C29" s="923" t="s">
        <v>1359</v>
      </c>
      <c r="D29" s="923"/>
      <c r="E29" s="923"/>
      <c r="F29" s="163"/>
      <c r="G29" s="154"/>
    </row>
    <row r="30" spans="1:7" ht="14.4">
      <c r="A30" s="148"/>
      <c r="B30" s="151"/>
      <c r="C30" s="924" t="s">
        <v>1360</v>
      </c>
      <c r="D30" s="924"/>
      <c r="E30" s="924"/>
      <c r="F30" s="164">
        <f>F4+F12+F13+F14+F28+F29</f>
        <v>0</v>
      </c>
      <c r="G30" s="154"/>
    </row>
    <row r="31" spans="1:7" ht="14.4">
      <c r="A31" s="149"/>
      <c r="B31" s="923" t="s">
        <v>1361</v>
      </c>
      <c r="C31" s="923"/>
      <c r="D31" s="923"/>
      <c r="E31" s="923"/>
      <c r="F31" s="162"/>
      <c r="G31" s="154"/>
    </row>
    <row r="32" spans="1:7" ht="14.4">
      <c r="A32" s="148"/>
      <c r="B32" s="151"/>
      <c r="C32" s="921" t="s">
        <v>1362</v>
      </c>
      <c r="D32" s="921"/>
      <c r="E32" s="921"/>
      <c r="F32" s="163"/>
      <c r="G32" s="154"/>
    </row>
    <row r="33" spans="1:7" ht="14.4">
      <c r="A33" s="149"/>
      <c r="B33" s="150"/>
      <c r="C33" s="923" t="s">
        <v>1363</v>
      </c>
      <c r="D33" s="923"/>
      <c r="E33" s="923"/>
      <c r="F33" s="163"/>
      <c r="G33" s="154"/>
    </row>
    <row r="34" spans="1:7" ht="14.4">
      <c r="A34" s="148"/>
      <c r="B34" s="151"/>
      <c r="C34" s="921" t="s">
        <v>1364</v>
      </c>
      <c r="D34" s="921"/>
      <c r="E34" s="921"/>
      <c r="F34" s="163"/>
      <c r="G34" s="154"/>
    </row>
    <row r="35" spans="1:7" ht="14.4">
      <c r="A35" s="149"/>
      <c r="B35" s="150"/>
      <c r="C35" s="923" t="s">
        <v>1365</v>
      </c>
      <c r="D35" s="923"/>
      <c r="E35" s="923"/>
      <c r="F35" s="163"/>
      <c r="G35" s="154"/>
    </row>
    <row r="36" spans="1:7" ht="14.4">
      <c r="A36" s="148"/>
      <c r="B36" s="151"/>
      <c r="C36" s="921" t="s">
        <v>1366</v>
      </c>
      <c r="D36" s="921"/>
      <c r="E36" s="921"/>
      <c r="F36" s="163"/>
      <c r="G36" s="154"/>
    </row>
    <row r="37" spans="1:7" ht="14.4">
      <c r="A37" s="149"/>
      <c r="B37" s="150"/>
      <c r="C37" s="923" t="s">
        <v>1367</v>
      </c>
      <c r="D37" s="923"/>
      <c r="E37" s="923"/>
      <c r="F37" s="163"/>
      <c r="G37" s="154"/>
    </row>
    <row r="38" spans="1:7" ht="14.4">
      <c r="A38" s="148"/>
      <c r="B38" s="151"/>
      <c r="C38" s="921" t="s">
        <v>1368</v>
      </c>
      <c r="D38" s="921"/>
      <c r="E38" s="921"/>
      <c r="F38" s="163"/>
      <c r="G38" s="154"/>
    </row>
    <row r="39" spans="1:7" ht="14.4">
      <c r="A39" s="149"/>
      <c r="B39" s="150"/>
      <c r="C39" s="929" t="s">
        <v>1369</v>
      </c>
      <c r="D39" s="929"/>
      <c r="E39" s="929"/>
      <c r="F39" s="164">
        <f>F32+F33+F34+F35+F36+F37+F38</f>
        <v>0</v>
      </c>
      <c r="G39" s="147"/>
    </row>
    <row r="40" spans="1:7" ht="14.4">
      <c r="A40" s="148"/>
      <c r="B40" s="921" t="s">
        <v>1370</v>
      </c>
      <c r="C40" s="921"/>
      <c r="D40" s="921"/>
      <c r="E40" s="921"/>
      <c r="F40" s="162"/>
      <c r="G40" s="147"/>
    </row>
    <row r="41" spans="1:7" ht="14.4">
      <c r="A41" s="148"/>
      <c r="B41" s="473"/>
      <c r="C41" s="958" t="s">
        <v>2639</v>
      </c>
      <c r="D41" s="930"/>
      <c r="E41" s="930"/>
      <c r="F41" s="165"/>
      <c r="G41" s="147"/>
    </row>
    <row r="42" spans="1:7" ht="14.4">
      <c r="A42" s="148"/>
      <c r="B42" s="152"/>
      <c r="C42" s="153"/>
      <c r="D42" s="930" t="s">
        <v>1371</v>
      </c>
      <c r="E42" s="930"/>
      <c r="F42" s="163"/>
      <c r="G42" s="147"/>
    </row>
    <row r="43" spans="1:7" ht="14.4">
      <c r="A43" s="148"/>
      <c r="B43" s="152"/>
      <c r="C43" s="153"/>
      <c r="D43" s="930" t="s">
        <v>1372</v>
      </c>
      <c r="E43" s="930"/>
      <c r="F43" s="163"/>
      <c r="G43" s="147"/>
    </row>
    <row r="44" spans="1:7" ht="14.4">
      <c r="A44" s="148"/>
      <c r="B44" s="152"/>
      <c r="C44" s="153"/>
      <c r="D44" s="959" t="s">
        <v>2640</v>
      </c>
      <c r="E44" s="959"/>
      <c r="F44" s="164">
        <f>+F43+F42</f>
        <v>0</v>
      </c>
      <c r="G44" s="147"/>
    </row>
    <row r="45" spans="1:7" ht="14.4">
      <c r="A45" s="149"/>
      <c r="B45" s="147"/>
      <c r="C45" s="951" t="s">
        <v>1373</v>
      </c>
      <c r="D45" s="952"/>
      <c r="E45" s="953"/>
      <c r="F45" s="166"/>
      <c r="G45" s="147"/>
    </row>
    <row r="46" spans="1:7" ht="14.4">
      <c r="A46" s="148"/>
      <c r="B46" s="151"/>
      <c r="C46" s="151"/>
      <c r="D46" s="921" t="s">
        <v>1374</v>
      </c>
      <c r="E46" s="921"/>
      <c r="F46" s="163"/>
      <c r="G46" s="147"/>
    </row>
    <row r="47" spans="1:7" ht="14.4">
      <c r="A47" s="149"/>
      <c r="B47" s="150"/>
      <c r="C47" s="150"/>
      <c r="D47" s="923" t="s">
        <v>1375</v>
      </c>
      <c r="E47" s="923"/>
      <c r="F47" s="163"/>
      <c r="G47" s="147"/>
    </row>
    <row r="48" spans="1:7" ht="14.4">
      <c r="A48" s="148"/>
      <c r="B48" s="151"/>
      <c r="C48" s="151"/>
      <c r="D48" s="924" t="s">
        <v>1376</v>
      </c>
      <c r="E48" s="924"/>
      <c r="F48" s="164">
        <f>F46-F47</f>
        <v>0</v>
      </c>
      <c r="G48" s="147"/>
    </row>
    <row r="49" spans="1:7" ht="14.4">
      <c r="A49" s="149"/>
      <c r="B49" s="147"/>
      <c r="C49" s="947" t="s">
        <v>1377</v>
      </c>
      <c r="D49" s="948"/>
      <c r="E49" s="949"/>
      <c r="F49" s="162"/>
      <c r="G49" s="147"/>
    </row>
    <row r="50" spans="1:7" ht="14.4">
      <c r="A50" s="148"/>
      <c r="B50" s="151"/>
      <c r="C50" s="151"/>
      <c r="D50" s="921" t="s">
        <v>6</v>
      </c>
      <c r="E50" s="921"/>
      <c r="F50" s="163"/>
      <c r="G50" s="147"/>
    </row>
    <row r="51" spans="1:7" ht="14.4">
      <c r="A51" s="149"/>
      <c r="B51" s="150"/>
      <c r="C51" s="150"/>
      <c r="D51" s="923" t="s">
        <v>7</v>
      </c>
      <c r="E51" s="923"/>
      <c r="F51" s="163"/>
      <c r="G51" s="147"/>
    </row>
    <row r="52" spans="1:7" ht="14.4">
      <c r="A52" s="148"/>
      <c r="B52" s="151"/>
      <c r="C52" s="151"/>
      <c r="D52" s="924" t="s">
        <v>1378</v>
      </c>
      <c r="E52" s="924"/>
      <c r="F52" s="164">
        <f>F50-F51</f>
        <v>0</v>
      </c>
      <c r="G52" s="147"/>
    </row>
    <row r="53" spans="1:7" ht="14.4">
      <c r="A53" s="149"/>
      <c r="B53" s="150"/>
      <c r="C53" s="923" t="s">
        <v>1379</v>
      </c>
      <c r="D53" s="923"/>
      <c r="E53" s="923"/>
      <c r="F53" s="163"/>
      <c r="G53" s="147"/>
    </row>
    <row r="54" spans="1:7" ht="14.4">
      <c r="A54" s="148"/>
      <c r="B54" s="151"/>
      <c r="C54" s="921" t="s">
        <v>1380</v>
      </c>
      <c r="D54" s="921"/>
      <c r="E54" s="921"/>
      <c r="F54" s="163"/>
      <c r="G54" s="147"/>
    </row>
    <row r="55" spans="1:7" ht="14.4">
      <c r="A55" s="149"/>
      <c r="B55" s="150"/>
      <c r="C55" s="923" t="s">
        <v>1381</v>
      </c>
      <c r="D55" s="923"/>
      <c r="E55" s="923"/>
      <c r="F55" s="162"/>
      <c r="G55" s="147"/>
    </row>
    <row r="56" spans="1:7" ht="14.4">
      <c r="A56" s="148"/>
      <c r="B56" s="151"/>
      <c r="C56" s="151"/>
      <c r="D56" s="921" t="s">
        <v>1382</v>
      </c>
      <c r="E56" s="921"/>
      <c r="F56" s="163"/>
      <c r="G56" s="147"/>
    </row>
    <row r="57" spans="1:7" ht="14.4">
      <c r="A57" s="149"/>
      <c r="B57" s="150"/>
      <c r="C57" s="150"/>
      <c r="D57" s="923" t="s">
        <v>1383</v>
      </c>
      <c r="E57" s="923"/>
      <c r="F57" s="163"/>
      <c r="G57" s="147"/>
    </row>
    <row r="58" spans="1:7" ht="14.4">
      <c r="A58" s="148"/>
      <c r="B58" s="151"/>
      <c r="C58" s="151"/>
      <c r="D58" s="924" t="s">
        <v>1384</v>
      </c>
      <c r="E58" s="924"/>
      <c r="F58" s="164">
        <f>F56-F57</f>
        <v>0</v>
      </c>
      <c r="G58" s="147"/>
    </row>
    <row r="59" spans="1:7" ht="14.4">
      <c r="A59" s="149"/>
      <c r="B59" s="147"/>
      <c r="C59" s="947" t="s">
        <v>1385</v>
      </c>
      <c r="D59" s="948"/>
      <c r="E59" s="949"/>
      <c r="F59" s="166"/>
      <c r="G59" s="147"/>
    </row>
    <row r="60" spans="1:7" ht="14.4">
      <c r="A60" s="148"/>
      <c r="B60" s="151"/>
      <c r="C60" s="151"/>
      <c r="D60" s="921" t="s">
        <v>1386</v>
      </c>
      <c r="E60" s="921"/>
      <c r="F60" s="163"/>
      <c r="G60" s="147"/>
    </row>
    <row r="61" spans="1:7" ht="14.4">
      <c r="A61" s="149"/>
      <c r="B61" s="150"/>
      <c r="C61" s="150"/>
      <c r="D61" s="923" t="s">
        <v>1387</v>
      </c>
      <c r="E61" s="923"/>
      <c r="F61" s="163"/>
      <c r="G61" s="147"/>
    </row>
    <row r="62" spans="1:7" ht="14.4">
      <c r="A62" s="148"/>
      <c r="B62" s="151"/>
      <c r="C62" s="151"/>
      <c r="D62" s="924" t="s">
        <v>1388</v>
      </c>
      <c r="E62" s="924"/>
      <c r="F62" s="164">
        <f>F60-F61</f>
        <v>0</v>
      </c>
      <c r="G62" s="147"/>
    </row>
    <row r="63" spans="1:7" ht="14.4">
      <c r="A63" s="149"/>
      <c r="B63" s="150"/>
      <c r="C63" s="923" t="s">
        <v>1389</v>
      </c>
      <c r="D63" s="923"/>
      <c r="E63" s="923"/>
      <c r="F63" s="162"/>
      <c r="G63" s="147"/>
    </row>
    <row r="64" spans="1:7" ht="14.4">
      <c r="A64" s="148"/>
      <c r="B64" s="151"/>
      <c r="C64" s="151"/>
      <c r="D64" s="921" t="s">
        <v>1390</v>
      </c>
      <c r="E64" s="921"/>
      <c r="F64" s="163"/>
      <c r="G64" s="147"/>
    </row>
    <row r="65" spans="1:7" ht="14.4">
      <c r="A65" s="149"/>
      <c r="B65" s="150"/>
      <c r="C65" s="150"/>
      <c r="D65" s="923" t="s">
        <v>1391</v>
      </c>
      <c r="E65" s="923"/>
      <c r="F65" s="163"/>
      <c r="G65" s="147"/>
    </row>
    <row r="66" spans="1:7" ht="14.4">
      <c r="A66" s="148"/>
      <c r="B66" s="151"/>
      <c r="C66" s="151"/>
      <c r="D66" s="924" t="s">
        <v>1392</v>
      </c>
      <c r="E66" s="924"/>
      <c r="F66" s="164">
        <f>F64-F65</f>
        <v>0</v>
      </c>
      <c r="G66" s="147"/>
    </row>
    <row r="67" spans="1:7" ht="14.4">
      <c r="A67" s="157"/>
      <c r="B67" s="158"/>
      <c r="C67" s="930" t="s">
        <v>1393</v>
      </c>
      <c r="D67" s="930"/>
      <c r="E67" s="930"/>
      <c r="F67" s="164"/>
      <c r="G67" s="557"/>
    </row>
    <row r="68" spans="1:7" ht="14.4">
      <c r="A68" s="157"/>
      <c r="B68" s="930" t="s">
        <v>1394</v>
      </c>
      <c r="C68" s="931" t="s">
        <v>1395</v>
      </c>
      <c r="D68" s="931"/>
      <c r="E68" s="931"/>
      <c r="F68" s="162"/>
      <c r="G68" s="557"/>
    </row>
    <row r="69" spans="1:7" ht="14.4">
      <c r="A69" s="157"/>
      <c r="B69" s="558"/>
      <c r="C69" s="930" t="s">
        <v>1396</v>
      </c>
      <c r="D69" s="930"/>
      <c r="E69" s="930"/>
      <c r="F69" s="164"/>
      <c r="G69" s="557"/>
    </row>
    <row r="70" spans="1:7" ht="14.4">
      <c r="A70" s="149"/>
      <c r="B70" s="150"/>
      <c r="C70" s="923" t="s">
        <v>1397</v>
      </c>
      <c r="D70" s="923"/>
      <c r="E70" s="923"/>
      <c r="F70" s="163"/>
      <c r="G70" s="147"/>
    </row>
    <row r="71" spans="1:7" ht="14.4">
      <c r="A71" s="148"/>
      <c r="B71" s="151"/>
      <c r="C71" s="921" t="s">
        <v>1398</v>
      </c>
      <c r="D71" s="921"/>
      <c r="E71" s="921"/>
      <c r="F71" s="163"/>
      <c r="G71" s="147"/>
    </row>
    <row r="72" spans="1:7" ht="14.4">
      <c r="A72" s="149"/>
      <c r="B72" s="150"/>
      <c r="C72" s="923" t="s">
        <v>1399</v>
      </c>
      <c r="D72" s="923"/>
      <c r="E72" s="923"/>
      <c r="F72" s="163"/>
      <c r="G72" s="147"/>
    </row>
    <row r="73" spans="1:7" ht="14.4">
      <c r="A73" s="148"/>
      <c r="B73" s="147"/>
      <c r="C73" s="932" t="s">
        <v>1400</v>
      </c>
      <c r="D73" s="933"/>
      <c r="E73" s="934"/>
      <c r="F73" s="162"/>
      <c r="G73" s="147"/>
    </row>
    <row r="74" spans="1:7" ht="14.4">
      <c r="A74" s="149"/>
      <c r="B74" s="150"/>
      <c r="C74" s="150"/>
      <c r="D74" s="923" t="s">
        <v>1401</v>
      </c>
      <c r="E74" s="923"/>
      <c r="F74" s="163"/>
      <c r="G74" s="147"/>
    </row>
    <row r="75" spans="1:7" ht="14.4">
      <c r="A75" s="148"/>
      <c r="B75" s="151"/>
      <c r="C75" s="151"/>
      <c r="D75" s="921" t="s">
        <v>1402</v>
      </c>
      <c r="E75" s="921"/>
      <c r="F75" s="163"/>
      <c r="G75" s="147"/>
    </row>
    <row r="76" spans="1:7" ht="14.4">
      <c r="A76" s="149"/>
      <c r="B76" s="150"/>
      <c r="C76" s="150"/>
      <c r="D76" s="929" t="s">
        <v>1403</v>
      </c>
      <c r="E76" s="929"/>
      <c r="F76" s="164">
        <f>F74-F75</f>
        <v>0</v>
      </c>
      <c r="G76" s="147"/>
    </row>
    <row r="77" spans="1:7" ht="14.4">
      <c r="A77" s="149"/>
      <c r="B77" s="150"/>
      <c r="C77" s="930" t="s">
        <v>1404</v>
      </c>
      <c r="D77" s="930"/>
      <c r="E77" s="930"/>
      <c r="F77" s="164"/>
      <c r="G77" s="147"/>
    </row>
    <row r="78" spans="1:7" ht="14.4">
      <c r="A78" s="148"/>
      <c r="B78" s="151"/>
      <c r="C78" s="935" t="s">
        <v>1405</v>
      </c>
      <c r="D78" s="936"/>
      <c r="E78" s="937"/>
      <c r="F78" s="163"/>
      <c r="G78" s="147"/>
    </row>
    <row r="79" spans="1:7" ht="14.4">
      <c r="A79" s="149"/>
      <c r="B79" s="150"/>
      <c r="C79" s="923" t="s">
        <v>1406</v>
      </c>
      <c r="D79" s="923"/>
      <c r="E79" s="923"/>
      <c r="F79" s="163"/>
      <c r="G79" s="147"/>
    </row>
    <row r="80" spans="1:7" ht="14.4">
      <c r="A80" s="148"/>
      <c r="B80" s="150"/>
      <c r="C80" s="921" t="s">
        <v>1407</v>
      </c>
      <c r="D80" s="921"/>
      <c r="E80" s="921"/>
      <c r="F80" s="163"/>
      <c r="G80" s="147"/>
    </row>
    <row r="81" spans="1:7" ht="14.4">
      <c r="A81" s="149"/>
      <c r="B81" s="150"/>
      <c r="C81" s="923" t="s">
        <v>1408</v>
      </c>
      <c r="D81" s="923"/>
      <c r="E81" s="923"/>
      <c r="F81" s="163"/>
      <c r="G81" s="147"/>
    </row>
    <row r="82" spans="1:7" ht="14.4">
      <c r="A82" s="148"/>
      <c r="B82" s="151"/>
      <c r="C82" s="921" t="s">
        <v>1409</v>
      </c>
      <c r="D82" s="921"/>
      <c r="E82" s="921"/>
      <c r="F82" s="163"/>
      <c r="G82" s="147"/>
    </row>
    <row r="83" spans="1:7" ht="14.4">
      <c r="A83" s="149"/>
      <c r="B83" s="150"/>
      <c r="C83" s="923" t="s">
        <v>1410</v>
      </c>
      <c r="D83" s="923"/>
      <c r="E83" s="923"/>
      <c r="F83" s="163"/>
      <c r="G83" s="147"/>
    </row>
    <row r="84" spans="1:7" ht="14.4">
      <c r="A84" s="148"/>
      <c r="B84" s="151"/>
      <c r="C84" s="950" t="s">
        <v>2751</v>
      </c>
      <c r="D84" s="921"/>
      <c r="E84" s="921"/>
      <c r="F84" s="163"/>
      <c r="G84" s="147"/>
    </row>
    <row r="85" spans="1:7" s="358" customFormat="1" ht="14.4">
      <c r="A85" s="148"/>
      <c r="B85" s="151"/>
      <c r="C85" s="921" t="s">
        <v>8</v>
      </c>
      <c r="D85" s="921"/>
      <c r="E85" s="921"/>
      <c r="F85" s="163"/>
      <c r="G85" s="147"/>
    </row>
    <row r="86" spans="1:7" ht="14.4">
      <c r="A86" s="149"/>
      <c r="B86" s="150"/>
      <c r="C86" s="923" t="s">
        <v>1411</v>
      </c>
      <c r="D86" s="923"/>
      <c r="E86" s="923"/>
      <c r="F86" s="163"/>
      <c r="G86" s="147"/>
    </row>
    <row r="87" spans="1:7" ht="14.4">
      <c r="A87" s="148"/>
      <c r="B87" s="151"/>
      <c r="C87" s="921" t="s">
        <v>1412</v>
      </c>
      <c r="D87" s="921"/>
      <c r="E87" s="921"/>
      <c r="F87" s="163"/>
      <c r="G87" s="147"/>
    </row>
    <row r="88" spans="1:7" ht="14.4">
      <c r="A88" s="149"/>
      <c r="B88" s="150"/>
      <c r="C88" s="150"/>
      <c r="D88" s="923" t="s">
        <v>1413</v>
      </c>
      <c r="E88" s="923"/>
      <c r="F88" s="163"/>
      <c r="G88" s="147"/>
    </row>
    <row r="89" spans="1:7" ht="14.4">
      <c r="A89" s="148"/>
      <c r="B89" s="151"/>
      <c r="C89" s="921" t="s">
        <v>1414</v>
      </c>
      <c r="D89" s="921"/>
      <c r="E89" s="921"/>
      <c r="F89" s="163"/>
      <c r="G89" s="147"/>
    </row>
    <row r="90" spans="1:7" ht="14.4">
      <c r="A90" s="149"/>
      <c r="B90" s="150"/>
      <c r="C90" s="923" t="s">
        <v>1415</v>
      </c>
      <c r="D90" s="923"/>
      <c r="E90" s="923"/>
      <c r="F90" s="163"/>
      <c r="G90" s="147"/>
    </row>
    <row r="91" spans="1:7" ht="14.4">
      <c r="A91" s="148"/>
      <c r="B91" s="151"/>
      <c r="C91" s="924" t="s">
        <v>9</v>
      </c>
      <c r="D91" s="924"/>
      <c r="E91" s="924"/>
      <c r="F91" s="164">
        <f>SUM(F92:F103)</f>
        <v>0</v>
      </c>
      <c r="G91" s="147"/>
    </row>
    <row r="92" spans="1:7" ht="14.4">
      <c r="A92" s="149"/>
      <c r="B92" s="150"/>
      <c r="C92" s="150"/>
      <c r="D92" s="923" t="s">
        <v>1416</v>
      </c>
      <c r="E92" s="923"/>
      <c r="F92" s="163"/>
      <c r="G92" s="147"/>
    </row>
    <row r="93" spans="1:7" ht="14.4">
      <c r="A93" s="148"/>
      <c r="B93" s="151"/>
      <c r="C93" s="151"/>
      <c r="D93" s="921" t="s">
        <v>1417</v>
      </c>
      <c r="E93" s="921"/>
      <c r="F93" s="163"/>
      <c r="G93" s="147"/>
    </row>
    <row r="94" spans="1:7" ht="14.4">
      <c r="A94" s="149"/>
      <c r="B94" s="150"/>
      <c r="C94" s="150"/>
      <c r="D94" s="923" t="s">
        <v>1418</v>
      </c>
      <c r="E94" s="923"/>
      <c r="F94" s="163"/>
      <c r="G94" s="147"/>
    </row>
    <row r="95" spans="1:7" ht="14.4">
      <c r="A95" s="148"/>
      <c r="B95" s="151"/>
      <c r="C95" s="151"/>
      <c r="D95" s="921" t="s">
        <v>1419</v>
      </c>
      <c r="E95" s="921"/>
      <c r="F95" s="163"/>
      <c r="G95" s="147"/>
    </row>
    <row r="96" spans="1:7" ht="14.4">
      <c r="A96" s="149"/>
      <c r="B96" s="150"/>
      <c r="C96" s="150"/>
      <c r="D96" s="923" t="s">
        <v>1420</v>
      </c>
      <c r="E96" s="923"/>
      <c r="F96" s="163"/>
      <c r="G96" s="147"/>
    </row>
    <row r="97" spans="1:7" ht="14.4">
      <c r="A97" s="148"/>
      <c r="B97" s="151"/>
      <c r="C97" s="151"/>
      <c r="D97" s="921" t="s">
        <v>1421</v>
      </c>
      <c r="E97" s="921"/>
      <c r="F97" s="163"/>
      <c r="G97" s="147"/>
    </row>
    <row r="98" spans="1:7" s="358" customFormat="1" ht="14.4">
      <c r="A98" s="148"/>
      <c r="B98" s="151"/>
      <c r="C98" s="151"/>
      <c r="D98" s="913" t="s">
        <v>2752</v>
      </c>
      <c r="E98" s="922"/>
      <c r="F98" s="163"/>
      <c r="G98" s="147"/>
    </row>
    <row r="99" spans="1:7" ht="14.4">
      <c r="A99" s="149"/>
      <c r="B99" s="150"/>
      <c r="C99" s="150"/>
      <c r="D99" s="923" t="s">
        <v>1422</v>
      </c>
      <c r="E99" s="923"/>
      <c r="F99" s="163"/>
      <c r="G99" s="147"/>
    </row>
    <row r="100" spans="1:7" ht="14.4">
      <c r="A100" s="148"/>
      <c r="B100" s="151"/>
      <c r="C100" s="151"/>
      <c r="D100" s="921" t="s">
        <v>1423</v>
      </c>
      <c r="E100" s="921"/>
      <c r="F100" s="163"/>
      <c r="G100" s="147"/>
    </row>
    <row r="101" spans="1:7" ht="14.4">
      <c r="A101" s="149"/>
      <c r="B101" s="150"/>
      <c r="C101" s="150"/>
      <c r="D101" s="923" t="s">
        <v>1424</v>
      </c>
      <c r="E101" s="923"/>
      <c r="F101" s="163"/>
      <c r="G101" s="147"/>
    </row>
    <row r="102" spans="1:7" ht="14.4">
      <c r="A102" s="148"/>
      <c r="B102" s="151"/>
      <c r="C102" s="151"/>
      <c r="D102" s="921" t="s">
        <v>1425</v>
      </c>
      <c r="E102" s="921"/>
      <c r="F102" s="163"/>
      <c r="G102" s="147"/>
    </row>
    <row r="103" spans="1:7" ht="14.4">
      <c r="A103" s="149"/>
      <c r="B103" s="150"/>
      <c r="C103" s="150"/>
      <c r="D103" s="923" t="s">
        <v>1426</v>
      </c>
      <c r="E103" s="923"/>
      <c r="F103" s="163"/>
      <c r="G103" s="147"/>
    </row>
    <row r="104" spans="1:7" ht="14.4">
      <c r="A104" s="148"/>
      <c r="B104" s="151"/>
      <c r="C104" s="921" t="s">
        <v>1427</v>
      </c>
      <c r="D104" s="921"/>
      <c r="E104" s="921"/>
      <c r="F104" s="163"/>
      <c r="G104" s="147"/>
    </row>
    <row r="105" spans="1:7" ht="14.4">
      <c r="A105" s="149"/>
      <c r="B105" s="150"/>
      <c r="C105" s="923" t="s">
        <v>1428</v>
      </c>
      <c r="D105" s="923"/>
      <c r="E105" s="923"/>
      <c r="F105" s="163"/>
      <c r="G105" s="154"/>
    </row>
    <row r="106" spans="1:7" s="358" customFormat="1" ht="14.4">
      <c r="A106" s="149"/>
      <c r="B106" s="150"/>
      <c r="C106" s="925" t="s">
        <v>2753</v>
      </c>
      <c r="D106" s="926"/>
      <c r="E106" s="927"/>
      <c r="F106" s="163"/>
    </row>
    <row r="107" spans="1:7" ht="14.4">
      <c r="A107" s="148"/>
      <c r="B107" s="151"/>
      <c r="C107" s="921" t="s">
        <v>1429</v>
      </c>
      <c r="D107" s="921"/>
      <c r="E107" s="921"/>
      <c r="F107" s="163"/>
      <c r="G107" s="154"/>
    </row>
    <row r="108" spans="1:7" ht="14.4">
      <c r="A108" s="149"/>
      <c r="B108" s="150"/>
      <c r="C108" s="923" t="s">
        <v>1430</v>
      </c>
      <c r="D108" s="923"/>
      <c r="E108" s="923"/>
      <c r="F108" s="163"/>
      <c r="G108" s="154"/>
    </row>
    <row r="109" spans="1:7" ht="14.4">
      <c r="A109" s="148"/>
      <c r="B109" s="151"/>
      <c r="C109" s="921" t="s">
        <v>1431</v>
      </c>
      <c r="D109" s="921"/>
      <c r="E109" s="921"/>
      <c r="F109" s="163"/>
      <c r="G109" s="154"/>
    </row>
    <row r="110" spans="1:7" ht="14.4">
      <c r="A110" s="149"/>
      <c r="B110" s="150"/>
      <c r="C110" s="923" t="s">
        <v>1432</v>
      </c>
      <c r="D110" s="923"/>
      <c r="E110" s="923"/>
      <c r="F110" s="163"/>
      <c r="G110" s="154"/>
    </row>
    <row r="111" spans="1:7" s="358" customFormat="1" ht="14.4">
      <c r="A111" s="149"/>
      <c r="B111" s="150"/>
      <c r="C111" s="925" t="s">
        <v>2754</v>
      </c>
      <c r="D111" s="928"/>
      <c r="E111" s="920"/>
      <c r="F111" s="163"/>
    </row>
    <row r="112" spans="1:7" ht="14.4">
      <c r="A112" s="148"/>
      <c r="B112" s="151"/>
      <c r="C112" s="921" t="s">
        <v>1433</v>
      </c>
      <c r="D112" s="921"/>
      <c r="E112" s="921"/>
      <c r="F112" s="163"/>
      <c r="G112" s="154"/>
    </row>
    <row r="113" spans="1:7" ht="14.4">
      <c r="A113" s="149"/>
      <c r="B113" s="150"/>
      <c r="C113" s="923" t="s">
        <v>1434</v>
      </c>
      <c r="D113" s="923"/>
      <c r="E113" s="923"/>
      <c r="F113" s="163"/>
      <c r="G113" s="154"/>
    </row>
    <row r="114" spans="1:7" s="358" customFormat="1" ht="14.4">
      <c r="A114" s="149"/>
      <c r="B114" s="150"/>
      <c r="C114" s="942" t="s">
        <v>2755</v>
      </c>
      <c r="D114" s="923"/>
      <c r="E114" s="923"/>
      <c r="F114" s="163"/>
    </row>
    <row r="115" spans="1:7" ht="14.4">
      <c r="A115" s="148"/>
      <c r="B115" s="151"/>
      <c r="C115" s="921" t="s">
        <v>1435</v>
      </c>
      <c r="D115" s="921"/>
      <c r="E115" s="921"/>
      <c r="F115" s="163"/>
      <c r="G115" s="154"/>
    </row>
    <row r="116" spans="1:7" ht="14.4">
      <c r="A116" s="149"/>
      <c r="B116" s="150"/>
      <c r="C116" s="923" t="s">
        <v>1436</v>
      </c>
      <c r="D116" s="923"/>
      <c r="E116" s="923"/>
      <c r="F116" s="163"/>
      <c r="G116" s="154"/>
    </row>
    <row r="117" spans="1:7" ht="14.4">
      <c r="A117" s="148"/>
      <c r="B117" s="151"/>
      <c r="C117" s="921" t="s">
        <v>1437</v>
      </c>
      <c r="D117" s="921"/>
      <c r="E117" s="921"/>
      <c r="F117" s="163"/>
      <c r="G117" s="154"/>
    </row>
    <row r="118" spans="1:7" ht="14.4">
      <c r="A118" s="149"/>
      <c r="B118" s="150"/>
      <c r="C118" s="939" t="s">
        <v>2756</v>
      </c>
      <c r="D118" s="930"/>
      <c r="E118" s="930"/>
      <c r="F118" s="162"/>
      <c r="G118" s="154"/>
    </row>
    <row r="119" spans="1:7" s="358" customFormat="1" ht="14.4">
      <c r="A119" s="554"/>
      <c r="B119" s="555"/>
      <c r="C119" s="556"/>
      <c r="D119" s="943" t="s">
        <v>2757</v>
      </c>
      <c r="E119" s="944"/>
      <c r="F119" s="430"/>
    </row>
    <row r="120" spans="1:7" s="358" customFormat="1" ht="14.4">
      <c r="A120" s="554"/>
      <c r="B120" s="555"/>
      <c r="C120" s="556"/>
      <c r="D120" s="943" t="s">
        <v>2758</v>
      </c>
      <c r="E120" s="944"/>
      <c r="F120" s="430"/>
    </row>
    <row r="121" spans="1:7" s="358" customFormat="1" ht="14.4">
      <c r="A121" s="554"/>
      <c r="B121" s="555"/>
      <c r="C121" s="556"/>
      <c r="D121" s="945" t="s">
        <v>2759</v>
      </c>
      <c r="E121" s="946"/>
      <c r="F121" s="443">
        <f>F119-F120</f>
        <v>0</v>
      </c>
    </row>
    <row r="122" spans="1:7" ht="14.4">
      <c r="A122" s="148"/>
      <c r="B122" s="151"/>
      <c r="C122" s="921" t="s">
        <v>1438</v>
      </c>
      <c r="D122" s="921"/>
      <c r="E122" s="921"/>
      <c r="F122" s="162"/>
      <c r="G122" s="154"/>
    </row>
    <row r="123" spans="1:7" ht="15" customHeight="1">
      <c r="A123" s="149"/>
      <c r="B123" s="150"/>
      <c r="C123" s="474"/>
      <c r="D123" s="919" t="s">
        <v>1439</v>
      </c>
      <c r="E123" s="920"/>
      <c r="F123" s="162"/>
      <c r="G123" s="154"/>
    </row>
    <row r="124" spans="1:7" ht="24.75" customHeight="1">
      <c r="A124" s="148"/>
      <c r="B124" s="151"/>
      <c r="C124" s="151"/>
      <c r="D124" s="151"/>
      <c r="E124" s="155" t="s">
        <v>1440</v>
      </c>
      <c r="F124" s="163"/>
      <c r="G124" s="154"/>
    </row>
    <row r="125" spans="1:7" ht="26.25" customHeight="1">
      <c r="A125" s="149"/>
      <c r="B125" s="150"/>
      <c r="C125" s="150"/>
      <c r="D125" s="150"/>
      <c r="E125" s="156" t="s">
        <v>1441</v>
      </c>
      <c r="F125" s="163"/>
      <c r="G125" s="154"/>
    </row>
    <row r="126" spans="1:7" ht="25.5" customHeight="1">
      <c r="A126" s="148"/>
      <c r="B126" s="151"/>
      <c r="C126" s="151"/>
      <c r="D126" s="151"/>
      <c r="E126" s="155" t="s">
        <v>1442</v>
      </c>
      <c r="F126" s="163"/>
      <c r="G126" s="154"/>
    </row>
    <row r="127" spans="1:7" ht="19.5" customHeight="1">
      <c r="A127" s="149"/>
      <c r="B127" s="150"/>
      <c r="C127" s="150"/>
      <c r="D127" s="150"/>
      <c r="E127" s="156" t="s">
        <v>1443</v>
      </c>
      <c r="F127" s="163"/>
      <c r="G127" s="147"/>
    </row>
    <row r="128" spans="1:7" ht="23.25" customHeight="1">
      <c r="A128" s="148"/>
      <c r="B128" s="151"/>
      <c r="C128" s="151"/>
      <c r="D128" s="151"/>
      <c r="E128" s="559" t="s">
        <v>1444</v>
      </c>
      <c r="F128" s="164">
        <f>F124+F125+F126+F127</f>
        <v>0</v>
      </c>
      <c r="G128" s="147"/>
    </row>
    <row r="129" spans="1:7" ht="15" customHeight="1">
      <c r="A129" s="149"/>
      <c r="B129" s="150"/>
      <c r="C129" s="474"/>
      <c r="D129" s="919" t="s">
        <v>1445</v>
      </c>
      <c r="E129" s="920"/>
      <c r="F129" s="162"/>
      <c r="G129" s="147"/>
    </row>
    <row r="130" spans="1:7" ht="19.5" customHeight="1">
      <c r="A130" s="148"/>
      <c r="B130" s="151"/>
      <c r="C130" s="151"/>
      <c r="D130" s="151"/>
      <c r="E130" s="155" t="s">
        <v>1446</v>
      </c>
      <c r="F130" s="163"/>
      <c r="G130" s="147"/>
    </row>
    <row r="131" spans="1:7" ht="24" customHeight="1">
      <c r="A131" s="149"/>
      <c r="B131" s="150"/>
      <c r="C131" s="150"/>
      <c r="D131" s="150"/>
      <c r="E131" s="156" t="s">
        <v>1447</v>
      </c>
      <c r="F131" s="163"/>
      <c r="G131" s="147"/>
    </row>
    <row r="132" spans="1:7" ht="15" customHeight="1">
      <c r="A132" s="148"/>
      <c r="B132" s="151"/>
      <c r="C132" s="151"/>
      <c r="D132" s="151"/>
      <c r="E132" s="559" t="s">
        <v>1448</v>
      </c>
      <c r="F132" s="164">
        <f>F130+F131</f>
        <v>0</v>
      </c>
      <c r="G132" s="147"/>
    </row>
    <row r="133" spans="1:7" ht="14.4">
      <c r="A133" s="149"/>
      <c r="B133" s="150"/>
      <c r="C133" s="150"/>
      <c r="D133" s="929" t="s">
        <v>1449</v>
      </c>
      <c r="E133" s="929"/>
      <c r="F133" s="164">
        <f>F128-F132</f>
        <v>0</v>
      </c>
      <c r="G133" s="147"/>
    </row>
    <row r="134" spans="1:7" ht="14.4">
      <c r="A134" s="148"/>
      <c r="B134" s="151"/>
      <c r="C134" s="921" t="s">
        <v>1450</v>
      </c>
      <c r="D134" s="921"/>
      <c r="E134" s="921"/>
      <c r="F134" s="162"/>
      <c r="G134" s="147"/>
    </row>
    <row r="135" spans="1:7" ht="14.4">
      <c r="A135" s="149"/>
      <c r="B135" s="150"/>
      <c r="C135" s="150"/>
      <c r="D135" s="923" t="s">
        <v>1451</v>
      </c>
      <c r="E135" s="923"/>
      <c r="F135" s="163"/>
      <c r="G135" s="147"/>
    </row>
    <row r="136" spans="1:7" ht="14.4">
      <c r="A136" s="148"/>
      <c r="B136" s="151"/>
      <c r="C136" s="151"/>
      <c r="D136" s="921" t="s">
        <v>1452</v>
      </c>
      <c r="E136" s="921"/>
      <c r="F136" s="163"/>
      <c r="G136" s="147"/>
    </row>
    <row r="137" spans="1:7" ht="14.4">
      <c r="A137" s="149"/>
      <c r="B137" s="150"/>
      <c r="C137" s="150"/>
      <c r="D137" s="923" t="s">
        <v>1453</v>
      </c>
      <c r="E137" s="923"/>
      <c r="F137" s="163"/>
      <c r="G137" s="147"/>
    </row>
    <row r="138" spans="1:7" ht="21" customHeight="1">
      <c r="A138" s="148"/>
      <c r="B138" s="151"/>
      <c r="C138" s="151"/>
      <c r="D138" s="151"/>
      <c r="E138" s="155" t="s">
        <v>1454</v>
      </c>
      <c r="F138" s="163"/>
      <c r="G138" s="147"/>
    </row>
    <row r="139" spans="1:7" ht="14.4">
      <c r="A139" s="149"/>
      <c r="B139" s="150"/>
      <c r="C139" s="150"/>
      <c r="D139" s="923" t="s">
        <v>1455</v>
      </c>
      <c r="E139" s="923"/>
      <c r="F139" s="163"/>
      <c r="G139" s="147"/>
    </row>
    <row r="140" spans="1:7" ht="14.4">
      <c r="A140" s="148"/>
      <c r="B140" s="151"/>
      <c r="C140" s="151"/>
      <c r="D140" s="924" t="s">
        <v>1456</v>
      </c>
      <c r="E140" s="924"/>
      <c r="F140" s="164">
        <f>F135+F136+F137+F139</f>
        <v>0</v>
      </c>
      <c r="G140" s="147"/>
    </row>
    <row r="141" spans="1:7" ht="14.4">
      <c r="A141" s="157"/>
      <c r="B141" s="158"/>
      <c r="C141" s="940" t="s">
        <v>2747</v>
      </c>
      <c r="D141" s="941"/>
      <c r="E141" s="941"/>
      <c r="F141" s="163"/>
      <c r="G141" s="147"/>
    </row>
    <row r="142" spans="1:7" ht="14.4">
      <c r="A142" s="148"/>
      <c r="B142" s="151"/>
      <c r="C142" s="940" t="s">
        <v>2748</v>
      </c>
      <c r="D142" s="941"/>
      <c r="E142" s="941"/>
      <c r="F142" s="163"/>
      <c r="G142" s="147"/>
    </row>
    <row r="143" spans="1:7" ht="14.4">
      <c r="A143" s="149"/>
      <c r="B143" s="150"/>
      <c r="C143" s="940" t="s">
        <v>2749</v>
      </c>
      <c r="D143" s="941"/>
      <c r="E143" s="941"/>
      <c r="F143" s="163"/>
      <c r="G143" s="147"/>
    </row>
    <row r="144" spans="1:7" ht="14.4">
      <c r="A144" s="148"/>
      <c r="B144" s="151"/>
      <c r="C144" s="921" t="s">
        <v>1457</v>
      </c>
      <c r="D144" s="921"/>
      <c r="E144" s="921"/>
      <c r="F144" s="163"/>
      <c r="G144" s="147"/>
    </row>
    <row r="145" spans="1:7" ht="14.4">
      <c r="A145" s="148"/>
      <c r="B145" s="151"/>
      <c r="C145" s="921" t="s">
        <v>1458</v>
      </c>
      <c r="D145" s="921"/>
      <c r="E145" s="921"/>
      <c r="F145" s="163"/>
      <c r="G145" s="147"/>
    </row>
    <row r="146" spans="1:7" ht="14.4">
      <c r="A146" s="149"/>
      <c r="B146" s="923" t="s">
        <v>1459</v>
      </c>
      <c r="C146" s="923"/>
      <c r="D146" s="923"/>
      <c r="E146" s="923"/>
      <c r="F146" s="162"/>
      <c r="G146" s="147"/>
    </row>
    <row r="147" spans="1:7" ht="14.4">
      <c r="A147" s="148"/>
      <c r="B147" s="151"/>
      <c r="C147" s="921" t="s">
        <v>1460</v>
      </c>
      <c r="D147" s="921"/>
      <c r="E147" s="921"/>
      <c r="F147" s="163"/>
      <c r="G147" s="147"/>
    </row>
    <row r="148" spans="1:7" s="358" customFormat="1" ht="14.4">
      <c r="A148" s="560"/>
      <c r="B148" s="561"/>
      <c r="C148" s="913" t="s">
        <v>2760</v>
      </c>
      <c r="D148" s="914"/>
      <c r="E148" s="915"/>
      <c r="F148" s="430"/>
      <c r="G148" s="147"/>
    </row>
    <row r="149" spans="1:7" s="358" customFormat="1" ht="14.4">
      <c r="A149" s="563"/>
      <c r="B149" s="564"/>
      <c r="C149" s="565"/>
      <c r="D149" s="916" t="s">
        <v>2761</v>
      </c>
      <c r="E149" s="917"/>
      <c r="F149" s="430"/>
      <c r="G149" s="147"/>
    </row>
    <row r="150" spans="1:7" s="358" customFormat="1" ht="14.4">
      <c r="A150" s="563"/>
      <c r="B150" s="564"/>
      <c r="C150" s="565"/>
      <c r="D150" s="916" t="s">
        <v>2762</v>
      </c>
      <c r="E150" s="917"/>
      <c r="F150" s="430"/>
      <c r="G150" s="147"/>
    </row>
    <row r="151" spans="1:7" s="358" customFormat="1" ht="14.4">
      <c r="A151" s="560"/>
      <c r="B151" s="561"/>
      <c r="C151" s="562"/>
      <c r="D151" s="913" t="s">
        <v>2763</v>
      </c>
      <c r="E151" s="915"/>
      <c r="F151" s="430"/>
      <c r="G151" s="147"/>
    </row>
    <row r="152" spans="1:7" ht="14.4">
      <c r="A152" s="149"/>
      <c r="B152" s="150"/>
      <c r="C152" s="923" t="s">
        <v>1461</v>
      </c>
      <c r="D152" s="923"/>
      <c r="E152" s="923"/>
      <c r="F152" s="163"/>
      <c r="G152" s="147"/>
    </row>
    <row r="153" spans="1:7" ht="14.4">
      <c r="A153" s="148"/>
      <c r="B153" s="151"/>
      <c r="C153" s="151"/>
      <c r="D153" s="921" t="s">
        <v>1462</v>
      </c>
      <c r="E153" s="921"/>
      <c r="F153" s="162"/>
      <c r="G153" s="147"/>
    </row>
    <row r="154" spans="1:7" ht="14.4">
      <c r="A154" s="149"/>
      <c r="B154" s="150"/>
      <c r="C154" s="150"/>
      <c r="D154" s="150"/>
      <c r="E154" s="156" t="s">
        <v>1463</v>
      </c>
      <c r="F154" s="163"/>
      <c r="G154" s="147"/>
    </row>
    <row r="155" spans="1:7" ht="15.75" customHeight="1">
      <c r="A155" s="148"/>
      <c r="B155" s="151"/>
      <c r="C155" s="151"/>
      <c r="D155" s="151"/>
      <c r="E155" s="155" t="s">
        <v>1464</v>
      </c>
      <c r="F155" s="163"/>
      <c r="G155" s="147"/>
    </row>
    <row r="156" spans="1:7" ht="14.4">
      <c r="A156" s="149"/>
      <c r="B156" s="150"/>
      <c r="C156" s="150"/>
      <c r="D156" s="150"/>
      <c r="E156" s="156" t="s">
        <v>1465</v>
      </c>
      <c r="F156" s="163"/>
      <c r="G156" s="147"/>
    </row>
    <row r="157" spans="1:7" ht="14.4">
      <c r="A157" s="148"/>
      <c r="B157" s="151"/>
      <c r="C157" s="151"/>
      <c r="D157" s="151"/>
      <c r="E157" s="559" t="s">
        <v>1466</v>
      </c>
      <c r="F157" s="164">
        <f>F154+F155+F156</f>
        <v>0</v>
      </c>
      <c r="G157" s="147"/>
    </row>
    <row r="158" spans="1:7" ht="14.4">
      <c r="A158" s="149"/>
      <c r="B158" s="150"/>
      <c r="C158" s="150"/>
      <c r="D158" s="923" t="s">
        <v>1467</v>
      </c>
      <c r="E158" s="923"/>
      <c r="F158" s="163"/>
      <c r="G158" s="147"/>
    </row>
    <row r="159" spans="1:7" ht="14.4">
      <c r="A159" s="148"/>
      <c r="B159" s="151"/>
      <c r="C159" s="151"/>
      <c r="D159" s="921" t="s">
        <v>1468</v>
      </c>
      <c r="E159" s="921"/>
      <c r="F159" s="163"/>
      <c r="G159" s="147"/>
    </row>
    <row r="160" spans="1:7" ht="14.4">
      <c r="A160" s="149"/>
      <c r="B160" s="150"/>
      <c r="C160" s="150"/>
      <c r="D160" s="923" t="s">
        <v>1469</v>
      </c>
      <c r="E160" s="923"/>
      <c r="F160" s="163"/>
      <c r="G160" s="147"/>
    </row>
    <row r="161" spans="1:7" ht="14.4">
      <c r="A161" s="148"/>
      <c r="B161" s="151"/>
      <c r="C161" s="151"/>
      <c r="D161" s="921" t="s">
        <v>1470</v>
      </c>
      <c r="E161" s="921"/>
      <c r="F161" s="163"/>
      <c r="G161" s="147"/>
    </row>
    <row r="162" spans="1:7" ht="14.4">
      <c r="A162" s="149"/>
      <c r="B162" s="150"/>
      <c r="C162" s="150"/>
      <c r="D162" s="923" t="s">
        <v>1471</v>
      </c>
      <c r="E162" s="923"/>
      <c r="F162" s="164"/>
      <c r="G162" s="154"/>
    </row>
    <row r="163" spans="1:7" ht="14.4">
      <c r="A163" s="148"/>
      <c r="B163" s="151"/>
      <c r="C163" s="151"/>
      <c r="D163" s="924" t="s">
        <v>1472</v>
      </c>
      <c r="E163" s="924"/>
      <c r="F163" s="164">
        <f>F157+F158+F159+F160+F161+F162</f>
        <v>0</v>
      </c>
      <c r="G163" s="154"/>
    </row>
    <row r="164" spans="1:7" ht="14.4">
      <c r="A164" s="149"/>
      <c r="B164" s="150"/>
      <c r="C164" s="923" t="s">
        <v>1473</v>
      </c>
      <c r="D164" s="923"/>
      <c r="E164" s="923"/>
      <c r="F164" s="162"/>
      <c r="G164" s="154"/>
    </row>
    <row r="165" spans="1:7" ht="14.4">
      <c r="A165" s="148"/>
      <c r="B165" s="151"/>
      <c r="C165" s="151"/>
      <c r="D165" s="921" t="s">
        <v>1474</v>
      </c>
      <c r="E165" s="921"/>
      <c r="F165" s="163"/>
      <c r="G165" s="154"/>
    </row>
    <row r="166" spans="1:7" ht="14.4">
      <c r="A166" s="149"/>
      <c r="B166" s="150"/>
      <c r="C166" s="150"/>
      <c r="D166" s="923" t="s">
        <v>1475</v>
      </c>
      <c r="E166" s="923"/>
      <c r="F166" s="163"/>
      <c r="G166" s="154"/>
    </row>
    <row r="167" spans="1:7" ht="14.4">
      <c r="A167" s="148"/>
      <c r="B167" s="151"/>
      <c r="C167" s="151"/>
      <c r="D167" s="924" t="s">
        <v>1476</v>
      </c>
      <c r="E167" s="924"/>
      <c r="F167" s="164">
        <f>F165+F166</f>
        <v>0</v>
      </c>
      <c r="G167" s="154"/>
    </row>
    <row r="168" spans="1:7" ht="14.4">
      <c r="A168" s="149"/>
      <c r="B168" s="150"/>
      <c r="C168" s="923" t="s">
        <v>1477</v>
      </c>
      <c r="D168" s="923"/>
      <c r="E168" s="923"/>
      <c r="F168" s="163"/>
      <c r="G168" s="154"/>
    </row>
    <row r="169" spans="1:7" ht="14.4">
      <c r="A169" s="148"/>
      <c r="B169" s="151"/>
      <c r="C169" s="921" t="s">
        <v>1478</v>
      </c>
      <c r="D169" s="921"/>
      <c r="E169" s="921"/>
      <c r="F169" s="163"/>
      <c r="G169" s="154"/>
    </row>
    <row r="170" spans="1:7" ht="14.4">
      <c r="A170" s="149"/>
      <c r="B170" s="150"/>
      <c r="C170" s="923" t="s">
        <v>1479</v>
      </c>
      <c r="D170" s="923"/>
      <c r="E170" s="923"/>
      <c r="F170" s="163"/>
      <c r="G170" s="154"/>
    </row>
    <row r="171" spans="1:7" ht="14.4">
      <c r="A171" s="148"/>
      <c r="B171" s="151"/>
      <c r="C171" s="921" t="s">
        <v>1480</v>
      </c>
      <c r="D171" s="921"/>
      <c r="E171" s="921"/>
      <c r="F171" s="164">
        <f>F170+F148+F169+F168+F167+F163+F147</f>
        <v>0</v>
      </c>
      <c r="G171" s="154"/>
    </row>
    <row r="172" spans="1:7" ht="14.4">
      <c r="A172" s="149"/>
      <c r="B172" s="923" t="s">
        <v>1481</v>
      </c>
      <c r="C172" s="923"/>
      <c r="D172" s="923"/>
      <c r="E172" s="923"/>
      <c r="F172" s="162"/>
      <c r="G172" s="154"/>
    </row>
    <row r="173" spans="1:7" ht="15" customHeight="1">
      <c r="A173" s="148"/>
      <c r="B173" s="475"/>
      <c r="C173" s="918" t="s">
        <v>1482</v>
      </c>
      <c r="D173" s="914"/>
      <c r="E173" s="915"/>
      <c r="F173" s="162"/>
      <c r="G173" s="154"/>
    </row>
    <row r="174" spans="1:7" ht="14.4">
      <c r="A174" s="149"/>
      <c r="B174" s="150"/>
      <c r="C174" s="150"/>
      <c r="D174" s="923" t="s">
        <v>1483</v>
      </c>
      <c r="E174" s="923"/>
      <c r="F174" s="163"/>
      <c r="G174" s="154"/>
    </row>
    <row r="175" spans="1:7" ht="14.4">
      <c r="A175" s="148"/>
      <c r="B175" s="151"/>
      <c r="C175" s="151"/>
      <c r="D175" s="921" t="s">
        <v>1484</v>
      </c>
      <c r="E175" s="921"/>
      <c r="F175" s="163"/>
      <c r="G175" s="154"/>
    </row>
    <row r="176" spans="1:7" ht="14.4">
      <c r="A176" s="149"/>
      <c r="B176" s="150"/>
      <c r="C176" s="150"/>
      <c r="D176" s="929" t="s">
        <v>1485</v>
      </c>
      <c r="E176" s="929"/>
      <c r="F176" s="164">
        <f>F174+F175</f>
        <v>0</v>
      </c>
      <c r="G176" s="154"/>
    </row>
    <row r="177" spans="1:7" ht="14.4">
      <c r="A177" s="148"/>
      <c r="B177" s="921" t="s">
        <v>1486</v>
      </c>
      <c r="C177" s="921"/>
      <c r="D177" s="921"/>
      <c r="E177" s="921"/>
      <c r="F177" s="162"/>
      <c r="G177" s="154"/>
    </row>
    <row r="178" spans="1:7" ht="14.4">
      <c r="A178" s="149"/>
      <c r="B178" s="150"/>
      <c r="C178" s="923" t="s">
        <v>1487</v>
      </c>
      <c r="D178" s="923"/>
      <c r="E178" s="923"/>
      <c r="F178" s="163"/>
      <c r="G178" s="154"/>
    </row>
    <row r="179" spans="1:7" ht="14.4">
      <c r="A179" s="148"/>
      <c r="B179" s="151"/>
      <c r="C179" s="921" t="s">
        <v>1488</v>
      </c>
      <c r="D179" s="921"/>
      <c r="E179" s="921"/>
      <c r="F179" s="163"/>
      <c r="G179" s="154"/>
    </row>
    <row r="180" spans="1:7" ht="14.4">
      <c r="A180" s="149"/>
      <c r="B180" s="150"/>
      <c r="C180" s="923" t="s">
        <v>1489</v>
      </c>
      <c r="D180" s="923"/>
      <c r="E180" s="923"/>
      <c r="F180" s="163"/>
      <c r="G180" s="154"/>
    </row>
    <row r="181" spans="1:7" ht="14.4">
      <c r="A181" s="148"/>
      <c r="B181" s="151"/>
      <c r="C181" s="921" t="s">
        <v>1490</v>
      </c>
      <c r="D181" s="921"/>
      <c r="E181" s="921"/>
      <c r="F181" s="163"/>
      <c r="G181" s="154"/>
    </row>
    <row r="182" spans="1:7" ht="14.4">
      <c r="A182" s="149"/>
      <c r="B182" s="150"/>
      <c r="C182" s="923" t="s">
        <v>1491</v>
      </c>
      <c r="D182" s="923"/>
      <c r="E182" s="923"/>
      <c r="F182" s="163"/>
      <c r="G182" s="154"/>
    </row>
    <row r="183" spans="1:7" ht="14.4">
      <c r="A183" s="148"/>
      <c r="B183" s="151"/>
      <c r="C183" s="921" t="s">
        <v>1492</v>
      </c>
      <c r="D183" s="921"/>
      <c r="E183" s="921"/>
      <c r="F183" s="163"/>
      <c r="G183" s="154"/>
    </row>
    <row r="184" spans="1:7" ht="14.4">
      <c r="A184" s="149"/>
      <c r="B184" s="923" t="s">
        <v>1493</v>
      </c>
      <c r="C184" s="923"/>
      <c r="D184" s="923"/>
      <c r="E184" s="923"/>
      <c r="F184" s="162"/>
      <c r="G184" s="154"/>
    </row>
    <row r="185" spans="1:7" ht="14.4">
      <c r="A185" s="148"/>
      <c r="B185" s="151"/>
      <c r="C185" s="921" t="s">
        <v>1494</v>
      </c>
      <c r="D185" s="921"/>
      <c r="E185" s="921"/>
      <c r="F185" s="163"/>
      <c r="G185" s="154"/>
    </row>
    <row r="186" spans="1:7" ht="14.4">
      <c r="A186" s="149"/>
      <c r="B186" s="150"/>
      <c r="C186" s="923" t="s">
        <v>1495</v>
      </c>
      <c r="D186" s="923"/>
      <c r="E186" s="923"/>
      <c r="F186" s="163"/>
      <c r="G186" s="154"/>
    </row>
    <row r="187" spans="1:7" ht="14.4">
      <c r="A187" s="148"/>
      <c r="B187" s="151"/>
      <c r="C187" s="924" t="s">
        <v>1496</v>
      </c>
      <c r="D187" s="924"/>
      <c r="E187" s="924"/>
      <c r="F187" s="164">
        <f>F185+F186</f>
        <v>0</v>
      </c>
      <c r="G187" s="154"/>
    </row>
    <row r="188" spans="1:7" ht="14.4">
      <c r="A188" s="149"/>
      <c r="B188" s="923" t="s">
        <v>1497</v>
      </c>
      <c r="C188" s="923"/>
      <c r="D188" s="923"/>
      <c r="E188" s="923"/>
      <c r="F188" s="162"/>
      <c r="G188" s="154"/>
    </row>
    <row r="189" spans="1:7" ht="14.4">
      <c r="A189" s="148"/>
      <c r="B189" s="151"/>
      <c r="C189" s="921" t="s">
        <v>1498</v>
      </c>
      <c r="D189" s="921"/>
      <c r="E189" s="921"/>
      <c r="F189" s="163"/>
      <c r="G189" s="154"/>
    </row>
    <row r="190" spans="1:7" ht="14.4">
      <c r="A190" s="149"/>
      <c r="B190" s="150"/>
      <c r="C190" s="923" t="s">
        <v>1499</v>
      </c>
      <c r="D190" s="923"/>
      <c r="E190" s="923"/>
      <c r="F190" s="163"/>
      <c r="G190" s="154"/>
    </row>
    <row r="191" spans="1:7" ht="14.4">
      <c r="A191" s="148"/>
      <c r="B191" s="151"/>
      <c r="C191" s="924" t="s">
        <v>1500</v>
      </c>
      <c r="D191" s="924"/>
      <c r="E191" s="924"/>
      <c r="F191" s="164">
        <f>F189+F190</f>
        <v>0</v>
      </c>
      <c r="G191" s="154"/>
    </row>
    <row r="192" spans="1:7" ht="14.4">
      <c r="A192" s="149"/>
      <c r="B192" s="923" t="s">
        <v>1501</v>
      </c>
      <c r="C192" s="923"/>
      <c r="D192" s="923"/>
      <c r="E192" s="923"/>
      <c r="F192" s="162"/>
      <c r="G192" s="154"/>
    </row>
    <row r="193" spans="1:7" ht="14.4">
      <c r="A193" s="148"/>
      <c r="B193" s="151"/>
      <c r="C193" s="921" t="s">
        <v>1502</v>
      </c>
      <c r="D193" s="921"/>
      <c r="E193" s="921"/>
      <c r="F193" s="163"/>
      <c r="G193" s="154"/>
    </row>
    <row r="194" spans="1:7" ht="14.4">
      <c r="A194" s="149"/>
      <c r="B194" s="150"/>
      <c r="C194" s="923" t="s">
        <v>1503</v>
      </c>
      <c r="D194" s="923"/>
      <c r="E194" s="923"/>
      <c r="F194" s="163"/>
      <c r="G194" s="154"/>
    </row>
    <row r="195" spans="1:7" ht="14.4">
      <c r="A195" s="148"/>
      <c r="B195" s="151"/>
      <c r="C195" s="924" t="s">
        <v>1504</v>
      </c>
      <c r="D195" s="924"/>
      <c r="E195" s="924"/>
      <c r="F195" s="164">
        <f>F193+F194</f>
        <v>0</v>
      </c>
      <c r="G195" s="154"/>
    </row>
    <row r="196" spans="1:7" ht="14.4">
      <c r="A196" s="149"/>
      <c r="B196" s="923" t="s">
        <v>1505</v>
      </c>
      <c r="C196" s="923"/>
      <c r="D196" s="923"/>
      <c r="E196" s="923"/>
      <c r="F196" s="162"/>
      <c r="G196" s="154"/>
    </row>
    <row r="197" spans="1:7" ht="14.4">
      <c r="A197" s="148"/>
      <c r="B197" s="151"/>
      <c r="C197" s="921" t="s">
        <v>1506</v>
      </c>
      <c r="D197" s="921"/>
      <c r="E197" s="921"/>
      <c r="F197" s="163"/>
      <c r="G197" s="154"/>
    </row>
    <row r="198" spans="1:7" ht="14.4">
      <c r="A198" s="149"/>
      <c r="B198" s="150"/>
      <c r="C198" s="923" t="s">
        <v>1507</v>
      </c>
      <c r="D198" s="923"/>
      <c r="E198" s="923"/>
      <c r="F198" s="163"/>
      <c r="G198" s="154"/>
    </row>
    <row r="199" spans="1:7" ht="15" thickBot="1">
      <c r="A199" s="159"/>
      <c r="B199" s="160"/>
      <c r="C199" s="938" t="s">
        <v>1508</v>
      </c>
      <c r="D199" s="938"/>
      <c r="E199" s="938"/>
      <c r="F199" s="167">
        <f>F197+F198</f>
        <v>0</v>
      </c>
      <c r="G199" s="154"/>
    </row>
  </sheetData>
  <mergeCells count="186">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 ref="C70:E70"/>
    <mergeCell ref="C71:E71"/>
    <mergeCell ref="D47:E47"/>
    <mergeCell ref="D50:E50"/>
    <mergeCell ref="D51:E51"/>
    <mergeCell ref="D52:E52"/>
    <mergeCell ref="C53:E53"/>
    <mergeCell ref="C45:E45"/>
    <mergeCell ref="C54:E54"/>
    <mergeCell ref="C55:E55"/>
    <mergeCell ref="D56:E56"/>
    <mergeCell ref="C49:E49"/>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C79:E79"/>
    <mergeCell ref="C80:E80"/>
    <mergeCell ref="C81:E81"/>
    <mergeCell ref="D95:E95"/>
    <mergeCell ref="D96:E96"/>
    <mergeCell ref="D97:E97"/>
    <mergeCell ref="D99:E99"/>
    <mergeCell ref="D100:E100"/>
    <mergeCell ref="D101:E101"/>
    <mergeCell ref="D93:E93"/>
    <mergeCell ref="D94:E94"/>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69" t="s">
        <v>1867</v>
      </c>
      <c r="B1" s="179"/>
      <c r="C1" s="180"/>
    </row>
    <row r="2" spans="1:3" ht="14.4">
      <c r="A2" s="1735" t="s">
        <v>1509</v>
      </c>
      <c r="B2" s="1736"/>
      <c r="C2" s="176"/>
    </row>
    <row r="3" spans="1:3" ht="14.25" customHeight="1" thickBot="1">
      <c r="A3" s="177"/>
      <c r="B3" s="181" t="s">
        <v>1510</v>
      </c>
      <c r="C3" s="178"/>
    </row>
  </sheetData>
  <mergeCells count="1">
    <mergeCell ref="A2:B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sqref="A1:C1"/>
    </sheetView>
  </sheetViews>
  <sheetFormatPr baseColWidth="10" defaultColWidth="12" defaultRowHeight="14.4"/>
  <cols>
    <col min="1" max="1" width="8.140625" style="13" customWidth="1"/>
    <col min="2" max="2" width="154.7109375" style="13" customWidth="1"/>
    <col min="3" max="16384" width="12" style="13"/>
  </cols>
  <sheetData>
    <row r="1" spans="1:3" ht="21">
      <c r="A1" s="1737" t="s">
        <v>1868</v>
      </c>
      <c r="B1" s="1738"/>
      <c r="C1" s="1739"/>
    </row>
    <row r="2" spans="1:3" ht="15" customHeight="1">
      <c r="A2" s="1642" t="s">
        <v>21</v>
      </c>
      <c r="B2" s="1638"/>
      <c r="C2" s="17"/>
    </row>
    <row r="3" spans="1:3">
      <c r="A3" s="14"/>
      <c r="B3" s="472" t="s">
        <v>2638</v>
      </c>
      <c r="C3" s="17"/>
    </row>
    <row r="4" spans="1:3">
      <c r="A4" s="15"/>
      <c r="B4" s="20" t="s">
        <v>572</v>
      </c>
      <c r="C4" s="17"/>
    </row>
    <row r="5" spans="1:3">
      <c r="A5" s="14"/>
      <c r="B5" s="19" t="s">
        <v>573</v>
      </c>
      <c r="C5" s="17"/>
    </row>
    <row r="6" spans="1:3">
      <c r="A6" s="15"/>
      <c r="B6" s="20" t="s">
        <v>574</v>
      </c>
      <c r="C6" s="17"/>
    </row>
    <row r="7" spans="1:3">
      <c r="A7" s="14"/>
      <c r="B7" s="19" t="s">
        <v>575</v>
      </c>
      <c r="C7" s="17"/>
    </row>
    <row r="8" spans="1:3">
      <c r="A8" s="15"/>
      <c r="B8" s="20" t="s">
        <v>576</v>
      </c>
      <c r="C8" s="17"/>
    </row>
    <row r="9" spans="1:3">
      <c r="A9" s="14"/>
      <c r="B9" s="64" t="s">
        <v>586</v>
      </c>
      <c r="C9" s="17"/>
    </row>
    <row r="10" spans="1:3">
      <c r="A10" s="15"/>
      <c r="B10" s="64" t="s">
        <v>587</v>
      </c>
      <c r="C10" s="17"/>
    </row>
    <row r="11" spans="1:3" ht="15" thickBot="1">
      <c r="A11" s="21"/>
      <c r="B11" s="42" t="s">
        <v>577</v>
      </c>
      <c r="C11" s="39"/>
    </row>
  </sheetData>
  <mergeCells count="2">
    <mergeCell ref="A2:B2"/>
    <mergeCell ref="A1:C1"/>
  </mergeCells>
  <pageMargins left="0.7" right="0.7" top="0.75" bottom="0.75" header="0.3" footer="0.3"/>
  <pageSetup paperSize="9"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764" t="s">
        <v>1869</v>
      </c>
      <c r="B1" s="1730"/>
      <c r="C1" s="1730"/>
      <c r="D1" s="1730"/>
      <c r="E1" s="1730"/>
      <c r="F1" s="1730"/>
      <c r="G1" s="1730"/>
      <c r="H1" s="1730"/>
      <c r="I1" s="1730"/>
      <c r="J1" s="1730"/>
      <c r="K1" s="1730"/>
    </row>
    <row r="2" spans="1:12" ht="14.4">
      <c r="A2" s="1765" t="s">
        <v>648</v>
      </c>
      <c r="B2" s="1766"/>
      <c r="C2" s="1766"/>
      <c r="D2" s="1766"/>
      <c r="E2" s="1766"/>
      <c r="F2" s="1766"/>
      <c r="G2" s="1766"/>
      <c r="H2" s="1766"/>
      <c r="I2" s="1766"/>
      <c r="J2" s="1767"/>
      <c r="K2" s="118"/>
    </row>
    <row r="3" spans="1:12" ht="14.4">
      <c r="A3" s="111"/>
      <c r="B3" s="1768" t="s">
        <v>649</v>
      </c>
      <c r="C3" s="1768"/>
      <c r="D3" s="1768"/>
      <c r="E3" s="1768"/>
      <c r="F3" s="1768"/>
      <c r="G3" s="1768"/>
      <c r="H3" s="1768"/>
      <c r="I3" s="1768"/>
      <c r="J3" s="1768"/>
      <c r="K3" s="118"/>
    </row>
    <row r="4" spans="1:12" ht="10.199999999999999" thickBot="1">
      <c r="A4" s="110"/>
      <c r="B4" s="110"/>
      <c r="C4" s="110"/>
      <c r="D4" s="110"/>
      <c r="E4" s="110"/>
      <c r="F4" s="110"/>
      <c r="G4" s="110"/>
      <c r="H4" s="110"/>
      <c r="I4" s="110"/>
      <c r="J4" s="110"/>
      <c r="K4" s="110"/>
    </row>
    <row r="5" spans="1:12" ht="11.25" customHeight="1" thickBot="1">
      <c r="A5" s="1717"/>
      <c r="B5" s="1718"/>
      <c r="C5" s="1719"/>
      <c r="D5" s="1761" t="s">
        <v>650</v>
      </c>
      <c r="E5" s="1762"/>
      <c r="F5" s="1762"/>
      <c r="G5" s="1762"/>
      <c r="H5" s="1762"/>
      <c r="I5" s="1762"/>
      <c r="J5" s="1762"/>
      <c r="K5" s="1762"/>
      <c r="L5" s="1704"/>
    </row>
    <row r="6" spans="1:12" ht="123" thickBot="1">
      <c r="A6" s="1720"/>
      <c r="B6" s="1721"/>
      <c r="C6" s="1722"/>
      <c r="D6" s="116" t="s">
        <v>247</v>
      </c>
      <c r="E6" s="116" t="s">
        <v>309</v>
      </c>
      <c r="F6" s="134" t="s">
        <v>2803</v>
      </c>
      <c r="G6" s="116" t="s">
        <v>651</v>
      </c>
      <c r="H6" s="116" t="s">
        <v>369</v>
      </c>
      <c r="I6" s="116" t="s">
        <v>652</v>
      </c>
      <c r="J6" s="116" t="s">
        <v>653</v>
      </c>
      <c r="K6" s="116" t="s">
        <v>654</v>
      </c>
      <c r="L6" s="1705"/>
    </row>
    <row r="7" spans="1:12" ht="27.75" customHeight="1" thickBot="1">
      <c r="A7" s="1706" t="s">
        <v>655</v>
      </c>
      <c r="B7" s="1707"/>
      <c r="C7" s="1708"/>
      <c r="D7" s="112"/>
      <c r="E7" s="112"/>
      <c r="F7" s="112"/>
      <c r="G7" s="112"/>
      <c r="H7" s="112"/>
      <c r="I7" s="112"/>
      <c r="J7" s="112"/>
      <c r="K7" s="112"/>
      <c r="L7" s="130"/>
    </row>
    <row r="8" spans="1:12" ht="51.75" customHeight="1" thickBot="1">
      <c r="A8" s="1709"/>
      <c r="B8" s="1711" t="s">
        <v>656</v>
      </c>
      <c r="C8" s="1712"/>
      <c r="D8" s="112"/>
      <c r="E8" s="112"/>
      <c r="F8" s="112"/>
      <c r="G8" s="112"/>
      <c r="H8" s="112"/>
      <c r="I8" s="112"/>
      <c r="J8" s="112"/>
      <c r="K8" s="112"/>
      <c r="L8" s="130"/>
    </row>
    <row r="9" spans="1:12" ht="53.25" customHeight="1" thickBot="1">
      <c r="A9" s="1709"/>
      <c r="B9" s="1709"/>
      <c r="C9" s="113" t="s">
        <v>657</v>
      </c>
      <c r="D9" s="114"/>
      <c r="E9" s="114"/>
      <c r="F9" s="114"/>
      <c r="G9" s="114"/>
      <c r="H9" s="114"/>
      <c r="I9" s="114"/>
      <c r="J9" s="114"/>
      <c r="K9" s="114"/>
      <c r="L9" s="132"/>
    </row>
    <row r="10" spans="1:12" ht="79.5" customHeight="1" thickBot="1">
      <c r="A10" s="1709"/>
      <c r="B10" s="1709"/>
      <c r="C10" s="113" t="s">
        <v>658</v>
      </c>
      <c r="D10" s="117"/>
      <c r="E10" s="117"/>
      <c r="F10" s="117"/>
      <c r="G10" s="117"/>
      <c r="H10" s="117"/>
      <c r="I10" s="117"/>
      <c r="J10" s="117"/>
      <c r="K10" s="117"/>
      <c r="L10" s="135"/>
    </row>
    <row r="11" spans="1:12" ht="58.5" customHeight="1" thickBot="1">
      <c r="A11" s="1709"/>
      <c r="B11" s="1709"/>
      <c r="C11" s="113" t="s">
        <v>659</v>
      </c>
      <c r="D11" s="114"/>
      <c r="E11" s="114"/>
      <c r="F11" s="114"/>
      <c r="G11" s="114"/>
      <c r="H11" s="114"/>
      <c r="I11" s="114"/>
      <c r="J11" s="114"/>
      <c r="K11" s="114"/>
      <c r="L11" s="132"/>
    </row>
    <row r="12" spans="1:12" ht="84.75" customHeight="1" thickBot="1">
      <c r="A12" s="1709"/>
      <c r="B12" s="1709"/>
      <c r="C12" s="113" t="s">
        <v>660</v>
      </c>
      <c r="D12" s="117"/>
      <c r="E12" s="117"/>
      <c r="F12" s="117"/>
      <c r="G12" s="117"/>
      <c r="H12" s="117"/>
      <c r="I12" s="117"/>
      <c r="J12" s="117"/>
      <c r="K12" s="117"/>
      <c r="L12" s="135"/>
    </row>
    <row r="13" spans="1:12" ht="51.75" customHeight="1" thickBot="1">
      <c r="A13" s="1709"/>
      <c r="B13" s="1709"/>
      <c r="C13" s="113" t="s">
        <v>661</v>
      </c>
      <c r="D13" s="114"/>
      <c r="E13" s="114"/>
      <c r="F13" s="114"/>
      <c r="G13" s="114"/>
      <c r="H13" s="114"/>
      <c r="I13" s="114"/>
      <c r="J13" s="114"/>
      <c r="K13" s="114"/>
      <c r="L13" s="132"/>
    </row>
    <row r="14" spans="1:12" ht="51.6" thickBot="1">
      <c r="A14" s="1709"/>
      <c r="B14" s="1709"/>
      <c r="C14" s="815" t="s">
        <v>2804</v>
      </c>
      <c r="D14" s="132"/>
      <c r="E14" s="132"/>
      <c r="F14" s="132"/>
      <c r="G14" s="132"/>
      <c r="H14" s="132"/>
      <c r="I14" s="132"/>
      <c r="J14" s="132"/>
      <c r="K14" s="132"/>
      <c r="L14" s="132"/>
    </row>
    <row r="15" spans="1:12" ht="31.2" thickBot="1">
      <c r="A15" s="1709"/>
      <c r="B15" s="1709"/>
      <c r="C15" s="121" t="s">
        <v>662</v>
      </c>
      <c r="D15" s="132"/>
      <c r="E15" s="132"/>
      <c r="F15" s="132"/>
      <c r="G15" s="132"/>
      <c r="H15" s="132"/>
      <c r="I15" s="132"/>
      <c r="J15" s="132"/>
      <c r="K15" s="132"/>
      <c r="L15" s="132"/>
    </row>
    <row r="16" spans="1:12" ht="51.6" thickBot="1">
      <c r="A16" s="1710"/>
      <c r="B16" s="1763"/>
      <c r="C16" s="815" t="s">
        <v>2805</v>
      </c>
      <c r="D16" s="132"/>
      <c r="E16" s="132"/>
      <c r="F16" s="132"/>
      <c r="G16" s="132"/>
      <c r="H16" s="132"/>
      <c r="I16" s="132"/>
      <c r="J16" s="132"/>
      <c r="K16" s="132"/>
      <c r="L16" s="132"/>
    </row>
    <row r="18" spans="1:12" ht="14.4">
      <c r="A18" s="1769" t="s">
        <v>663</v>
      </c>
      <c r="B18" s="1769"/>
      <c r="C18" s="1769"/>
      <c r="D18" s="1769"/>
      <c r="E18" s="1769"/>
      <c r="F18" s="1769"/>
      <c r="G18" s="1769"/>
      <c r="H18" s="1769"/>
      <c r="I18" s="1769"/>
      <c r="J18" s="1769"/>
      <c r="K18" s="1769"/>
      <c r="L18" s="118"/>
    </row>
    <row r="19" spans="1:12" ht="10.199999999999999" thickBot="1">
      <c r="A19" s="110"/>
      <c r="B19" s="110"/>
      <c r="C19" s="110"/>
      <c r="D19" s="110"/>
      <c r="E19" s="110"/>
      <c r="F19" s="110"/>
      <c r="G19" s="110"/>
      <c r="H19" s="110"/>
      <c r="I19" s="110"/>
      <c r="J19" s="110"/>
      <c r="K19" s="110"/>
      <c r="L19" s="110"/>
    </row>
    <row r="20" spans="1:12" ht="42.75" customHeight="1" thickBot="1">
      <c r="A20" s="1717"/>
      <c r="B20" s="1718"/>
      <c r="C20" s="1719"/>
      <c r="D20" s="115"/>
      <c r="E20" s="1751" t="s">
        <v>664</v>
      </c>
      <c r="F20" s="110"/>
      <c r="G20" s="110"/>
      <c r="H20" s="110"/>
      <c r="I20" s="110"/>
      <c r="J20" s="110"/>
      <c r="K20" s="110"/>
      <c r="L20" s="110"/>
    </row>
    <row r="21" spans="1:12" ht="61.8" thickBot="1">
      <c r="A21" s="1720"/>
      <c r="B21" s="1721"/>
      <c r="C21" s="1722"/>
      <c r="D21" s="116" t="s">
        <v>665</v>
      </c>
      <c r="E21" s="1753"/>
      <c r="F21" s="110"/>
      <c r="G21" s="110"/>
      <c r="H21" s="110"/>
      <c r="I21" s="110"/>
      <c r="J21" s="110"/>
      <c r="K21" s="110"/>
      <c r="L21" s="110"/>
    </row>
    <row r="22" spans="1:12" ht="36" customHeight="1" thickBot="1">
      <c r="A22" s="1706" t="s">
        <v>666</v>
      </c>
      <c r="B22" s="1707"/>
      <c r="C22" s="1708"/>
      <c r="D22" s="112"/>
      <c r="E22" s="112"/>
      <c r="F22" s="110"/>
      <c r="G22" s="110"/>
      <c r="H22" s="110"/>
      <c r="I22" s="110"/>
      <c r="J22" s="110"/>
      <c r="K22" s="110"/>
      <c r="L22" s="110"/>
    </row>
    <row r="23" spans="1:12" ht="98.25" customHeight="1" thickBot="1">
      <c r="A23" s="1709"/>
      <c r="B23" s="1711" t="s">
        <v>667</v>
      </c>
      <c r="C23" s="1712"/>
      <c r="D23" s="112"/>
      <c r="E23" s="112"/>
      <c r="F23" s="110"/>
      <c r="G23" s="110"/>
      <c r="H23" s="110"/>
      <c r="I23" s="110"/>
      <c r="J23" s="110"/>
      <c r="K23" s="110"/>
      <c r="L23" s="110"/>
    </row>
    <row r="24" spans="1:12" ht="75" customHeight="1" thickBot="1">
      <c r="A24" s="1709"/>
      <c r="B24" s="1709"/>
      <c r="C24" s="113" t="s">
        <v>668</v>
      </c>
      <c r="D24" s="117"/>
      <c r="E24" s="117"/>
      <c r="F24" s="110"/>
      <c r="G24" s="110"/>
      <c r="H24" s="110"/>
      <c r="I24" s="110"/>
      <c r="J24" s="110"/>
      <c r="K24" s="110"/>
      <c r="L24" s="110"/>
    </row>
    <row r="25" spans="1:12" ht="15" thickBot="1">
      <c r="A25" s="1709"/>
      <c r="B25" s="1709"/>
      <c r="C25" s="113" t="s">
        <v>669</v>
      </c>
      <c r="D25" s="114"/>
      <c r="E25" s="114"/>
      <c r="F25" s="110"/>
      <c r="G25" s="110"/>
      <c r="H25" s="110"/>
      <c r="I25" s="110"/>
      <c r="J25" s="110"/>
      <c r="K25" s="110"/>
      <c r="L25" s="110"/>
    </row>
    <row r="26" spans="1:12" ht="21" thickBot="1">
      <c r="A26" s="1709"/>
      <c r="B26" s="1709"/>
      <c r="C26" s="113" t="s">
        <v>670</v>
      </c>
      <c r="D26" s="114"/>
      <c r="E26" s="114"/>
      <c r="F26" s="110"/>
      <c r="G26" s="110"/>
      <c r="H26" s="110"/>
      <c r="I26" s="110"/>
      <c r="J26" s="110"/>
      <c r="K26" s="110"/>
      <c r="L26" s="110"/>
    </row>
    <row r="27" spans="1:12" ht="21" thickBot="1">
      <c r="A27" s="1709"/>
      <c r="B27" s="1709"/>
      <c r="C27" s="113" t="s">
        <v>671</v>
      </c>
      <c r="D27" s="117"/>
      <c r="E27" s="117"/>
      <c r="F27" s="110"/>
      <c r="G27" s="110"/>
      <c r="H27" s="110"/>
      <c r="I27" s="110"/>
      <c r="J27" s="110"/>
      <c r="K27" s="110"/>
      <c r="L27" s="110"/>
    </row>
    <row r="28" spans="1:12" ht="54" customHeight="1" thickBot="1">
      <c r="A28" s="1709"/>
      <c r="B28" s="1709"/>
      <c r="C28" s="113" t="s">
        <v>672</v>
      </c>
      <c r="D28" s="117"/>
      <c r="E28" s="117"/>
      <c r="F28" s="110"/>
      <c r="G28" s="110"/>
      <c r="H28" s="110"/>
      <c r="I28" s="110"/>
      <c r="J28" s="110"/>
      <c r="K28" s="110"/>
      <c r="L28" s="110"/>
    </row>
    <row r="29" spans="1:12" ht="21" thickBot="1">
      <c r="A29" s="1709"/>
      <c r="B29" s="1709"/>
      <c r="C29" s="113" t="s">
        <v>673</v>
      </c>
      <c r="D29" s="117"/>
      <c r="E29" s="117"/>
      <c r="F29" s="110"/>
      <c r="G29" s="110"/>
      <c r="H29" s="110"/>
      <c r="I29" s="110"/>
      <c r="J29" s="110"/>
      <c r="K29" s="110"/>
      <c r="L29" s="110"/>
    </row>
    <row r="30" spans="1:12" ht="37.5" customHeight="1" thickBot="1">
      <c r="A30" s="1709"/>
      <c r="B30" s="1709"/>
      <c r="C30" s="113" t="s">
        <v>674</v>
      </c>
      <c r="D30" s="117"/>
      <c r="E30" s="117"/>
      <c r="F30" s="110"/>
      <c r="G30" s="110"/>
      <c r="H30" s="110"/>
      <c r="I30" s="110"/>
      <c r="J30" s="110"/>
      <c r="K30" s="110"/>
      <c r="L30" s="110"/>
    </row>
    <row r="31" spans="1:12" ht="68.25" customHeight="1" thickBot="1">
      <c r="A31" s="1709"/>
      <c r="B31" s="1709"/>
      <c r="C31" s="113" t="s">
        <v>675</v>
      </c>
      <c r="D31" s="117"/>
      <c r="E31" s="117"/>
      <c r="F31" s="110"/>
      <c r="G31" s="110"/>
      <c r="H31" s="110"/>
      <c r="I31" s="110"/>
      <c r="J31" s="110"/>
      <c r="K31" s="110"/>
      <c r="L31" s="110"/>
    </row>
    <row r="32" spans="1:12" ht="63" customHeight="1" thickBot="1">
      <c r="A32" s="1709"/>
      <c r="B32" s="1709"/>
      <c r="C32" s="113" t="s">
        <v>676</v>
      </c>
      <c r="D32" s="117"/>
      <c r="E32" s="117"/>
      <c r="F32" s="110"/>
      <c r="G32" s="110"/>
      <c r="H32" s="110"/>
      <c r="I32" s="110"/>
      <c r="J32" s="110"/>
      <c r="K32" s="110"/>
      <c r="L32" s="110"/>
    </row>
    <row r="33" spans="1:39" ht="31.2" thickBot="1">
      <c r="A33" s="1709"/>
      <c r="B33" s="1709"/>
      <c r="C33" s="113" t="s">
        <v>677</v>
      </c>
      <c r="D33" s="117"/>
      <c r="E33" s="117"/>
      <c r="F33" s="110"/>
    </row>
    <row r="34" spans="1:39" ht="54" customHeight="1" thickBot="1">
      <c r="A34" s="1709"/>
      <c r="B34" s="1709"/>
      <c r="C34" s="113" t="s">
        <v>678</v>
      </c>
      <c r="D34" s="114"/>
      <c r="E34" s="114"/>
      <c r="F34" s="110"/>
    </row>
    <row r="35" spans="1:39" ht="31.2" thickBot="1">
      <c r="A35" s="1710"/>
      <c r="B35" s="1710"/>
      <c r="C35" s="113" t="s">
        <v>679</v>
      </c>
      <c r="D35" s="114"/>
      <c r="E35" s="114"/>
      <c r="F35" s="110"/>
    </row>
    <row r="37" spans="1:39" ht="14.4">
      <c r="A37" s="1748" t="s">
        <v>702</v>
      </c>
      <c r="B37" s="1749"/>
      <c r="C37" s="1749"/>
      <c r="D37" s="1749"/>
      <c r="E37" s="1750"/>
      <c r="F37" s="124"/>
    </row>
    <row r="38" spans="1:39" ht="15" thickBot="1">
      <c r="A38" s="119"/>
      <c r="B38" s="119"/>
      <c r="C38" s="119"/>
      <c r="D38" s="119"/>
      <c r="E38" s="119"/>
      <c r="F38" s="120"/>
    </row>
    <row r="39" spans="1:39" ht="10.8" thickBot="1">
      <c r="A39" s="1002"/>
      <c r="B39" s="1003"/>
      <c r="C39" s="1004"/>
      <c r="D39" s="1021" t="s">
        <v>664</v>
      </c>
      <c r="E39" s="1022"/>
      <c r="F39" s="1022"/>
      <c r="G39" s="1022"/>
      <c r="H39" s="1022"/>
      <c r="I39" s="1022"/>
      <c r="J39" s="1022"/>
      <c r="K39" s="1022"/>
      <c r="L39" s="1022"/>
      <c r="M39" s="1022"/>
      <c r="N39" s="1022"/>
      <c r="O39" s="1022"/>
      <c r="P39" s="1022"/>
      <c r="Q39" s="1022"/>
      <c r="R39" s="1022"/>
      <c r="S39" s="1022"/>
      <c r="T39" s="1022"/>
      <c r="U39" s="1022"/>
      <c r="V39" s="1157"/>
      <c r="W39" s="1157"/>
      <c r="X39" s="1157"/>
      <c r="Y39" s="1157"/>
      <c r="Z39" s="1157"/>
      <c r="AA39" s="1157"/>
      <c r="AB39" s="1157"/>
      <c r="AC39" s="1157"/>
      <c r="AD39" s="1157"/>
      <c r="AE39" s="1157"/>
      <c r="AF39" s="1157"/>
      <c r="AG39" s="1157"/>
      <c r="AH39" s="1157"/>
      <c r="AI39" s="1157"/>
      <c r="AJ39" s="1157"/>
      <c r="AK39" s="1157"/>
      <c r="AL39" s="1157"/>
      <c r="AM39" s="1023"/>
    </row>
    <row r="40" spans="1:39" ht="10.8" thickBot="1">
      <c r="A40" s="1186"/>
      <c r="B40" s="1187"/>
      <c r="C40" s="1188"/>
      <c r="D40" s="1021" t="s">
        <v>665</v>
      </c>
      <c r="E40" s="1022"/>
      <c r="F40" s="1022"/>
      <c r="G40" s="1022"/>
      <c r="H40" s="1022"/>
      <c r="I40" s="1022"/>
      <c r="J40" s="1022"/>
      <c r="K40" s="1022"/>
      <c r="L40" s="1022"/>
      <c r="M40" s="1022"/>
      <c r="N40" s="1022"/>
      <c r="O40" s="1022"/>
      <c r="P40" s="1022"/>
      <c r="Q40" s="1022"/>
      <c r="R40" s="1022"/>
      <c r="S40" s="1022"/>
      <c r="T40" s="1022"/>
      <c r="U40" s="1175"/>
      <c r="V40" s="1160"/>
      <c r="W40" s="1160"/>
      <c r="X40" s="1160"/>
      <c r="Y40" s="1160"/>
      <c r="Z40" s="1160"/>
      <c r="AA40" s="1160"/>
      <c r="AB40" s="1160"/>
      <c r="AC40" s="1160"/>
      <c r="AD40" s="1160"/>
      <c r="AE40" s="1160"/>
      <c r="AF40" s="1160"/>
      <c r="AG40" s="1160"/>
      <c r="AH40" s="1160"/>
      <c r="AI40" s="1160"/>
      <c r="AJ40" s="1160"/>
      <c r="AK40" s="1160"/>
      <c r="AL40" s="1160"/>
      <c r="AM40" s="1161"/>
    </row>
    <row r="41" spans="1:39" ht="10.8" thickBot="1">
      <c r="A41" s="1186"/>
      <c r="B41" s="1187"/>
      <c r="C41" s="1188"/>
      <c r="D41" s="1185" t="s">
        <v>650</v>
      </c>
      <c r="E41" s="1151"/>
      <c r="F41" s="1151"/>
      <c r="G41" s="1151"/>
      <c r="H41" s="1151"/>
      <c r="I41" s="1151"/>
      <c r="J41" s="1151"/>
      <c r="K41" s="1151"/>
      <c r="L41" s="1151"/>
      <c r="M41" s="1151"/>
      <c r="N41" s="1151"/>
      <c r="O41" s="1151"/>
      <c r="P41" s="1151"/>
      <c r="Q41" s="1151"/>
      <c r="R41" s="1151"/>
      <c r="S41" s="1151"/>
      <c r="T41" s="1742"/>
      <c r="U41" s="1152"/>
      <c r="V41" s="1150" t="s">
        <v>650</v>
      </c>
      <c r="W41" s="1151"/>
      <c r="X41" s="1151"/>
      <c r="Y41" s="1151"/>
      <c r="Z41" s="1151"/>
      <c r="AA41" s="1151"/>
      <c r="AB41" s="1151"/>
      <c r="AC41" s="1151"/>
      <c r="AD41" s="1151"/>
      <c r="AE41" s="1151"/>
      <c r="AF41" s="1151"/>
      <c r="AG41" s="1151"/>
      <c r="AH41" s="1151"/>
      <c r="AI41" s="1151"/>
      <c r="AJ41" s="1151"/>
      <c r="AK41" s="1151"/>
      <c r="AL41" s="1742"/>
      <c r="AM41" s="1152"/>
    </row>
    <row r="42" spans="1:39" ht="52.5" customHeight="1" thickBot="1">
      <c r="A42" s="1186"/>
      <c r="B42" s="1187"/>
      <c r="C42" s="1188"/>
      <c r="D42" s="1185" t="s">
        <v>247</v>
      </c>
      <c r="E42" s="1741"/>
      <c r="F42" s="1150" t="s">
        <v>309</v>
      </c>
      <c r="G42" s="1741"/>
      <c r="H42" s="1150" t="s">
        <v>2803</v>
      </c>
      <c r="I42" s="1741"/>
      <c r="J42" s="1150" t="s">
        <v>1113</v>
      </c>
      <c r="K42" s="1741"/>
      <c r="L42" s="1150" t="s">
        <v>369</v>
      </c>
      <c r="M42" s="1741"/>
      <c r="N42" s="1150" t="s">
        <v>652</v>
      </c>
      <c r="O42" s="1741"/>
      <c r="P42" s="1150" t="s">
        <v>653</v>
      </c>
      <c r="Q42" s="1741"/>
      <c r="R42" s="1150" t="s">
        <v>654</v>
      </c>
      <c r="S42" s="1741"/>
      <c r="T42" s="1743"/>
      <c r="U42" s="1744"/>
      <c r="V42" s="1150" t="s">
        <v>247</v>
      </c>
      <c r="W42" s="1741"/>
      <c r="X42" s="1150" t="s">
        <v>309</v>
      </c>
      <c r="Y42" s="1741"/>
      <c r="Z42" s="1150" t="s">
        <v>2803</v>
      </c>
      <c r="AA42" s="1741"/>
      <c r="AB42" s="1150" t="s">
        <v>1113</v>
      </c>
      <c r="AC42" s="1741"/>
      <c r="AD42" s="1150" t="s">
        <v>369</v>
      </c>
      <c r="AE42" s="1741"/>
      <c r="AF42" s="1150" t="s">
        <v>652</v>
      </c>
      <c r="AG42" s="1741"/>
      <c r="AH42" s="1150" t="s">
        <v>653</v>
      </c>
      <c r="AI42" s="1741"/>
      <c r="AJ42" s="1150" t="s">
        <v>654</v>
      </c>
      <c r="AK42" s="1741"/>
      <c r="AL42" s="1743"/>
      <c r="AM42" s="1744"/>
    </row>
    <row r="43" spans="1:39" ht="10.199999999999999" thickBot="1">
      <c r="A43" s="1186"/>
      <c r="B43" s="1187"/>
      <c r="C43" s="1188"/>
      <c r="D43" s="651"/>
      <c r="E43" s="1171" t="s">
        <v>2800</v>
      </c>
      <c r="F43" s="651"/>
      <c r="G43" s="1171" t="s">
        <v>2800</v>
      </c>
      <c r="H43" s="651"/>
      <c r="I43" s="1171" t="s">
        <v>2800</v>
      </c>
      <c r="J43" s="651"/>
      <c r="K43" s="1171" t="s">
        <v>2800</v>
      </c>
      <c r="L43" s="651"/>
      <c r="M43" s="1171" t="s">
        <v>2800</v>
      </c>
      <c r="N43" s="651"/>
      <c r="O43" s="1171" t="s">
        <v>2800</v>
      </c>
      <c r="P43" s="651"/>
      <c r="Q43" s="1171" t="s">
        <v>2800</v>
      </c>
      <c r="R43" s="651"/>
      <c r="S43" s="1171" t="s">
        <v>2800</v>
      </c>
      <c r="T43" s="651"/>
      <c r="U43" s="1171" t="s">
        <v>2800</v>
      </c>
      <c r="V43" s="651"/>
      <c r="W43" s="1171" t="s">
        <v>2800</v>
      </c>
      <c r="X43" s="651"/>
      <c r="Y43" s="1171" t="s">
        <v>2800</v>
      </c>
      <c r="Z43" s="651"/>
      <c r="AA43" s="1171" t="s">
        <v>2800</v>
      </c>
      <c r="AB43" s="651"/>
      <c r="AC43" s="1171" t="s">
        <v>2800</v>
      </c>
      <c r="AD43" s="651"/>
      <c r="AE43" s="1171" t="s">
        <v>2800</v>
      </c>
      <c r="AF43" s="651"/>
      <c r="AG43" s="1171" t="s">
        <v>2800</v>
      </c>
      <c r="AH43" s="651"/>
      <c r="AI43" s="1171" t="s">
        <v>2800</v>
      </c>
      <c r="AJ43" s="651"/>
      <c r="AK43" s="1171" t="s">
        <v>2800</v>
      </c>
      <c r="AL43" s="651"/>
      <c r="AM43" s="1171" t="s">
        <v>2800</v>
      </c>
    </row>
    <row r="44" spans="1:39" ht="51.6" thickBot="1">
      <c r="A44" s="1005"/>
      <c r="B44" s="1006"/>
      <c r="C44" s="1007"/>
      <c r="D44" s="549" t="s">
        <v>703</v>
      </c>
      <c r="E44" s="1740"/>
      <c r="F44" s="549" t="s">
        <v>703</v>
      </c>
      <c r="G44" s="1740"/>
      <c r="H44" s="549" t="s">
        <v>703</v>
      </c>
      <c r="I44" s="1740"/>
      <c r="J44" s="549" t="s">
        <v>703</v>
      </c>
      <c r="K44" s="1740"/>
      <c r="L44" s="549" t="s">
        <v>703</v>
      </c>
      <c r="M44" s="1740"/>
      <c r="N44" s="549" t="s">
        <v>703</v>
      </c>
      <c r="O44" s="1740"/>
      <c r="P44" s="549" t="s">
        <v>703</v>
      </c>
      <c r="Q44" s="1740"/>
      <c r="R44" s="549" t="s">
        <v>703</v>
      </c>
      <c r="S44" s="1740"/>
      <c r="T44" s="549" t="s">
        <v>703</v>
      </c>
      <c r="U44" s="1740"/>
      <c r="V44" s="549" t="s">
        <v>703</v>
      </c>
      <c r="W44" s="1740"/>
      <c r="X44" s="549" t="s">
        <v>703</v>
      </c>
      <c r="Y44" s="1740"/>
      <c r="Z44" s="549" t="s">
        <v>703</v>
      </c>
      <c r="AA44" s="1740"/>
      <c r="AB44" s="549" t="s">
        <v>703</v>
      </c>
      <c r="AC44" s="1740"/>
      <c r="AD44" s="549" t="s">
        <v>703</v>
      </c>
      <c r="AE44" s="1740"/>
      <c r="AF44" s="549" t="s">
        <v>703</v>
      </c>
      <c r="AG44" s="1740"/>
      <c r="AH44" s="549" t="s">
        <v>703</v>
      </c>
      <c r="AI44" s="1740"/>
      <c r="AJ44" s="549" t="s">
        <v>703</v>
      </c>
      <c r="AK44" s="1740"/>
      <c r="AL44" s="549" t="s">
        <v>703</v>
      </c>
      <c r="AM44" s="1740"/>
    </row>
    <row r="45" spans="1:39" ht="10.8" thickBot="1">
      <c r="A45" s="1025" t="s">
        <v>704</v>
      </c>
      <c r="B45" s="1026"/>
      <c r="C45" s="1027"/>
      <c r="D45" s="550"/>
      <c r="E45" s="550"/>
      <c r="F45" s="550"/>
      <c r="G45" s="550"/>
      <c r="H45" s="550"/>
      <c r="I45" s="550"/>
      <c r="J45" s="550"/>
      <c r="K45" s="550"/>
      <c r="L45" s="550"/>
      <c r="M45" s="550"/>
      <c r="N45" s="550"/>
      <c r="O45" s="550"/>
      <c r="P45" s="550"/>
      <c r="Q45" s="550"/>
      <c r="R45" s="550"/>
      <c r="S45" s="550"/>
      <c r="T45" s="550"/>
      <c r="U45" s="550"/>
      <c r="V45" s="550"/>
      <c r="W45" s="550"/>
      <c r="X45" s="550"/>
      <c r="Y45" s="550"/>
      <c r="Z45" s="550"/>
      <c r="AA45" s="550"/>
      <c r="AB45" s="550"/>
      <c r="AC45" s="550"/>
      <c r="AD45" s="550"/>
      <c r="AE45" s="550"/>
      <c r="AF45" s="550"/>
      <c r="AG45" s="550"/>
      <c r="AH45" s="550"/>
      <c r="AI45" s="550"/>
      <c r="AJ45" s="550"/>
      <c r="AK45" s="550"/>
      <c r="AL45" s="550"/>
      <c r="AM45" s="550"/>
    </row>
    <row r="46" spans="1:39" ht="21" customHeight="1" thickBot="1">
      <c r="A46" s="1012"/>
      <c r="B46" s="1014" t="s">
        <v>705</v>
      </c>
      <c r="C46" s="1015"/>
      <c r="D46" s="550"/>
      <c r="E46" s="550"/>
      <c r="F46" s="550"/>
      <c r="G46" s="550"/>
      <c r="H46" s="550"/>
      <c r="I46" s="550"/>
      <c r="J46" s="550"/>
      <c r="K46" s="550"/>
      <c r="L46" s="550"/>
      <c r="M46" s="550"/>
      <c r="N46" s="550"/>
      <c r="O46" s="550"/>
      <c r="P46" s="550"/>
      <c r="Q46" s="550"/>
      <c r="R46" s="550"/>
      <c r="S46" s="550"/>
      <c r="T46" s="550"/>
      <c r="U46" s="550"/>
      <c r="V46" s="550"/>
      <c r="W46" s="550"/>
      <c r="X46" s="550"/>
      <c r="Y46" s="550"/>
      <c r="Z46" s="550"/>
      <c r="AA46" s="550"/>
      <c r="AB46" s="550"/>
      <c r="AC46" s="550"/>
      <c r="AD46" s="550"/>
      <c r="AE46" s="550"/>
      <c r="AF46" s="550"/>
      <c r="AG46" s="550"/>
      <c r="AH46" s="550"/>
      <c r="AI46" s="550"/>
      <c r="AJ46" s="550"/>
      <c r="AK46" s="550"/>
      <c r="AL46" s="550"/>
      <c r="AM46" s="550"/>
    </row>
    <row r="47" spans="1:39" ht="10.8" thickBot="1">
      <c r="A47" s="1012"/>
      <c r="B47" s="1012"/>
      <c r="C47" s="551" t="s">
        <v>669</v>
      </c>
      <c r="D47" s="652"/>
      <c r="E47" s="652"/>
      <c r="F47" s="652"/>
      <c r="G47" s="652"/>
      <c r="H47" s="652"/>
      <c r="I47" s="652"/>
      <c r="J47" s="652"/>
      <c r="K47" s="652"/>
      <c r="L47" s="652"/>
      <c r="M47" s="652"/>
      <c r="N47" s="652"/>
      <c r="O47" s="652"/>
      <c r="P47" s="652"/>
      <c r="Q47" s="652"/>
      <c r="R47" s="652"/>
      <c r="S47" s="652"/>
      <c r="T47" s="652"/>
      <c r="U47" s="652"/>
      <c r="V47" s="652"/>
      <c r="W47" s="652"/>
      <c r="X47" s="652"/>
      <c r="Y47" s="652"/>
      <c r="Z47" s="652"/>
      <c r="AA47" s="652"/>
      <c r="AB47" s="652"/>
      <c r="AC47" s="652"/>
      <c r="AD47" s="652"/>
      <c r="AE47" s="652"/>
      <c r="AF47" s="652"/>
      <c r="AG47" s="652"/>
      <c r="AH47" s="652"/>
      <c r="AI47" s="652"/>
      <c r="AJ47" s="652"/>
      <c r="AK47" s="652"/>
      <c r="AL47" s="652"/>
      <c r="AM47" s="652"/>
    </row>
    <row r="48" spans="1:39" ht="21" thickBot="1">
      <c r="A48" s="1013"/>
      <c r="B48" s="1013"/>
      <c r="C48" s="551" t="s">
        <v>670</v>
      </c>
      <c r="D48" s="652"/>
      <c r="E48" s="652"/>
      <c r="F48" s="652"/>
      <c r="G48" s="652"/>
      <c r="H48" s="652"/>
      <c r="I48" s="652"/>
      <c r="J48" s="652"/>
      <c r="K48" s="652"/>
      <c r="L48" s="652"/>
      <c r="M48" s="652"/>
      <c r="N48" s="652"/>
      <c r="O48" s="652"/>
      <c r="P48" s="652"/>
      <c r="Q48" s="652"/>
      <c r="R48" s="652"/>
      <c r="S48" s="652"/>
      <c r="T48" s="652"/>
      <c r="U48" s="652"/>
      <c r="V48" s="652"/>
      <c r="W48" s="652"/>
      <c r="X48" s="652"/>
      <c r="Y48" s="652"/>
      <c r="Z48" s="652"/>
      <c r="AA48" s="652"/>
      <c r="AB48" s="652"/>
      <c r="AC48" s="652"/>
      <c r="AD48" s="652"/>
      <c r="AE48" s="652"/>
      <c r="AF48" s="652"/>
      <c r="AG48" s="652"/>
      <c r="AH48" s="652"/>
      <c r="AI48" s="652"/>
      <c r="AJ48" s="652"/>
      <c r="AK48" s="652"/>
      <c r="AL48" s="652"/>
      <c r="AM48" s="652"/>
    </row>
    <row r="50" spans="1:11" s="358" customFormat="1" ht="35.25" customHeight="1">
      <c r="A50" s="1757" t="s">
        <v>668</v>
      </c>
      <c r="B50" s="1758"/>
      <c r="C50" s="1758"/>
      <c r="D50" s="1758"/>
      <c r="E50" s="1759"/>
      <c r="F50" s="816"/>
      <c r="G50" s="817"/>
      <c r="H50" s="817"/>
      <c r="I50" s="817"/>
      <c r="J50" s="817"/>
      <c r="K50" s="818"/>
    </row>
    <row r="51" spans="1:11" s="358" customFormat="1" ht="38.25" customHeight="1">
      <c r="A51" s="1754" t="s">
        <v>2987</v>
      </c>
      <c r="B51" s="1755"/>
      <c r="C51" s="1755"/>
      <c r="D51" s="1755"/>
      <c r="E51" s="1756"/>
      <c r="F51" s="816"/>
    </row>
    <row r="52" spans="1:11" s="358" customFormat="1" ht="14.4">
      <c r="A52" s="1757" t="s">
        <v>2988</v>
      </c>
      <c r="B52" s="1758"/>
      <c r="C52" s="1758"/>
      <c r="D52" s="1758"/>
      <c r="E52" s="1759"/>
      <c r="F52" s="816"/>
    </row>
    <row r="53" spans="1:11" s="358" customFormat="1" ht="14.4">
      <c r="A53" s="1760" t="s">
        <v>2989</v>
      </c>
      <c r="B53" s="1760"/>
      <c r="C53" s="1760"/>
      <c r="D53" s="1760"/>
      <c r="E53" s="1760"/>
      <c r="F53" s="816"/>
    </row>
    <row r="54" spans="1:11" s="358" customFormat="1" ht="14.4">
      <c r="A54" s="1757" t="s">
        <v>2990</v>
      </c>
      <c r="B54" s="1758"/>
      <c r="C54" s="1758"/>
      <c r="D54" s="1758"/>
      <c r="E54" s="1759"/>
      <c r="F54" s="816"/>
    </row>
    <row r="55" spans="1:11" s="358" customFormat="1" ht="36.75" customHeight="1">
      <c r="A55" s="1754" t="s">
        <v>2991</v>
      </c>
      <c r="B55" s="1755"/>
      <c r="C55" s="1755"/>
      <c r="D55" s="1755"/>
      <c r="E55" s="1756"/>
      <c r="F55" s="816"/>
    </row>
    <row r="56" spans="1:11" s="358" customFormat="1"/>
    <row r="57" spans="1:11" s="358" customFormat="1" ht="14.4">
      <c r="A57" s="1757" t="s">
        <v>680</v>
      </c>
      <c r="B57" s="1758"/>
      <c r="C57" s="1758"/>
      <c r="D57" s="1758"/>
      <c r="E57" s="1759"/>
      <c r="F57" s="816"/>
    </row>
    <row r="58" spans="1:11" s="358" customFormat="1" ht="10.199999999999999" thickBot="1"/>
    <row r="59" spans="1:11" s="358" customFormat="1" ht="11.25" customHeight="1" thickBot="1">
      <c r="A59" s="1717"/>
      <c r="B59" s="1718"/>
      <c r="C59" s="1719"/>
      <c r="D59" s="1723" t="s">
        <v>681</v>
      </c>
      <c r="E59" s="1724"/>
      <c r="F59" s="1751"/>
    </row>
    <row r="60" spans="1:11" s="358" customFormat="1" ht="15.75" customHeight="1" thickBot="1">
      <c r="A60" s="1745"/>
      <c r="B60" s="1746"/>
      <c r="C60" s="1747"/>
      <c r="D60" s="115"/>
      <c r="E60" s="1751" t="s">
        <v>682</v>
      </c>
      <c r="F60" s="1752"/>
    </row>
    <row r="61" spans="1:11" s="358" customFormat="1" ht="163.80000000000001" thickBot="1">
      <c r="A61" s="1720"/>
      <c r="B61" s="1721"/>
      <c r="C61" s="1722"/>
      <c r="D61" s="134" t="s">
        <v>683</v>
      </c>
      <c r="E61" s="1753"/>
      <c r="F61" s="1753"/>
    </row>
    <row r="62" spans="1:11" s="358" customFormat="1" ht="15.75" customHeight="1" thickBot="1">
      <c r="A62" s="1706" t="s">
        <v>684</v>
      </c>
      <c r="B62" s="1707"/>
      <c r="C62" s="1708"/>
      <c r="D62" s="130"/>
      <c r="E62" s="130"/>
      <c r="F62" s="130"/>
    </row>
    <row r="63" spans="1:11" s="358" customFormat="1" ht="51.75" customHeight="1" thickBot="1">
      <c r="A63" s="1709"/>
      <c r="B63" s="1711" t="s">
        <v>685</v>
      </c>
      <c r="C63" s="1712"/>
      <c r="D63" s="130"/>
      <c r="E63" s="130"/>
      <c r="F63" s="130"/>
    </row>
    <row r="64" spans="1:11" s="358" customFormat="1" ht="15" thickBot="1">
      <c r="A64" s="1709"/>
      <c r="B64" s="1709"/>
      <c r="C64" s="131" t="s">
        <v>10</v>
      </c>
      <c r="D64" s="132"/>
      <c r="E64" s="132"/>
      <c r="F64" s="125"/>
    </row>
    <row r="65" spans="1:6" s="358" customFormat="1" ht="41.25" customHeight="1" thickBot="1">
      <c r="A65" s="1709"/>
      <c r="B65" s="1709"/>
      <c r="C65" s="131" t="s">
        <v>363</v>
      </c>
      <c r="D65" s="132"/>
      <c r="E65" s="132"/>
      <c r="F65" s="141"/>
    </row>
    <row r="66" spans="1:6" ht="42" customHeight="1" thickBot="1">
      <c r="A66" s="1709"/>
      <c r="B66" s="1709"/>
      <c r="C66" s="113" t="s">
        <v>686</v>
      </c>
      <c r="D66" s="114"/>
      <c r="E66" s="114"/>
      <c r="F66" s="123"/>
    </row>
    <row r="67" spans="1:6" ht="66.75" customHeight="1" thickBot="1">
      <c r="A67" s="1709"/>
      <c r="B67" s="1709"/>
      <c r="C67" s="113" t="s">
        <v>687</v>
      </c>
      <c r="D67" s="117"/>
      <c r="E67" s="117"/>
      <c r="F67" s="122"/>
    </row>
    <row r="68" spans="1:6" ht="75" customHeight="1" thickBot="1">
      <c r="A68" s="1709"/>
      <c r="B68" s="1709"/>
      <c r="C68" s="113" t="s">
        <v>688</v>
      </c>
      <c r="D68" s="117"/>
      <c r="E68" s="117"/>
      <c r="F68" s="122"/>
    </row>
    <row r="69" spans="1:6" ht="72.75" customHeight="1" thickBot="1">
      <c r="A69" s="1709"/>
      <c r="B69" s="1709"/>
      <c r="C69" s="113" t="s">
        <v>689</v>
      </c>
      <c r="D69" s="117"/>
      <c r="E69" s="117"/>
      <c r="F69" s="122"/>
    </row>
    <row r="70" spans="1:6" ht="82.5" customHeight="1" thickBot="1">
      <c r="A70" s="1709"/>
      <c r="B70" s="1709"/>
      <c r="C70" s="113" t="s">
        <v>690</v>
      </c>
      <c r="D70" s="117"/>
      <c r="E70" s="117"/>
      <c r="F70" s="122"/>
    </row>
    <row r="71" spans="1:6" ht="63.75" customHeight="1" thickBot="1">
      <c r="A71" s="1709"/>
      <c r="B71" s="1709"/>
      <c r="C71" s="113" t="s">
        <v>691</v>
      </c>
      <c r="D71" s="117"/>
      <c r="E71" s="117"/>
      <c r="F71" s="122"/>
    </row>
    <row r="72" spans="1:6" ht="62.25" customHeight="1" thickBot="1">
      <c r="A72" s="1709"/>
      <c r="B72" s="1709"/>
      <c r="C72" s="113" t="s">
        <v>692</v>
      </c>
      <c r="D72" s="117"/>
      <c r="E72" s="117"/>
      <c r="F72" s="122"/>
    </row>
    <row r="73" spans="1:6" ht="64.5" customHeight="1" thickBot="1">
      <c r="A73" s="1709"/>
      <c r="B73" s="1709"/>
      <c r="C73" s="113" t="s">
        <v>693</v>
      </c>
      <c r="D73" s="117"/>
      <c r="E73" s="117"/>
      <c r="F73" s="122"/>
    </row>
    <row r="74" spans="1:6" ht="87" customHeight="1" thickBot="1">
      <c r="A74" s="1709"/>
      <c r="B74" s="1709"/>
      <c r="C74" s="113" t="s">
        <v>694</v>
      </c>
      <c r="D74" s="117"/>
      <c r="E74" s="117"/>
      <c r="F74" s="122"/>
    </row>
    <row r="75" spans="1:6" ht="65.25" customHeight="1" thickBot="1">
      <c r="A75" s="1709"/>
      <c r="B75" s="1709"/>
      <c r="C75" s="113" t="s">
        <v>695</v>
      </c>
      <c r="D75" s="117"/>
      <c r="E75" s="117"/>
      <c r="F75" s="122"/>
    </row>
    <row r="76" spans="1:6" ht="58.5" customHeight="1" thickBot="1">
      <c r="A76" s="1709"/>
      <c r="B76" s="1709"/>
      <c r="C76" s="113" t="s">
        <v>696</v>
      </c>
      <c r="D76" s="114"/>
      <c r="E76" s="114"/>
      <c r="F76" s="123"/>
    </row>
    <row r="77" spans="1:6" ht="73.5" customHeight="1" thickBot="1">
      <c r="A77" s="1709"/>
      <c r="B77" s="1709"/>
      <c r="C77" s="113" t="s">
        <v>697</v>
      </c>
      <c r="D77" s="117"/>
      <c r="E77" s="117"/>
      <c r="F77" s="122"/>
    </row>
    <row r="78" spans="1:6" ht="45" customHeight="1" thickBot="1">
      <c r="A78" s="1709"/>
      <c r="B78" s="1709"/>
      <c r="C78" s="113" t="s">
        <v>698</v>
      </c>
      <c r="D78" s="114"/>
      <c r="E78" s="114"/>
      <c r="F78" s="123"/>
    </row>
    <row r="79" spans="1:6" ht="31.2" thickBot="1">
      <c r="A79" s="1709"/>
      <c r="B79" s="1709"/>
      <c r="C79" s="113" t="s">
        <v>699</v>
      </c>
      <c r="D79" s="114"/>
      <c r="E79" s="114"/>
      <c r="F79" s="123"/>
    </row>
    <row r="80" spans="1:6" ht="21" thickBot="1">
      <c r="A80" s="1709"/>
      <c r="B80" s="1709"/>
      <c r="C80" s="113" t="s">
        <v>700</v>
      </c>
      <c r="D80" s="117"/>
      <c r="E80" s="117"/>
      <c r="F80" s="122"/>
    </row>
    <row r="81" spans="1:6" ht="105" customHeight="1" thickBot="1">
      <c r="A81" s="1710"/>
      <c r="B81" s="1710"/>
      <c r="C81" s="113" t="s">
        <v>701</v>
      </c>
      <c r="D81" s="114"/>
      <c r="E81" s="114"/>
      <c r="F81" s="123"/>
    </row>
  </sheetData>
  <mergeCells count="79">
    <mergeCell ref="A20:C21"/>
    <mergeCell ref="E20:E21"/>
    <mergeCell ref="A22:C22"/>
    <mergeCell ref="A23:A35"/>
    <mergeCell ref="B23:C23"/>
    <mergeCell ref="B24:B35"/>
    <mergeCell ref="A1:K1"/>
    <mergeCell ref="A2:J2"/>
    <mergeCell ref="B3:J3"/>
    <mergeCell ref="A5:C6"/>
    <mergeCell ref="A18:K18"/>
    <mergeCell ref="L5:L6"/>
    <mergeCell ref="D5:K5"/>
    <mergeCell ref="A8:A16"/>
    <mergeCell ref="B8:C8"/>
    <mergeCell ref="B9:B16"/>
    <mergeCell ref="A7:C7"/>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A63:A81"/>
    <mergeCell ref="B63:C63"/>
    <mergeCell ref="B64:B81"/>
    <mergeCell ref="A59:C61"/>
    <mergeCell ref="D59:E59"/>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X42:Y42"/>
    <mergeCell ref="Z42:AA42"/>
    <mergeCell ref="AB42:AC42"/>
    <mergeCell ref="AD42:AE42"/>
    <mergeCell ref="AG43:AG44"/>
    <mergeCell ref="AE43:AE44"/>
    <mergeCell ref="Y43:Y44"/>
    <mergeCell ref="AA43:AA44"/>
    <mergeCell ref="AC43:AC44"/>
    <mergeCell ref="AI43:AI44"/>
    <mergeCell ref="AK43:AK44"/>
    <mergeCell ref="AM43:AM44"/>
    <mergeCell ref="AF42:AG42"/>
    <mergeCell ref="AH42:AI42"/>
    <mergeCell ref="AJ42:AK42"/>
    <mergeCell ref="E43:E44"/>
    <mergeCell ref="G43:G44"/>
    <mergeCell ref="I43:I44"/>
    <mergeCell ref="K43:K44"/>
    <mergeCell ref="M43:M44"/>
    <mergeCell ref="O43:O44"/>
    <mergeCell ref="Q43:Q44"/>
    <mergeCell ref="S43:S44"/>
    <mergeCell ref="U43:U44"/>
    <mergeCell ref="W43:W44"/>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807" t="s">
        <v>1870</v>
      </c>
      <c r="B1" s="1808"/>
      <c r="C1" s="1808"/>
      <c r="D1" s="1808"/>
      <c r="E1" s="1808"/>
      <c r="F1" s="1808"/>
    </row>
    <row r="2" spans="1:21" ht="14.4">
      <c r="A2" s="1809" t="s">
        <v>1596</v>
      </c>
      <c r="B2" s="1810"/>
      <c r="C2" s="1810"/>
      <c r="D2" s="1810"/>
      <c r="E2" s="1810"/>
      <c r="F2" s="209"/>
    </row>
    <row r="3" spans="1:21" ht="15" thickBot="1">
      <c r="A3" s="210"/>
      <c r="B3" s="1811" t="s">
        <v>1597</v>
      </c>
      <c r="C3" s="1812"/>
      <c r="D3" s="1812"/>
      <c r="E3" s="1813"/>
      <c r="F3" s="211"/>
    </row>
    <row r="4" spans="1:21" ht="15" thickBot="1">
      <c r="A4" s="208"/>
      <c r="B4" s="208"/>
      <c r="C4" s="208"/>
      <c r="D4" s="208"/>
      <c r="E4" s="208"/>
      <c r="F4" s="208"/>
    </row>
    <row r="5" spans="1:21" s="358" customFormat="1" ht="10.8" thickBot="1">
      <c r="A5" s="1002"/>
      <c r="B5" s="1003"/>
      <c r="C5" s="1004"/>
      <c r="D5" s="1021" t="s">
        <v>650</v>
      </c>
      <c r="E5" s="1022"/>
      <c r="F5" s="1022"/>
      <c r="G5" s="1022"/>
      <c r="H5" s="1022"/>
      <c r="I5" s="1022"/>
      <c r="J5" s="1022"/>
      <c r="K5" s="1022"/>
      <c r="L5" s="1022"/>
      <c r="M5" s="1022"/>
      <c r="N5" s="1022"/>
      <c r="O5" s="1022"/>
      <c r="P5" s="1022"/>
      <c r="Q5" s="1022"/>
      <c r="R5" s="1022"/>
      <c r="S5" s="1157"/>
      <c r="T5" s="1157"/>
      <c r="U5" s="1023"/>
    </row>
    <row r="6" spans="1:21" s="358" customFormat="1" ht="21" customHeight="1" thickBot="1">
      <c r="A6" s="1186"/>
      <c r="B6" s="1187"/>
      <c r="C6" s="1188"/>
      <c r="D6" s="1021" t="s">
        <v>247</v>
      </c>
      <c r="E6" s="1022"/>
      <c r="F6" s="1175"/>
      <c r="G6" s="1168" t="s">
        <v>309</v>
      </c>
      <c r="H6" s="1022"/>
      <c r="I6" s="1175"/>
      <c r="J6" s="1168" t="s">
        <v>1544</v>
      </c>
      <c r="K6" s="1022"/>
      <c r="L6" s="1175"/>
      <c r="M6" s="1168" t="s">
        <v>1601</v>
      </c>
      <c r="N6" s="1022"/>
      <c r="O6" s="1175"/>
      <c r="P6" s="1168" t="s">
        <v>1602</v>
      </c>
      <c r="Q6" s="1022"/>
      <c r="R6" s="1175"/>
      <c r="S6" s="1160"/>
      <c r="T6" s="1160"/>
      <c r="U6" s="1161"/>
    </row>
    <row r="7" spans="1:21" s="358" customFormat="1" ht="10.8" thickBot="1">
      <c r="A7" s="1186"/>
      <c r="B7" s="1187"/>
      <c r="C7" s="1188"/>
      <c r="D7" s="1185" t="s">
        <v>1</v>
      </c>
      <c r="E7" s="1151"/>
      <c r="F7" s="1152"/>
      <c r="G7" s="1150" t="s">
        <v>1</v>
      </c>
      <c r="H7" s="1151"/>
      <c r="I7" s="1152"/>
      <c r="J7" s="1150" t="s">
        <v>1</v>
      </c>
      <c r="K7" s="1151"/>
      <c r="L7" s="1152"/>
      <c r="M7" s="1150" t="s">
        <v>1</v>
      </c>
      <c r="N7" s="1151"/>
      <c r="O7" s="1152"/>
      <c r="P7" s="1150" t="s">
        <v>1</v>
      </c>
      <c r="Q7" s="1151"/>
      <c r="R7" s="1152"/>
      <c r="S7" s="1150" t="s">
        <v>1</v>
      </c>
      <c r="T7" s="1151"/>
      <c r="U7" s="1152"/>
    </row>
    <row r="8" spans="1:21" s="358" customFormat="1" ht="61.8" thickBot="1">
      <c r="A8" s="1005"/>
      <c r="B8" s="1006"/>
      <c r="C8" s="1007"/>
      <c r="D8" s="653" t="s">
        <v>2</v>
      </c>
      <c r="E8" s="653" t="s">
        <v>3</v>
      </c>
      <c r="F8" s="1153"/>
      <c r="G8" s="653" t="s">
        <v>2</v>
      </c>
      <c r="H8" s="653" t="s">
        <v>3</v>
      </c>
      <c r="I8" s="1153"/>
      <c r="J8" s="653" t="s">
        <v>2</v>
      </c>
      <c r="K8" s="653" t="s">
        <v>3</v>
      </c>
      <c r="L8" s="1153"/>
      <c r="M8" s="653" t="s">
        <v>2</v>
      </c>
      <c r="N8" s="653" t="s">
        <v>3</v>
      </c>
      <c r="O8" s="1153"/>
      <c r="P8" s="653" t="s">
        <v>2</v>
      </c>
      <c r="Q8" s="653" t="s">
        <v>3</v>
      </c>
      <c r="R8" s="1153"/>
      <c r="S8" s="653" t="s">
        <v>2</v>
      </c>
      <c r="T8" s="653" t="s">
        <v>3</v>
      </c>
      <c r="U8" s="1153"/>
    </row>
    <row r="9" spans="1:21" s="358" customFormat="1" ht="21" customHeight="1" thickBot="1">
      <c r="A9" s="1025" t="s">
        <v>1598</v>
      </c>
      <c r="B9" s="1026"/>
      <c r="C9" s="1027"/>
      <c r="D9" s="550"/>
      <c r="E9" s="550"/>
      <c r="F9" s="550"/>
      <c r="G9" s="550"/>
      <c r="H9" s="550"/>
      <c r="I9" s="550"/>
      <c r="J9" s="550"/>
      <c r="K9" s="550"/>
      <c r="L9" s="550"/>
      <c r="M9" s="550"/>
      <c r="N9" s="550"/>
      <c r="O9" s="550"/>
      <c r="P9" s="550"/>
      <c r="Q9" s="550"/>
      <c r="R9" s="550"/>
      <c r="S9" s="550"/>
      <c r="T9" s="550"/>
      <c r="U9" s="550"/>
    </row>
    <row r="10" spans="1:21" s="358" customFormat="1" ht="31.5" customHeight="1" thickBot="1">
      <c r="A10" s="1012"/>
      <c r="B10" s="1014" t="s">
        <v>1599</v>
      </c>
      <c r="C10" s="1015"/>
      <c r="D10" s="550"/>
      <c r="E10" s="550"/>
      <c r="F10" s="550"/>
      <c r="G10" s="550"/>
      <c r="H10" s="550"/>
      <c r="I10" s="550"/>
      <c r="J10" s="550"/>
      <c r="K10" s="550"/>
      <c r="L10" s="550"/>
      <c r="M10" s="550"/>
      <c r="N10" s="550"/>
      <c r="O10" s="550"/>
      <c r="P10" s="550"/>
      <c r="Q10" s="550"/>
      <c r="R10" s="550"/>
      <c r="S10" s="550"/>
      <c r="T10" s="550"/>
      <c r="U10" s="550"/>
    </row>
    <row r="11" spans="1:21" s="358" customFormat="1" ht="41.4" thickBot="1">
      <c r="A11" s="1013"/>
      <c r="B11" s="700"/>
      <c r="C11" s="551" t="s">
        <v>1600</v>
      </c>
      <c r="D11" s="652"/>
      <c r="E11" s="652"/>
      <c r="F11" s="652"/>
      <c r="G11" s="652"/>
      <c r="H11" s="652"/>
      <c r="I11" s="652"/>
      <c r="J11" s="652"/>
      <c r="K11" s="652"/>
      <c r="L11" s="652"/>
      <c r="M11" s="652"/>
      <c r="N11" s="652"/>
      <c r="O11" s="652"/>
      <c r="P11" s="652"/>
      <c r="Q11" s="652"/>
      <c r="R11" s="652"/>
      <c r="S11" s="652"/>
      <c r="T11" s="652"/>
      <c r="U11" s="652"/>
    </row>
    <row r="12" spans="1:21" ht="15" thickBot="1">
      <c r="A12" s="208"/>
      <c r="B12" s="208"/>
      <c r="C12" s="208"/>
      <c r="D12" s="208"/>
      <c r="E12" s="208"/>
      <c r="F12" s="208"/>
      <c r="G12" s="208"/>
      <c r="H12" s="208"/>
    </row>
    <row r="13" spans="1:21" s="358" customFormat="1" ht="15" thickBot="1">
      <c r="A13" s="1832" t="s">
        <v>1603</v>
      </c>
      <c r="B13" s="1833"/>
      <c r="C13" s="1833"/>
      <c r="D13" s="1833"/>
      <c r="E13" s="1833"/>
      <c r="F13" s="1834"/>
      <c r="G13" s="743"/>
      <c r="H13" s="208"/>
    </row>
    <row r="14" spans="1:21" s="358" customFormat="1" ht="15" thickBot="1">
      <c r="A14" s="208"/>
      <c r="B14" s="208"/>
      <c r="C14" s="208"/>
      <c r="D14" s="208"/>
      <c r="E14" s="208"/>
      <c r="F14" s="208"/>
      <c r="G14" s="208"/>
      <c r="H14" s="208"/>
    </row>
    <row r="15" spans="1:21" ht="10.8" thickBot="1">
      <c r="A15" s="1002"/>
      <c r="B15" s="1003"/>
      <c r="C15" s="1004"/>
      <c r="D15" s="1021" t="s">
        <v>758</v>
      </c>
      <c r="E15" s="1022"/>
      <c r="F15" s="1022"/>
      <c r="G15" s="1023"/>
    </row>
    <row r="16" spans="1:21" ht="31.2" thickBot="1">
      <c r="A16" s="1005"/>
      <c r="B16" s="1006"/>
      <c r="C16" s="1007"/>
      <c r="D16" s="549" t="s">
        <v>1337</v>
      </c>
      <c r="E16" s="549" t="s">
        <v>764</v>
      </c>
      <c r="F16" s="549" t="s">
        <v>765</v>
      </c>
      <c r="G16" s="1024"/>
    </row>
    <row r="17" spans="1:8" ht="21" customHeight="1" thickBot="1">
      <c r="A17" s="1025" t="s">
        <v>1604</v>
      </c>
      <c r="B17" s="1026"/>
      <c r="C17" s="1027"/>
      <c r="D17" s="550"/>
      <c r="E17" s="550"/>
      <c r="F17" s="550"/>
      <c r="G17" s="550"/>
    </row>
    <row r="18" spans="1:8" ht="21" customHeight="1" thickBot="1">
      <c r="A18" s="1012"/>
      <c r="B18" s="1014" t="s">
        <v>1605</v>
      </c>
      <c r="C18" s="1015"/>
      <c r="D18" s="550"/>
      <c r="E18" s="550"/>
      <c r="F18" s="550"/>
      <c r="G18" s="550"/>
    </row>
    <row r="19" spans="1:8" ht="51.6" thickBot="1">
      <c r="A19" s="1012"/>
      <c r="B19" s="1012"/>
      <c r="C19" s="551" t="s">
        <v>1606</v>
      </c>
      <c r="D19" s="652"/>
      <c r="E19" s="652"/>
      <c r="F19" s="652"/>
      <c r="G19" s="652"/>
    </row>
    <row r="20" spans="1:8" ht="61.8" thickBot="1">
      <c r="A20" s="1012"/>
      <c r="B20" s="1012"/>
      <c r="C20" s="551" t="s">
        <v>1607</v>
      </c>
      <c r="D20" s="652"/>
      <c r="E20" s="652"/>
      <c r="F20" s="652"/>
      <c r="G20" s="652"/>
    </row>
    <row r="21" spans="1:8" ht="41.4" thickBot="1">
      <c r="A21" s="1012"/>
      <c r="B21" s="1012"/>
      <c r="C21" s="551" t="s">
        <v>1608</v>
      </c>
      <c r="D21" s="652"/>
      <c r="E21" s="652"/>
      <c r="F21" s="652"/>
      <c r="G21" s="652"/>
    </row>
    <row r="22" spans="1:8" ht="72" thickBot="1">
      <c r="A22" s="1012"/>
      <c r="B22" s="1012"/>
      <c r="C22" s="551" t="s">
        <v>1609</v>
      </c>
      <c r="D22" s="652"/>
      <c r="E22" s="652"/>
      <c r="F22" s="652"/>
      <c r="G22" s="652"/>
    </row>
    <row r="23" spans="1:8" ht="72" thickBot="1">
      <c r="A23" s="1012"/>
      <c r="B23" s="1012"/>
      <c r="C23" s="551" t="s">
        <v>2907</v>
      </c>
      <c r="D23" s="652"/>
      <c r="E23" s="652"/>
      <c r="F23" s="652"/>
      <c r="G23" s="652"/>
    </row>
    <row r="24" spans="1:8" ht="92.4" thickBot="1">
      <c r="A24" s="1013"/>
      <c r="B24" s="1013"/>
      <c r="C24" s="551" t="s">
        <v>1610</v>
      </c>
      <c r="D24" s="652"/>
      <c r="E24" s="652"/>
      <c r="F24" s="652"/>
      <c r="G24" s="652"/>
    </row>
    <row r="25" spans="1:8" s="358" customFormat="1" ht="15" thickBot="1">
      <c r="A25" s="208"/>
      <c r="B25" s="208"/>
      <c r="C25" s="208"/>
      <c r="D25" s="208"/>
      <c r="E25" s="208"/>
      <c r="F25" s="208"/>
      <c r="G25" s="208"/>
      <c r="H25" s="208"/>
    </row>
    <row r="26" spans="1:8" ht="14.4">
      <c r="A26" s="1772" t="s">
        <v>1611</v>
      </c>
      <c r="B26" s="1773"/>
      <c r="C26" s="1773"/>
      <c r="D26" s="1773"/>
      <c r="E26" s="1773"/>
      <c r="F26" s="1774"/>
      <c r="G26" s="230"/>
      <c r="H26" s="214"/>
    </row>
    <row r="27" spans="1:8" ht="14.4">
      <c r="A27" s="216"/>
      <c r="B27" s="1817" t="s">
        <v>1612</v>
      </c>
      <c r="C27" s="1818"/>
      <c r="D27" s="1818"/>
      <c r="E27" s="1818"/>
      <c r="F27" s="1819"/>
      <c r="G27" s="740"/>
      <c r="H27" s="208"/>
    </row>
    <row r="28" spans="1:8" ht="14.4">
      <c r="A28" s="217"/>
      <c r="B28" s="1820" t="s">
        <v>1613</v>
      </c>
      <c r="C28" s="1821"/>
      <c r="D28" s="1821"/>
      <c r="E28" s="1821"/>
      <c r="F28" s="1822"/>
      <c r="G28" s="740"/>
      <c r="H28" s="208"/>
    </row>
    <row r="29" spans="1:8" ht="14.4">
      <c r="A29" s="216"/>
      <c r="B29" s="1823" t="s">
        <v>1614</v>
      </c>
      <c r="C29" s="1824"/>
      <c r="D29" s="1824"/>
      <c r="E29" s="1824"/>
      <c r="F29" s="1825"/>
      <c r="G29" s="741">
        <f>G27+G28</f>
        <v>0</v>
      </c>
      <c r="H29" s="208"/>
    </row>
    <row r="30" spans="1:8" ht="14.4">
      <c r="A30" s="217"/>
      <c r="B30" s="1820" t="s">
        <v>1615</v>
      </c>
      <c r="C30" s="1821"/>
      <c r="D30" s="1821"/>
      <c r="E30" s="1821"/>
      <c r="F30" s="1822"/>
      <c r="G30" s="740"/>
      <c r="H30" s="208"/>
    </row>
    <row r="31" spans="1:8" ht="14.4">
      <c r="A31" s="216"/>
      <c r="B31" s="1817" t="s">
        <v>1616</v>
      </c>
      <c r="C31" s="1818"/>
      <c r="D31" s="1818"/>
      <c r="E31" s="1818"/>
      <c r="F31" s="1819"/>
      <c r="G31" s="740"/>
      <c r="H31" s="208"/>
    </row>
    <row r="32" spans="1:8" ht="14.4">
      <c r="A32" s="217"/>
      <c r="B32" s="1826" t="s">
        <v>1617</v>
      </c>
      <c r="C32" s="1827"/>
      <c r="D32" s="1827"/>
      <c r="E32" s="1827"/>
      <c r="F32" s="1828"/>
      <c r="G32" s="741">
        <f>G29+G30+G31</f>
        <v>0</v>
      </c>
      <c r="H32" s="208"/>
    </row>
    <row r="33" spans="1:8" ht="14.4">
      <c r="A33" s="1829" t="s">
        <v>1618</v>
      </c>
      <c r="B33" s="1818"/>
      <c r="C33" s="1818"/>
      <c r="D33" s="1818"/>
      <c r="E33" s="1818"/>
      <c r="F33" s="1819"/>
      <c r="G33" s="740"/>
      <c r="H33" s="208"/>
    </row>
    <row r="34" spans="1:8" ht="14.4">
      <c r="A34" s="1830" t="s">
        <v>1619</v>
      </c>
      <c r="B34" s="1821"/>
      <c r="C34" s="1821"/>
      <c r="D34" s="1821"/>
      <c r="E34" s="1821"/>
      <c r="F34" s="1822"/>
      <c r="G34" s="740"/>
      <c r="H34" s="208"/>
    </row>
    <row r="35" spans="1:8" ht="14.4">
      <c r="A35" s="1829" t="s">
        <v>1620</v>
      </c>
      <c r="B35" s="1818"/>
      <c r="C35" s="1818"/>
      <c r="D35" s="1818"/>
      <c r="E35" s="1818"/>
      <c r="F35" s="1819"/>
      <c r="G35" s="740"/>
      <c r="H35" s="208"/>
    </row>
    <row r="36" spans="1:8" ht="15" thickBot="1">
      <c r="A36" s="1831" t="s">
        <v>1621</v>
      </c>
      <c r="B36" s="1812"/>
      <c r="C36" s="1812"/>
      <c r="D36" s="1812"/>
      <c r="E36" s="1812"/>
      <c r="F36" s="1813"/>
      <c r="G36" s="742"/>
    </row>
    <row r="37" spans="1:8" ht="15" thickBot="1">
      <c r="A37" s="218"/>
      <c r="B37" s="218"/>
      <c r="C37" s="218"/>
      <c r="D37" s="218"/>
      <c r="E37" s="218"/>
      <c r="F37" s="219"/>
      <c r="G37" s="161"/>
    </row>
    <row r="38" spans="1:8" ht="15" thickBot="1">
      <c r="A38" s="1814" t="s">
        <v>1622</v>
      </c>
      <c r="B38" s="1815"/>
      <c r="C38" s="1815"/>
      <c r="D38" s="1815"/>
      <c r="E38" s="1815"/>
      <c r="F38" s="1816"/>
      <c r="G38" s="228"/>
    </row>
    <row r="39" spans="1:8" ht="15" thickBot="1">
      <c r="A39" s="208"/>
      <c r="B39" s="208"/>
      <c r="C39" s="208"/>
      <c r="D39" s="208"/>
      <c r="E39" s="208"/>
      <c r="F39" s="208"/>
      <c r="G39" s="161"/>
    </row>
    <row r="40" spans="1:8" ht="11.25" customHeight="1" thickBot="1">
      <c r="A40" s="1787"/>
      <c r="B40" s="1788"/>
      <c r="C40" s="1789"/>
      <c r="D40" s="1793" t="s">
        <v>758</v>
      </c>
      <c r="E40" s="1794"/>
      <c r="F40" s="1794"/>
      <c r="G40" s="1795"/>
    </row>
    <row r="41" spans="1:8" ht="31.2" thickBot="1">
      <c r="A41" s="1790"/>
      <c r="B41" s="1791"/>
      <c r="C41" s="1792"/>
      <c r="D41" s="212" t="s">
        <v>1337</v>
      </c>
      <c r="E41" s="212" t="s">
        <v>764</v>
      </c>
      <c r="F41" s="212" t="s">
        <v>765</v>
      </c>
      <c r="G41" s="1796"/>
    </row>
    <row r="42" spans="1:8" ht="28.5" customHeight="1" thickBot="1">
      <c r="A42" s="1797" t="s">
        <v>1623</v>
      </c>
      <c r="B42" s="1798"/>
      <c r="C42" s="1799"/>
      <c r="D42" s="220"/>
      <c r="E42" s="220"/>
      <c r="F42" s="220"/>
      <c r="G42" s="231"/>
    </row>
    <row r="43" spans="1:8" ht="36.75" customHeight="1" thickBot="1">
      <c r="A43" s="1800"/>
      <c r="B43" s="1803" t="s">
        <v>1624</v>
      </c>
      <c r="C43" s="1804"/>
      <c r="D43" s="221"/>
      <c r="E43" s="221"/>
      <c r="F43" s="221"/>
      <c r="G43" s="232"/>
    </row>
    <row r="44" spans="1:8" ht="41.25" customHeight="1" thickBot="1">
      <c r="A44" s="1801"/>
      <c r="B44" s="1805"/>
      <c r="C44" s="215" t="s">
        <v>1625</v>
      </c>
      <c r="D44" s="213"/>
      <c r="E44" s="213"/>
      <c r="F44" s="213"/>
      <c r="G44" s="233"/>
    </row>
    <row r="45" spans="1:8" ht="68.25" customHeight="1" thickBot="1">
      <c r="A45" s="1801"/>
      <c r="B45" s="1805"/>
      <c r="C45" s="215" t="s">
        <v>1626</v>
      </c>
      <c r="D45" s="213"/>
      <c r="E45" s="213"/>
      <c r="F45" s="213"/>
      <c r="G45" s="233"/>
    </row>
    <row r="46" spans="1:8" ht="63" customHeight="1" thickBot="1">
      <c r="A46" s="1801"/>
      <c r="B46" s="1805"/>
      <c r="C46" s="215" t="s">
        <v>1627</v>
      </c>
      <c r="D46" s="213"/>
      <c r="E46" s="213"/>
      <c r="F46" s="213"/>
      <c r="G46" s="233"/>
    </row>
    <row r="47" spans="1:8" ht="75.75" customHeight="1" thickBot="1">
      <c r="A47" s="1802"/>
      <c r="B47" s="1806"/>
      <c r="C47" s="222" t="s">
        <v>1628</v>
      </c>
      <c r="D47" s="223"/>
      <c r="E47" s="223"/>
      <c r="F47" s="223"/>
      <c r="G47" s="234"/>
    </row>
    <row r="48" spans="1:8" ht="15" thickBot="1">
      <c r="A48" s="224"/>
      <c r="B48" s="224"/>
      <c r="C48" s="225"/>
      <c r="D48" s="226"/>
      <c r="E48" s="226"/>
      <c r="F48" s="226"/>
      <c r="G48" s="235"/>
    </row>
    <row r="49" spans="1:7" ht="14.4">
      <c r="A49" s="1772" t="s">
        <v>1629</v>
      </c>
      <c r="B49" s="1773"/>
      <c r="C49" s="1773"/>
      <c r="D49" s="1773"/>
      <c r="E49" s="1773"/>
      <c r="F49" s="1774"/>
      <c r="G49" s="230"/>
    </row>
    <row r="50" spans="1:7" ht="15" customHeight="1">
      <c r="A50" s="216"/>
      <c r="B50" s="1778" t="s">
        <v>1630</v>
      </c>
      <c r="C50" s="1779"/>
      <c r="D50" s="1779"/>
      <c r="E50" s="1779"/>
      <c r="F50" s="1780"/>
      <c r="G50" s="236"/>
    </row>
    <row r="51" spans="1:7" ht="15" customHeight="1">
      <c r="A51" s="217"/>
      <c r="B51" s="1781" t="s">
        <v>1631</v>
      </c>
      <c r="C51" s="1782"/>
      <c r="D51" s="1782"/>
      <c r="E51" s="1782"/>
      <c r="F51" s="1783"/>
      <c r="G51" s="236"/>
    </row>
    <row r="52" spans="1:7" ht="15.75" customHeight="1" thickBot="1">
      <c r="A52" s="227"/>
      <c r="B52" s="1784" t="s">
        <v>1632</v>
      </c>
      <c r="C52" s="1785"/>
      <c r="D52" s="1785"/>
      <c r="E52" s="1785"/>
      <c r="F52" s="1786"/>
      <c r="G52" s="237">
        <f>G50+G51</f>
        <v>0</v>
      </c>
    </row>
    <row r="53" spans="1:7" ht="15" thickBot="1">
      <c r="A53" s="208"/>
      <c r="B53" s="208"/>
      <c r="C53" s="208"/>
      <c r="D53" s="208"/>
      <c r="E53" s="208"/>
      <c r="F53" s="208"/>
      <c r="G53" s="161"/>
    </row>
    <row r="54" spans="1:7" ht="14.4">
      <c r="A54" s="1775" t="s">
        <v>1633</v>
      </c>
      <c r="B54" s="1776"/>
      <c r="C54" s="1776"/>
      <c r="D54" s="1776"/>
      <c r="E54" s="1776"/>
      <c r="F54" s="1776"/>
      <c r="G54" s="238"/>
    </row>
    <row r="55" spans="1:7" ht="14.4">
      <c r="A55" s="216"/>
      <c r="B55" s="1777" t="s">
        <v>1634</v>
      </c>
      <c r="C55" s="1777"/>
      <c r="D55" s="1777"/>
      <c r="E55" s="1777"/>
      <c r="F55" s="1777"/>
      <c r="G55" s="239"/>
    </row>
    <row r="56" spans="1:7" ht="14.4">
      <c r="A56" s="217"/>
      <c r="B56" s="1770" t="s">
        <v>1635</v>
      </c>
      <c r="C56" s="1770"/>
      <c r="D56" s="1770"/>
      <c r="E56" s="1770"/>
      <c r="F56" s="1770"/>
      <c r="G56" s="239"/>
    </row>
    <row r="57" spans="1:7" ht="15" thickBot="1">
      <c r="A57" s="227"/>
      <c r="B57" s="1771" t="s">
        <v>1636</v>
      </c>
      <c r="C57" s="1771"/>
      <c r="D57" s="1771"/>
      <c r="E57" s="1771"/>
      <c r="F57" s="1771"/>
      <c r="G57" s="229"/>
    </row>
  </sheetData>
  <mergeCells count="61">
    <mergeCell ref="A13:F13"/>
    <mergeCell ref="A15:C16"/>
    <mergeCell ref="D15:F15"/>
    <mergeCell ref="G15:G16"/>
    <mergeCell ref="A17:C17"/>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I7:I8"/>
    <mergeCell ref="J7:K7"/>
    <mergeCell ref="S5:U6"/>
    <mergeCell ref="D6:F6"/>
    <mergeCell ref="G6:I6"/>
    <mergeCell ref="J6:L6"/>
    <mergeCell ref="M6:O6"/>
    <mergeCell ref="P6:R6"/>
    <mergeCell ref="D5:R5"/>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A40:C41"/>
    <mergeCell ref="D40:F40"/>
    <mergeCell ref="G40:G41"/>
    <mergeCell ref="A42:C42"/>
    <mergeCell ref="A43:A47"/>
    <mergeCell ref="B43:C43"/>
    <mergeCell ref="B44:B47"/>
    <mergeCell ref="B56:F56"/>
    <mergeCell ref="B57:F57"/>
    <mergeCell ref="A49:F49"/>
    <mergeCell ref="A54:F54"/>
    <mergeCell ref="B55:F55"/>
    <mergeCell ref="B50:F50"/>
    <mergeCell ref="B51:F51"/>
    <mergeCell ref="B52:F5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854" t="s">
        <v>1871</v>
      </c>
      <c r="B1" s="1616"/>
      <c r="C1" s="1616"/>
      <c r="D1" s="1616"/>
      <c r="E1" s="1616"/>
      <c r="F1" s="1616"/>
      <c r="G1" s="1616"/>
    </row>
    <row r="2" spans="1:7">
      <c r="A2" s="1836" t="s">
        <v>2077</v>
      </c>
      <c r="B2" s="1836"/>
      <c r="C2" s="1836"/>
      <c r="D2" s="1836"/>
      <c r="E2" s="1836"/>
      <c r="F2" s="1836"/>
      <c r="G2" s="445"/>
    </row>
    <row r="3" spans="1:7">
      <c r="A3" s="446"/>
      <c r="B3" s="1835" t="s">
        <v>2364</v>
      </c>
      <c r="C3" s="1835"/>
      <c r="D3" s="1835"/>
      <c r="E3" s="1835"/>
      <c r="F3" s="1835"/>
      <c r="G3" s="447"/>
    </row>
    <row r="4" spans="1:7" ht="15" thickBot="1"/>
    <row r="5" spans="1:7" ht="31.2" thickBot="1">
      <c r="A5" s="1849"/>
      <c r="B5" s="1850"/>
      <c r="C5" s="1850"/>
      <c r="D5" s="1851"/>
      <c r="E5" s="28" t="s">
        <v>2365</v>
      </c>
    </row>
    <row r="6" spans="1:7" ht="15" thickBot="1">
      <c r="A6" s="1583" t="s">
        <v>2366</v>
      </c>
      <c r="B6" s="1584"/>
      <c r="C6" s="1584"/>
      <c r="D6" s="1585"/>
      <c r="E6" s="22"/>
    </row>
    <row r="7" spans="1:7" ht="15" thickBot="1">
      <c r="A7" s="1586"/>
      <c r="B7" s="1588" t="s">
        <v>2367</v>
      </c>
      <c r="C7" s="1645"/>
      <c r="D7" s="1589"/>
      <c r="E7" s="22"/>
    </row>
    <row r="8" spans="1:7" ht="15" thickBot="1">
      <c r="A8" s="1586"/>
      <c r="B8" s="1586"/>
      <c r="C8" s="1672" t="s">
        <v>2368</v>
      </c>
      <c r="D8" s="1673"/>
      <c r="E8" s="29"/>
    </row>
    <row r="9" spans="1:7" ht="31.2" thickBot="1">
      <c r="A9" s="1586"/>
      <c r="B9" s="1586"/>
      <c r="C9" s="1586"/>
      <c r="D9" s="23" t="s">
        <v>2369</v>
      </c>
      <c r="E9" s="29"/>
    </row>
    <row r="10" spans="1:7" ht="31.2" thickBot="1">
      <c r="A10" s="1586"/>
      <c r="B10" s="1586"/>
      <c r="C10" s="1586"/>
      <c r="D10" s="23" t="s">
        <v>2370</v>
      </c>
      <c r="E10" s="29"/>
    </row>
    <row r="11" spans="1:7" ht="21" thickBot="1">
      <c r="A11" s="1586"/>
      <c r="B11" s="1586"/>
      <c r="C11" s="1586"/>
      <c r="D11" s="23" t="s">
        <v>2371</v>
      </c>
      <c r="E11" s="29"/>
    </row>
    <row r="12" spans="1:7" ht="21" thickBot="1">
      <c r="A12" s="1586"/>
      <c r="B12" s="1586"/>
      <c r="C12" s="1586"/>
      <c r="D12" s="23" t="s">
        <v>2372</v>
      </c>
      <c r="E12" s="29"/>
    </row>
    <row r="13" spans="1:7" ht="21" thickBot="1">
      <c r="A13" s="1587"/>
      <c r="B13" s="1587"/>
      <c r="C13" s="1587"/>
      <c r="D13" s="23" t="s">
        <v>2373</v>
      </c>
      <c r="E13" s="24"/>
    </row>
    <row r="15" spans="1:7">
      <c r="A15" s="1835" t="s">
        <v>2374</v>
      </c>
      <c r="B15" s="1835"/>
      <c r="C15" s="1835"/>
      <c r="D15" s="1835"/>
      <c r="E15" s="1835"/>
      <c r="F15" s="1835"/>
      <c r="G15" s="448"/>
    </row>
    <row r="16" spans="1:7">
      <c r="A16" s="445"/>
      <c r="B16" s="445"/>
      <c r="C16" s="1836" t="s">
        <v>2375</v>
      </c>
      <c r="D16" s="1836"/>
      <c r="E16" s="1836"/>
      <c r="F16" s="1836"/>
      <c r="G16" s="448"/>
    </row>
    <row r="17" spans="1:8">
      <c r="A17" s="446"/>
      <c r="B17" s="446"/>
      <c r="C17" s="1835" t="s">
        <v>2376</v>
      </c>
      <c r="D17" s="1835"/>
      <c r="E17" s="1835"/>
      <c r="F17" s="1835"/>
      <c r="G17" s="448"/>
    </row>
    <row r="18" spans="1:8">
      <c r="A18" s="445"/>
      <c r="B18" s="445"/>
      <c r="C18" s="1836" t="s">
        <v>2377</v>
      </c>
      <c r="D18" s="1836"/>
      <c r="E18" s="1836"/>
      <c r="F18" s="1836"/>
      <c r="G18" s="448"/>
    </row>
    <row r="19" spans="1:8">
      <c r="A19" s="446"/>
      <c r="B19" s="446"/>
      <c r="C19" s="1835" t="s">
        <v>2378</v>
      </c>
      <c r="D19" s="1835"/>
      <c r="E19" s="1835"/>
      <c r="F19" s="1835"/>
      <c r="G19" s="448"/>
    </row>
    <row r="20" spans="1:8">
      <c r="A20" s="445"/>
      <c r="B20" s="445"/>
      <c r="C20" s="1836" t="s">
        <v>2379</v>
      </c>
      <c r="D20" s="1836"/>
      <c r="E20" s="1836"/>
      <c r="F20" s="1836"/>
      <c r="G20" s="448"/>
    </row>
    <row r="21" spans="1:8" ht="18" customHeight="1">
      <c r="A21" s="446"/>
      <c r="B21" s="446"/>
      <c r="C21" s="1846" t="s">
        <v>2380</v>
      </c>
      <c r="D21" s="1847"/>
      <c r="E21" s="1847"/>
      <c r="F21" s="1848"/>
      <c r="G21" s="448"/>
      <c r="H21" s="449"/>
    </row>
    <row r="22" spans="1:8">
      <c r="A22" s="445"/>
      <c r="B22" s="445"/>
      <c r="C22" s="1842" t="s">
        <v>2381</v>
      </c>
      <c r="D22" s="1842"/>
      <c r="E22" s="1842"/>
      <c r="F22" s="1842"/>
      <c r="G22" s="448"/>
    </row>
    <row r="23" spans="1:8">
      <c r="A23" s="446"/>
      <c r="B23" s="446"/>
      <c r="C23" s="1835" t="s">
        <v>2382</v>
      </c>
      <c r="D23" s="1835"/>
      <c r="E23" s="1835"/>
      <c r="F23" s="1835"/>
      <c r="G23" s="448"/>
    </row>
    <row r="24" spans="1:8">
      <c r="A24" s="445"/>
      <c r="B24" s="445"/>
      <c r="C24" s="1836" t="s">
        <v>2383</v>
      </c>
      <c r="D24" s="1836"/>
      <c r="E24" s="1836"/>
      <c r="F24" s="1836"/>
      <c r="G24" s="448"/>
    </row>
    <row r="25" spans="1:8">
      <c r="A25" s="446"/>
      <c r="B25" s="446"/>
      <c r="C25" s="1835" t="s">
        <v>2384</v>
      </c>
      <c r="D25" s="1835"/>
      <c r="E25" s="1835"/>
      <c r="F25" s="1835"/>
      <c r="G25" s="448"/>
    </row>
    <row r="26" spans="1:8">
      <c r="A26" s="445"/>
      <c r="B26" s="445"/>
      <c r="C26" s="1836" t="s">
        <v>2385</v>
      </c>
      <c r="D26" s="1836"/>
      <c r="E26" s="1836"/>
      <c r="F26" s="1836"/>
      <c r="G26" s="448"/>
    </row>
    <row r="27" spans="1:8">
      <c r="A27" s="446"/>
      <c r="B27" s="446"/>
      <c r="C27" s="1835" t="s">
        <v>2386</v>
      </c>
      <c r="D27" s="1835"/>
      <c r="E27" s="1835"/>
      <c r="F27" s="1835"/>
      <c r="G27" s="448"/>
    </row>
    <row r="28" spans="1:8" ht="18" customHeight="1">
      <c r="A28" s="445"/>
      <c r="B28" s="445"/>
      <c r="C28" s="1846" t="s">
        <v>2387</v>
      </c>
      <c r="D28" s="1847"/>
      <c r="E28" s="1847"/>
      <c r="F28" s="1848"/>
      <c r="G28" s="450"/>
    </row>
    <row r="29" spans="1:8">
      <c r="A29" s="446"/>
      <c r="B29" s="446"/>
      <c r="C29" s="1842" t="s">
        <v>2388</v>
      </c>
      <c r="D29" s="1842"/>
      <c r="E29" s="1842"/>
      <c r="F29" s="1842"/>
      <c r="G29" s="450"/>
    </row>
    <row r="30" spans="1:8">
      <c r="A30" s="445"/>
      <c r="B30" s="1842" t="s">
        <v>2389</v>
      </c>
      <c r="C30" s="1842"/>
      <c r="D30" s="1842"/>
      <c r="E30" s="1842"/>
      <c r="F30" s="1842"/>
      <c r="G30" s="450"/>
    </row>
    <row r="31" spans="1:8">
      <c r="A31" s="446"/>
      <c r="B31" s="1835" t="s">
        <v>2390</v>
      </c>
      <c r="C31" s="1835"/>
      <c r="D31" s="1835"/>
      <c r="E31" s="1835"/>
      <c r="F31" s="1835"/>
      <c r="G31" s="448"/>
    </row>
    <row r="32" spans="1:8">
      <c r="A32" s="445"/>
      <c r="B32" s="1836" t="s">
        <v>2391</v>
      </c>
      <c r="C32" s="1836"/>
      <c r="D32" s="1836"/>
      <c r="E32" s="1836"/>
      <c r="F32" s="1836"/>
      <c r="G32" s="448"/>
    </row>
    <row r="33" spans="1:8" ht="15" thickBot="1"/>
    <row r="34" spans="1:8" ht="21" thickBot="1">
      <c r="A34" s="1849"/>
      <c r="B34" s="1850"/>
      <c r="C34" s="1851"/>
      <c r="D34" s="28" t="s">
        <v>2392</v>
      </c>
    </row>
    <row r="35" spans="1:8" ht="23.25" customHeight="1" thickBot="1">
      <c r="A35" s="1583" t="s">
        <v>2393</v>
      </c>
      <c r="B35" s="1584"/>
      <c r="C35" s="1585"/>
      <c r="D35" s="22"/>
    </row>
    <row r="36" spans="1:8" ht="25.5" customHeight="1" thickBot="1">
      <c r="A36" s="1852"/>
      <c r="B36" s="1588" t="s">
        <v>2394</v>
      </c>
      <c r="C36" s="1589"/>
      <c r="D36" s="22"/>
    </row>
    <row r="37" spans="1:8" ht="21" thickBot="1">
      <c r="A37" s="1852"/>
      <c r="B37" s="1852"/>
      <c r="C37" s="23" t="s">
        <v>2395</v>
      </c>
      <c r="D37" s="24"/>
    </row>
    <row r="38" spans="1:8" ht="21" thickBot="1">
      <c r="A38" s="1853"/>
      <c r="B38" s="1853"/>
      <c r="C38" s="23" t="s">
        <v>2396</v>
      </c>
      <c r="D38" s="24"/>
    </row>
    <row r="40" spans="1:8">
      <c r="A40" s="1835" t="s">
        <v>2397</v>
      </c>
      <c r="B40" s="1835"/>
      <c r="C40" s="1835"/>
      <c r="D40" s="1835"/>
      <c r="E40" s="1835"/>
      <c r="F40" s="1835"/>
      <c r="G40" s="448"/>
    </row>
    <row r="41" spans="1:8" ht="15" thickBot="1"/>
    <row r="42" spans="1:8" ht="15" thickBot="1">
      <c r="A42" s="1549"/>
      <c r="B42" s="1550"/>
      <c r="C42" s="1551"/>
      <c r="D42" s="1613" t="s">
        <v>1560</v>
      </c>
      <c r="E42" s="1614"/>
      <c r="F42" s="1608"/>
    </row>
    <row r="43" spans="1:8" ht="21" thickBot="1">
      <c r="A43" s="1555"/>
      <c r="B43" s="1556"/>
      <c r="C43" s="1557"/>
      <c r="D43" s="28" t="s">
        <v>1561</v>
      </c>
      <c r="E43" s="28" t="s">
        <v>1563</v>
      </c>
      <c r="F43" s="1610"/>
    </row>
    <row r="44" spans="1:8" ht="27.75" customHeight="1" thickBot="1">
      <c r="A44" s="1583" t="s">
        <v>2398</v>
      </c>
      <c r="B44" s="1584"/>
      <c r="C44" s="1585"/>
      <c r="D44" s="22"/>
      <c r="E44" s="22"/>
      <c r="F44" s="22"/>
    </row>
    <row r="45" spans="1:8" ht="29.25" customHeight="1" thickBot="1">
      <c r="A45" s="1844"/>
      <c r="B45" s="1588" t="s">
        <v>2399</v>
      </c>
      <c r="C45" s="1589"/>
      <c r="D45" s="22"/>
      <c r="E45" s="22"/>
      <c r="F45" s="22"/>
    </row>
    <row r="46" spans="1:8" ht="16.2" thickBot="1">
      <c r="A46" s="1845"/>
      <c r="B46" s="451"/>
      <c r="C46" s="23" t="s">
        <v>2400</v>
      </c>
      <c r="D46" s="24"/>
      <c r="E46" s="24"/>
      <c r="F46" s="24"/>
    </row>
    <row r="48" spans="1:8">
      <c r="A48" s="1835" t="s">
        <v>2401</v>
      </c>
      <c r="B48" s="1835"/>
      <c r="C48" s="1835"/>
      <c r="D48" s="1835"/>
      <c r="E48" s="1835"/>
      <c r="F48" s="1835"/>
      <c r="G48" s="595"/>
      <c r="H48" s="447"/>
    </row>
    <row r="49" spans="1:8">
      <c r="A49" s="445"/>
      <c r="B49" s="445"/>
      <c r="C49" s="1843" t="s">
        <v>2402</v>
      </c>
      <c r="D49" s="1843"/>
      <c r="E49" s="1843"/>
      <c r="F49" s="1843"/>
      <c r="G49" s="1843"/>
      <c r="H49" s="452"/>
    </row>
    <row r="50" spans="1:8">
      <c r="A50" s="446"/>
      <c r="B50" s="446"/>
      <c r="C50" s="1835" t="s">
        <v>2403</v>
      </c>
      <c r="D50" s="1835"/>
      <c r="E50" s="1835"/>
      <c r="F50" s="1835"/>
      <c r="G50" s="1835"/>
      <c r="H50" s="447"/>
    </row>
    <row r="51" spans="1:8">
      <c r="A51" s="445"/>
      <c r="B51" s="445"/>
      <c r="C51" s="1836" t="s">
        <v>2404</v>
      </c>
      <c r="D51" s="1836"/>
      <c r="E51" s="1836"/>
      <c r="F51" s="1836"/>
      <c r="G51" s="1836"/>
      <c r="H51" s="447"/>
    </row>
    <row r="52" spans="1:8">
      <c r="A52" s="446"/>
      <c r="B52" s="446"/>
      <c r="C52" s="1835" t="s">
        <v>2405</v>
      </c>
      <c r="D52" s="1835"/>
      <c r="E52" s="1835"/>
      <c r="F52" s="1835"/>
      <c r="G52" s="1835"/>
      <c r="H52" s="447"/>
    </row>
    <row r="53" spans="1:8">
      <c r="A53" s="445"/>
      <c r="B53" s="445"/>
      <c r="C53" s="1836" t="s">
        <v>2406</v>
      </c>
      <c r="D53" s="1836"/>
      <c r="E53" s="1836"/>
      <c r="F53" s="1836"/>
      <c r="G53" s="1836"/>
      <c r="H53" s="447"/>
    </row>
    <row r="54" spans="1:8">
      <c r="A54" s="446"/>
      <c r="B54" s="446"/>
      <c r="C54" s="1835" t="s">
        <v>2407</v>
      </c>
      <c r="D54" s="1835"/>
      <c r="E54" s="1835"/>
      <c r="F54" s="1835"/>
      <c r="G54" s="1835"/>
      <c r="H54" s="447"/>
    </row>
    <row r="55" spans="1:8">
      <c r="A55" s="445"/>
      <c r="B55" s="445"/>
      <c r="C55" s="1836" t="s">
        <v>2408</v>
      </c>
      <c r="D55" s="1836"/>
      <c r="E55" s="1836"/>
      <c r="F55" s="1836"/>
      <c r="G55" s="1836"/>
      <c r="H55" s="447"/>
    </row>
    <row r="56" spans="1:8">
      <c r="A56" s="446"/>
      <c r="B56" s="446"/>
      <c r="C56" s="1842" t="s">
        <v>2409</v>
      </c>
      <c r="D56" s="1842"/>
      <c r="E56" s="1842"/>
      <c r="F56" s="1842"/>
      <c r="G56" s="1842"/>
      <c r="H56" s="453"/>
    </row>
    <row r="57" spans="1:8">
      <c r="A57" s="445"/>
      <c r="B57" s="445"/>
      <c r="C57" s="1836" t="s">
        <v>2410</v>
      </c>
      <c r="D57" s="1836"/>
      <c r="E57" s="1836"/>
      <c r="F57" s="1836"/>
      <c r="G57" s="1836"/>
      <c r="H57" s="447"/>
    </row>
    <row r="58" spans="1:8">
      <c r="A58" s="446"/>
      <c r="B58" s="446"/>
      <c r="C58" s="1835" t="s">
        <v>2411</v>
      </c>
      <c r="D58" s="1835"/>
      <c r="E58" s="1835"/>
      <c r="F58" s="1835"/>
      <c r="G58" s="1835"/>
      <c r="H58" s="447"/>
    </row>
    <row r="59" spans="1:8">
      <c r="A59" s="445"/>
      <c r="B59" s="445"/>
      <c r="C59" s="1836" t="s">
        <v>2412</v>
      </c>
      <c r="D59" s="1836"/>
      <c r="E59" s="1836"/>
      <c r="F59" s="1836"/>
      <c r="G59" s="1836"/>
      <c r="H59" s="447"/>
    </row>
    <row r="60" spans="1:8">
      <c r="A60" s="446"/>
      <c r="B60" s="446"/>
      <c r="C60" s="1835" t="s">
        <v>2413</v>
      </c>
      <c r="D60" s="1835"/>
      <c r="E60" s="1835"/>
      <c r="F60" s="1835"/>
      <c r="G60" s="1835"/>
      <c r="H60" s="447"/>
    </row>
    <row r="61" spans="1:8">
      <c r="A61" s="445"/>
      <c r="B61" s="445"/>
      <c r="C61" s="1836" t="s">
        <v>2414</v>
      </c>
      <c r="D61" s="1836"/>
      <c r="E61" s="1836"/>
      <c r="F61" s="1836"/>
      <c r="G61" s="1836"/>
      <c r="H61" s="447"/>
    </row>
    <row r="62" spans="1:8">
      <c r="A62" s="446"/>
      <c r="B62" s="446"/>
      <c r="C62" s="1835" t="s">
        <v>2415</v>
      </c>
      <c r="D62" s="1835"/>
      <c r="E62" s="1835"/>
      <c r="F62" s="1835"/>
      <c r="G62" s="1835"/>
      <c r="H62" s="447"/>
    </row>
    <row r="63" spans="1:8">
      <c r="A63" s="445"/>
      <c r="B63" s="1842" t="s">
        <v>2416</v>
      </c>
      <c r="C63" s="1842"/>
      <c r="D63" s="1842"/>
      <c r="E63" s="1842"/>
      <c r="F63" s="1842"/>
      <c r="G63" s="1842"/>
      <c r="H63" s="453"/>
    </row>
    <row r="64" spans="1:8">
      <c r="A64" s="446"/>
      <c r="B64" s="1835" t="s">
        <v>2417</v>
      </c>
      <c r="C64" s="1835"/>
      <c r="D64" s="1835"/>
      <c r="E64" s="1835"/>
      <c r="F64" s="1835"/>
      <c r="G64" s="1835"/>
      <c r="H64" s="447"/>
    </row>
    <row r="65" spans="1:8">
      <c r="A65" s="445"/>
      <c r="B65" s="445"/>
      <c r="C65" s="1836" t="s">
        <v>2418</v>
      </c>
      <c r="D65" s="1836"/>
      <c r="E65" s="1836"/>
      <c r="F65" s="1836"/>
      <c r="G65" s="1836"/>
      <c r="H65" s="447"/>
    </row>
    <row r="66" spans="1:8">
      <c r="A66" s="446"/>
      <c r="B66" s="446"/>
      <c r="C66" s="1835" t="s">
        <v>2419</v>
      </c>
      <c r="D66" s="1835"/>
      <c r="E66" s="1835"/>
      <c r="F66" s="1835"/>
      <c r="G66" s="1835"/>
      <c r="H66" s="447"/>
    </row>
    <row r="67" spans="1:8">
      <c r="A67" s="445"/>
      <c r="B67" s="445"/>
      <c r="C67" s="445"/>
      <c r="D67" s="1836" t="s">
        <v>2420</v>
      </c>
      <c r="E67" s="1836"/>
      <c r="F67" s="1836"/>
      <c r="G67" s="1836"/>
      <c r="H67" s="447"/>
    </row>
    <row r="68" spans="1:8">
      <c r="A68" s="446"/>
      <c r="B68" s="446"/>
      <c r="C68" s="446"/>
      <c r="D68" s="1835" t="s">
        <v>2421</v>
      </c>
      <c r="E68" s="1835"/>
      <c r="F68" s="1835"/>
      <c r="G68" s="1835"/>
      <c r="H68" s="447"/>
    </row>
    <row r="69" spans="1:8">
      <c r="A69" s="445"/>
      <c r="B69" s="445"/>
      <c r="C69" s="445"/>
      <c r="D69" s="445"/>
      <c r="E69" s="1836" t="s">
        <v>2422</v>
      </c>
      <c r="F69" s="1836"/>
      <c r="G69" s="1836"/>
      <c r="H69" s="447"/>
    </row>
    <row r="70" spans="1:8">
      <c r="A70" s="446"/>
      <c r="B70" s="446"/>
      <c r="C70" s="446"/>
      <c r="D70" s="446"/>
      <c r="E70" s="1835" t="s">
        <v>2423</v>
      </c>
      <c r="F70" s="1835"/>
      <c r="G70" s="1835"/>
      <c r="H70" s="447"/>
    </row>
    <row r="71" spans="1:8">
      <c r="A71" s="445"/>
      <c r="B71" s="445"/>
      <c r="C71" s="445"/>
      <c r="D71" s="445"/>
      <c r="E71" s="1836" t="s">
        <v>2424</v>
      </c>
      <c r="F71" s="1836"/>
      <c r="G71" s="1836"/>
      <c r="H71" s="447"/>
    </row>
    <row r="72" spans="1:8">
      <c r="A72" s="446"/>
      <c r="B72" s="446"/>
      <c r="C72" s="446"/>
      <c r="D72" s="446"/>
      <c r="E72" s="1835" t="s">
        <v>2425</v>
      </c>
      <c r="F72" s="1835"/>
      <c r="G72" s="1835"/>
      <c r="H72" s="447"/>
    </row>
    <row r="73" spans="1:8">
      <c r="A73" s="445"/>
      <c r="B73" s="445"/>
      <c r="C73" s="445"/>
      <c r="D73" s="445"/>
      <c r="E73" s="1836" t="s">
        <v>2426</v>
      </c>
      <c r="F73" s="1836"/>
      <c r="G73" s="1836"/>
      <c r="H73" s="447"/>
    </row>
    <row r="74" spans="1:8">
      <c r="A74" s="446"/>
      <c r="B74" s="446"/>
      <c r="C74" s="446"/>
      <c r="D74" s="446"/>
      <c r="E74" s="1835" t="s">
        <v>2427</v>
      </c>
      <c r="F74" s="1835"/>
      <c r="G74" s="1835"/>
      <c r="H74" s="447"/>
    </row>
    <row r="75" spans="1:8">
      <c r="A75" s="445"/>
      <c r="B75" s="445"/>
      <c r="C75" s="445"/>
      <c r="D75" s="445"/>
      <c r="E75" s="1836" t="s">
        <v>2428</v>
      </c>
      <c r="F75" s="1836"/>
      <c r="G75" s="1836"/>
      <c r="H75" s="447"/>
    </row>
    <row r="76" spans="1:8">
      <c r="A76" s="446"/>
      <c r="B76" s="446"/>
      <c r="C76" s="446"/>
      <c r="D76" s="446"/>
      <c r="E76" s="1835" t="s">
        <v>2429</v>
      </c>
      <c r="F76" s="1835"/>
      <c r="G76" s="1835"/>
      <c r="H76" s="447"/>
    </row>
    <row r="77" spans="1:8" ht="48.75" customHeight="1">
      <c r="A77" s="445"/>
      <c r="B77" s="445"/>
      <c r="C77" s="445"/>
      <c r="D77" s="445"/>
      <c r="E77" s="445"/>
      <c r="F77" s="1840" t="s">
        <v>2430</v>
      </c>
      <c r="G77" s="1841"/>
      <c r="H77" s="447"/>
    </row>
    <row r="78" spans="1:8">
      <c r="A78" s="446"/>
      <c r="B78" s="446"/>
      <c r="C78" s="446"/>
      <c r="D78" s="1835" t="s">
        <v>2431</v>
      </c>
      <c r="E78" s="1835"/>
      <c r="F78" s="1835"/>
      <c r="G78" s="1835"/>
      <c r="H78" s="447"/>
    </row>
    <row r="79" spans="1:8">
      <c r="A79" s="445"/>
      <c r="B79" s="445"/>
      <c r="C79" s="445"/>
      <c r="D79" s="1836" t="s">
        <v>2432</v>
      </c>
      <c r="E79" s="1836"/>
      <c r="F79" s="1836"/>
      <c r="G79" s="1836"/>
      <c r="H79" s="447"/>
    </row>
    <row r="80" spans="1:8">
      <c r="A80" s="446"/>
      <c r="B80" s="1835" t="s">
        <v>2433</v>
      </c>
      <c r="C80" s="1835"/>
      <c r="D80" s="1835"/>
      <c r="E80" s="1835"/>
      <c r="F80" s="1835"/>
      <c r="G80" s="1835"/>
      <c r="H80" s="447"/>
    </row>
    <row r="81" spans="1:8">
      <c r="A81" s="445"/>
      <c r="B81" s="445"/>
      <c r="C81" s="1836" t="s">
        <v>2403</v>
      </c>
      <c r="D81" s="1836"/>
      <c r="E81" s="1836"/>
      <c r="F81" s="1836"/>
      <c r="G81" s="1836"/>
      <c r="H81" s="447"/>
    </row>
    <row r="82" spans="1:8">
      <c r="A82" s="446"/>
      <c r="B82" s="446"/>
      <c r="C82" s="1835" t="s">
        <v>2434</v>
      </c>
      <c r="D82" s="1835"/>
      <c r="E82" s="1835"/>
      <c r="F82" s="1835"/>
      <c r="G82" s="1835"/>
      <c r="H82" s="447"/>
    </row>
    <row r="83" spans="1:8">
      <c r="A83" s="445"/>
      <c r="B83" s="445"/>
      <c r="C83" s="1836" t="s">
        <v>2435</v>
      </c>
      <c r="D83" s="1836"/>
      <c r="E83" s="1836"/>
      <c r="F83" s="1836"/>
      <c r="G83" s="1836"/>
      <c r="H83" s="447"/>
    </row>
    <row r="84" spans="1:8">
      <c r="A84" s="446"/>
      <c r="B84" s="446"/>
      <c r="C84" s="446"/>
      <c r="D84" s="1835" t="s">
        <v>2436</v>
      </c>
      <c r="E84" s="1835"/>
      <c r="F84" s="1835"/>
      <c r="G84" s="1835"/>
      <c r="H84" s="447"/>
    </row>
    <row r="85" spans="1:8">
      <c r="A85" s="445"/>
      <c r="B85" s="445"/>
      <c r="C85" s="445"/>
      <c r="D85" s="1836" t="s">
        <v>2437</v>
      </c>
      <c r="E85" s="1836"/>
      <c r="F85" s="1836"/>
      <c r="G85" s="1836"/>
      <c r="H85" s="447"/>
    </row>
    <row r="86" spans="1:8">
      <c r="A86" s="446"/>
      <c r="B86" s="446"/>
      <c r="C86" s="446"/>
      <c r="D86" s="1835" t="s">
        <v>2438</v>
      </c>
      <c r="E86" s="1835"/>
      <c r="F86" s="1835"/>
      <c r="G86" s="1835"/>
      <c r="H86" s="447"/>
    </row>
    <row r="87" spans="1:8">
      <c r="A87" s="445"/>
      <c r="B87" s="1836" t="s">
        <v>2439</v>
      </c>
      <c r="C87" s="1836"/>
      <c r="D87" s="1836"/>
      <c r="E87" s="1836"/>
      <c r="F87" s="1836"/>
      <c r="G87" s="1836"/>
      <c r="H87" s="447"/>
    </row>
    <row r="88" spans="1:8">
      <c r="A88" s="446"/>
      <c r="B88" s="446"/>
      <c r="C88" s="1835" t="s">
        <v>2440</v>
      </c>
      <c r="D88" s="1835"/>
      <c r="E88" s="1835"/>
      <c r="F88" s="1835"/>
      <c r="G88" s="1835"/>
      <c r="H88" s="447"/>
    </row>
    <row r="89" spans="1:8">
      <c r="A89" s="445"/>
      <c r="B89" s="445"/>
      <c r="C89" s="1836" t="s">
        <v>2441</v>
      </c>
      <c r="D89" s="1836"/>
      <c r="E89" s="1836"/>
      <c r="F89" s="1836"/>
      <c r="G89" s="1836"/>
      <c r="H89" s="447"/>
    </row>
    <row r="90" spans="1:8">
      <c r="A90" s="446"/>
      <c r="B90" s="446"/>
      <c r="C90" s="1835" t="s">
        <v>2442</v>
      </c>
      <c r="D90" s="1835"/>
      <c r="E90" s="1835"/>
      <c r="F90" s="1835"/>
      <c r="G90" s="1835"/>
      <c r="H90" s="447"/>
    </row>
    <row r="91" spans="1:8">
      <c r="A91" s="445"/>
      <c r="B91" s="1836" t="s">
        <v>2443</v>
      </c>
      <c r="C91" s="1836"/>
      <c r="D91" s="1836"/>
      <c r="E91" s="1836"/>
      <c r="F91" s="1836"/>
      <c r="G91" s="1836"/>
      <c r="H91" s="447"/>
    </row>
    <row r="92" spans="1:8">
      <c r="A92" s="446"/>
      <c r="B92" s="1835" t="s">
        <v>2444</v>
      </c>
      <c r="C92" s="1835"/>
      <c r="D92" s="1835"/>
      <c r="E92" s="1835"/>
      <c r="F92" s="1835"/>
      <c r="G92" s="1835"/>
      <c r="H92" s="447"/>
    </row>
    <row r="93" spans="1:8">
      <c r="A93" s="445"/>
      <c r="B93" s="1836" t="s">
        <v>2445</v>
      </c>
      <c r="C93" s="1836"/>
      <c r="D93" s="1836"/>
      <c r="E93" s="1836"/>
      <c r="F93" s="1836"/>
      <c r="G93" s="1836"/>
      <c r="H93" s="447"/>
    </row>
    <row r="94" spans="1:8">
      <c r="A94" s="446"/>
      <c r="B94" s="1835" t="s">
        <v>2446</v>
      </c>
      <c r="C94" s="1835"/>
      <c r="D94" s="1835"/>
      <c r="E94" s="1835"/>
      <c r="F94" s="1835"/>
      <c r="G94" s="1835"/>
      <c r="H94" s="814"/>
    </row>
    <row r="95" spans="1:8">
      <c r="A95" s="445"/>
      <c r="B95" s="445"/>
      <c r="C95" s="1836" t="s">
        <v>2447</v>
      </c>
      <c r="D95" s="1836"/>
      <c r="E95" s="1836"/>
      <c r="F95" s="1836"/>
      <c r="G95" s="1836"/>
      <c r="H95" s="447"/>
    </row>
    <row r="96" spans="1:8">
      <c r="A96" s="446"/>
      <c r="B96" s="446"/>
      <c r="C96" s="1835" t="s">
        <v>2448</v>
      </c>
      <c r="D96" s="1835"/>
      <c r="E96" s="1835"/>
      <c r="F96" s="1835"/>
      <c r="G96" s="1835"/>
      <c r="H96" s="447"/>
    </row>
    <row r="97" spans="1:8" ht="33" customHeight="1">
      <c r="A97" s="445"/>
      <c r="B97" s="445"/>
      <c r="C97" s="1837" t="s">
        <v>2449</v>
      </c>
      <c r="D97" s="1838"/>
      <c r="E97" s="1838"/>
      <c r="F97" s="1838"/>
      <c r="G97" s="1839"/>
      <c r="H97" s="454">
        <f>H95+H96</f>
        <v>0</v>
      </c>
    </row>
    <row r="98" spans="1:8">
      <c r="A98" s="446"/>
      <c r="B98" s="1835" t="s">
        <v>2450</v>
      </c>
      <c r="C98" s="1835"/>
      <c r="D98" s="1835"/>
      <c r="E98" s="1835"/>
      <c r="F98" s="1835"/>
      <c r="G98" s="1835"/>
      <c r="H98" s="447"/>
    </row>
    <row r="99" spans="1:8">
      <c r="A99" s="445"/>
      <c r="B99" s="1836" t="s">
        <v>2451</v>
      </c>
      <c r="C99" s="1836"/>
      <c r="D99" s="1836"/>
      <c r="E99" s="1836"/>
      <c r="F99" s="1836"/>
      <c r="G99" s="1836"/>
      <c r="H99" s="447"/>
    </row>
    <row r="100" spans="1:8">
      <c r="A100" s="446"/>
      <c r="B100" s="446"/>
      <c r="C100" s="1835" t="s">
        <v>2452</v>
      </c>
      <c r="D100" s="1835"/>
      <c r="E100" s="1835"/>
      <c r="F100" s="1835"/>
      <c r="G100" s="1835"/>
      <c r="H100" s="447"/>
    </row>
    <row r="101" spans="1:8">
      <c r="A101" s="445"/>
      <c r="B101" s="445"/>
      <c r="C101" s="1836" t="s">
        <v>2453</v>
      </c>
      <c r="D101" s="1836"/>
      <c r="E101" s="1836"/>
      <c r="F101" s="1836"/>
      <c r="G101" s="1836"/>
      <c r="H101" s="447"/>
    </row>
    <row r="102" spans="1:8">
      <c r="A102" s="446"/>
      <c r="B102" s="1835" t="s">
        <v>2454</v>
      </c>
      <c r="C102" s="1835"/>
      <c r="D102" s="1835"/>
      <c r="E102" s="1835"/>
      <c r="F102" s="1835"/>
      <c r="G102" s="1835"/>
      <c r="H102" s="447"/>
    </row>
  </sheetData>
  <mergeCells count="95">
    <mergeCell ref="A7:A13"/>
    <mergeCell ref="B7:D7"/>
    <mergeCell ref="B8:B13"/>
    <mergeCell ref="C8:D8"/>
    <mergeCell ref="C9:C13"/>
    <mergeCell ref="A1:G1"/>
    <mergeCell ref="A2:F2"/>
    <mergeCell ref="B3:F3"/>
    <mergeCell ref="A5:D5"/>
    <mergeCell ref="A6:D6"/>
    <mergeCell ref="C26:F26"/>
    <mergeCell ref="A15:F15"/>
    <mergeCell ref="C16:F16"/>
    <mergeCell ref="C17:F17"/>
    <mergeCell ref="C18:F18"/>
    <mergeCell ref="C19:F19"/>
    <mergeCell ref="C20:F20"/>
    <mergeCell ref="C21:F21"/>
    <mergeCell ref="C22:F22"/>
    <mergeCell ref="C23:F23"/>
    <mergeCell ref="C24:F24"/>
    <mergeCell ref="C25:F25"/>
    <mergeCell ref="A40:F40"/>
    <mergeCell ref="C27:F27"/>
    <mergeCell ref="C28:F28"/>
    <mergeCell ref="C29:F29"/>
    <mergeCell ref="B30:F30"/>
    <mergeCell ref="B31:F31"/>
    <mergeCell ref="B32:F32"/>
    <mergeCell ref="A34:C34"/>
    <mergeCell ref="A35:C35"/>
    <mergeCell ref="A36:A38"/>
    <mergeCell ref="B36:C36"/>
    <mergeCell ref="B37:B38"/>
    <mergeCell ref="A42:C43"/>
    <mergeCell ref="D42:E42"/>
    <mergeCell ref="F42:F43"/>
    <mergeCell ref="A44:C44"/>
    <mergeCell ref="A45:A46"/>
    <mergeCell ref="B45:C4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C61:G61"/>
    <mergeCell ref="C62:G62"/>
    <mergeCell ref="B63:G63"/>
    <mergeCell ref="B64:G64"/>
    <mergeCell ref="C65:G65"/>
    <mergeCell ref="E69:G69"/>
    <mergeCell ref="E70:G70"/>
    <mergeCell ref="E71:G71"/>
    <mergeCell ref="E72:G72"/>
    <mergeCell ref="E73:G73"/>
    <mergeCell ref="E74:G74"/>
    <mergeCell ref="E75:G75"/>
    <mergeCell ref="E76:G76"/>
    <mergeCell ref="F77:G77"/>
    <mergeCell ref="D84:G84"/>
    <mergeCell ref="D79:G79"/>
    <mergeCell ref="B80:G80"/>
    <mergeCell ref="C81:G81"/>
    <mergeCell ref="C83:G83"/>
    <mergeCell ref="C82:G82"/>
    <mergeCell ref="D78:G78"/>
    <mergeCell ref="D85:G85"/>
    <mergeCell ref="D86:G86"/>
    <mergeCell ref="C90:G90"/>
    <mergeCell ref="B87:G87"/>
    <mergeCell ref="C88:G88"/>
    <mergeCell ref="C89:G89"/>
    <mergeCell ref="B102:G102"/>
    <mergeCell ref="B91:G91"/>
    <mergeCell ref="B92:G92"/>
    <mergeCell ref="B93:G93"/>
    <mergeCell ref="B94:G94"/>
    <mergeCell ref="C95:G95"/>
    <mergeCell ref="C96:G96"/>
    <mergeCell ref="C97:G97"/>
    <mergeCell ref="B98:G98"/>
    <mergeCell ref="B99:G99"/>
    <mergeCell ref="C100:G100"/>
    <mergeCell ref="C101:G101"/>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854" t="s">
        <v>1872</v>
      </c>
      <c r="B1" s="1616"/>
      <c r="C1" s="1616"/>
      <c r="D1" s="1616"/>
      <c r="E1" s="1616"/>
      <c r="F1" s="1616"/>
      <c r="G1" s="1616"/>
      <c r="H1" s="1616"/>
      <c r="I1" s="1616"/>
    </row>
    <row r="2" spans="1:12">
      <c r="A2" s="1855" t="s">
        <v>2016</v>
      </c>
      <c r="B2" s="1856"/>
      <c r="C2" s="1856"/>
      <c r="D2" s="1856"/>
      <c r="E2" s="1856"/>
      <c r="F2" s="1856"/>
      <c r="G2" s="1856"/>
      <c r="H2" s="1856"/>
      <c r="I2" s="455"/>
    </row>
    <row r="3" spans="1:12" ht="15" thickBot="1">
      <c r="A3" s="456"/>
      <c r="B3" s="1857" t="s">
        <v>2457</v>
      </c>
      <c r="C3" s="1857"/>
      <c r="D3" s="1857"/>
      <c r="E3" s="1857"/>
      <c r="F3" s="1857"/>
      <c r="G3" s="1857"/>
      <c r="H3" s="1857"/>
      <c r="I3" s="457"/>
    </row>
    <row r="4" spans="1:12" ht="15" thickBot="1"/>
    <row r="5" spans="1:12" ht="15" thickBot="1">
      <c r="A5" s="1549"/>
      <c r="B5" s="1550"/>
      <c r="C5" s="1550"/>
      <c r="D5" s="1550"/>
      <c r="E5" s="1550"/>
      <c r="F5" s="1551"/>
      <c r="G5" s="1613" t="s">
        <v>2458</v>
      </c>
      <c r="H5" s="1614"/>
      <c r="I5" s="1614"/>
      <c r="J5" s="1614"/>
      <c r="K5" s="1614"/>
      <c r="L5" s="1608"/>
    </row>
    <row r="6" spans="1:12" ht="61.8" thickBot="1">
      <c r="A6" s="1555"/>
      <c r="B6" s="1556"/>
      <c r="C6" s="1556"/>
      <c r="D6" s="1556"/>
      <c r="E6" s="1556"/>
      <c r="F6" s="1557"/>
      <c r="G6" s="28" t="s">
        <v>2459</v>
      </c>
      <c r="H6" s="28" t="s">
        <v>2460</v>
      </c>
      <c r="I6" s="28" t="s">
        <v>2461</v>
      </c>
      <c r="J6" s="28" t="s">
        <v>2462</v>
      </c>
      <c r="K6" s="28" t="s">
        <v>2463</v>
      </c>
      <c r="L6" s="1610"/>
    </row>
    <row r="7" spans="1:12" ht="15" thickBot="1">
      <c r="A7" s="1583" t="s">
        <v>2464</v>
      </c>
      <c r="B7" s="1584"/>
      <c r="C7" s="1584"/>
      <c r="D7" s="1584"/>
      <c r="E7" s="1584"/>
      <c r="F7" s="1585"/>
      <c r="G7" s="22"/>
      <c r="H7" s="22"/>
      <c r="I7" s="22"/>
      <c r="J7" s="22"/>
      <c r="K7" s="22"/>
      <c r="L7" s="22"/>
    </row>
    <row r="8" spans="1:12" ht="15" thickBot="1">
      <c r="A8" s="1586"/>
      <c r="B8" s="1588" t="s">
        <v>2465</v>
      </c>
      <c r="C8" s="1645"/>
      <c r="D8" s="1645"/>
      <c r="E8" s="1645"/>
      <c r="F8" s="1589"/>
      <c r="G8" s="22"/>
      <c r="H8" s="22"/>
      <c r="I8" s="22"/>
      <c r="J8" s="22"/>
      <c r="K8" s="22"/>
      <c r="L8" s="22"/>
    </row>
    <row r="9" spans="1:12" ht="15" thickBot="1">
      <c r="A9" s="1586"/>
      <c r="B9" s="1586"/>
      <c r="C9" s="1672" t="s">
        <v>2466</v>
      </c>
      <c r="D9" s="1858"/>
      <c r="E9" s="1858"/>
      <c r="F9" s="1673"/>
      <c r="G9" s="29"/>
      <c r="H9" s="29"/>
      <c r="I9" s="29"/>
      <c r="J9" s="29"/>
      <c r="K9" s="29"/>
      <c r="L9" s="29"/>
    </row>
    <row r="10" spans="1:12" ht="15" thickBot="1">
      <c r="A10" s="1586"/>
      <c r="B10" s="1586"/>
      <c r="C10" s="1586"/>
      <c r="D10" s="1668" t="s">
        <v>2467</v>
      </c>
      <c r="E10" s="1859"/>
      <c r="F10" s="1669"/>
      <c r="G10" s="29"/>
      <c r="H10" s="29"/>
      <c r="I10" s="29"/>
      <c r="J10" s="29"/>
      <c r="K10" s="29"/>
      <c r="L10" s="29"/>
    </row>
    <row r="11" spans="1:12" ht="15" thickBot="1">
      <c r="A11" s="1586"/>
      <c r="B11" s="1586"/>
      <c r="C11" s="1586"/>
      <c r="D11" s="1668" t="s">
        <v>2468</v>
      </c>
      <c r="E11" s="1859"/>
      <c r="F11" s="1669"/>
      <c r="G11" s="29"/>
      <c r="H11" s="29"/>
      <c r="I11" s="29"/>
      <c r="J11" s="29"/>
      <c r="K11" s="29"/>
      <c r="L11" s="29"/>
    </row>
    <row r="12" spans="1:12" ht="15" thickBot="1">
      <c r="A12" s="1586"/>
      <c r="B12" s="1586"/>
      <c r="C12" s="1586"/>
      <c r="D12" s="1668" t="s">
        <v>2469</v>
      </c>
      <c r="E12" s="1859"/>
      <c r="F12" s="1669"/>
      <c r="G12" s="29"/>
      <c r="H12" s="29"/>
      <c r="I12" s="29"/>
      <c r="J12" s="29"/>
      <c r="K12" s="29"/>
      <c r="L12" s="29"/>
    </row>
    <row r="13" spans="1:12" ht="15" thickBot="1">
      <c r="A13" s="1586"/>
      <c r="B13" s="1586"/>
      <c r="C13" s="1587"/>
      <c r="D13" s="1668" t="s">
        <v>2470</v>
      </c>
      <c r="E13" s="1859"/>
      <c r="F13" s="1669"/>
      <c r="G13" s="29"/>
      <c r="H13" s="29"/>
      <c r="I13" s="29"/>
      <c r="J13" s="29"/>
      <c r="K13" s="29"/>
      <c r="L13" s="29"/>
    </row>
    <row r="14" spans="1:12" ht="15" thickBot="1">
      <c r="A14" s="1586"/>
      <c r="B14" s="1586"/>
      <c r="C14" s="1668" t="s">
        <v>2471</v>
      </c>
      <c r="D14" s="1859"/>
      <c r="E14" s="1859"/>
      <c r="F14" s="1669"/>
      <c r="G14" s="29"/>
      <c r="H14" s="29"/>
      <c r="I14" s="29"/>
      <c r="J14" s="29"/>
      <c r="K14" s="29"/>
      <c r="L14" s="29"/>
    </row>
    <row r="15" spans="1:12" ht="15" thickBot="1">
      <c r="A15" s="1586"/>
      <c r="B15" s="1586"/>
      <c r="C15" s="1668" t="s">
        <v>2472</v>
      </c>
      <c r="D15" s="1859"/>
      <c r="E15" s="1859"/>
      <c r="F15" s="1669"/>
      <c r="G15" s="29"/>
      <c r="H15" s="29"/>
      <c r="I15" s="29"/>
      <c r="J15" s="29"/>
      <c r="K15" s="29"/>
      <c r="L15" s="29"/>
    </row>
    <row r="16" spans="1:12" ht="15" thickBot="1">
      <c r="A16" s="1586"/>
      <c r="B16" s="1586"/>
      <c r="C16" s="1668" t="s">
        <v>2473</v>
      </c>
      <c r="D16" s="1859"/>
      <c r="E16" s="1859"/>
      <c r="F16" s="1669"/>
      <c r="G16" s="29"/>
      <c r="H16" s="29"/>
      <c r="I16" s="29"/>
      <c r="J16" s="29"/>
      <c r="K16" s="29"/>
      <c r="L16" s="29"/>
    </row>
    <row r="17" spans="1:12" ht="15" thickBot="1">
      <c r="A17" s="1586"/>
      <c r="B17" s="1586"/>
      <c r="C17" s="1588" t="s">
        <v>2481</v>
      </c>
      <c r="D17" s="1645"/>
      <c r="E17" s="1645"/>
      <c r="F17" s="1589"/>
      <c r="G17" s="22"/>
      <c r="H17" s="22"/>
      <c r="I17" s="22"/>
      <c r="J17" s="22"/>
      <c r="K17" s="22"/>
      <c r="L17" s="22"/>
    </row>
    <row r="18" spans="1:12" ht="15" thickBot="1">
      <c r="A18" s="1586"/>
      <c r="B18" s="1586"/>
      <c r="C18" s="1586"/>
      <c r="D18" s="1668" t="s">
        <v>2482</v>
      </c>
      <c r="E18" s="1859"/>
      <c r="F18" s="1669"/>
      <c r="G18" s="24"/>
      <c r="H18" s="24"/>
      <c r="I18" s="24"/>
      <c r="J18" s="24"/>
      <c r="K18" s="24"/>
      <c r="L18" s="24"/>
    </row>
    <row r="19" spans="1:12" ht="15" thickBot="1">
      <c r="A19" s="1586"/>
      <c r="B19" s="1586"/>
      <c r="C19" s="1586"/>
      <c r="D19" s="1668" t="s">
        <v>2483</v>
      </c>
      <c r="E19" s="1859"/>
      <c r="F19" s="1669"/>
      <c r="G19" s="24"/>
      <c r="H19" s="24"/>
      <c r="I19" s="24"/>
      <c r="J19" s="24"/>
      <c r="K19" s="24"/>
      <c r="L19" s="24"/>
    </row>
    <row r="20" spans="1:12" ht="15" thickBot="1">
      <c r="A20" s="1586"/>
      <c r="B20" s="1586"/>
      <c r="C20" s="1587"/>
      <c r="D20" s="1860" t="s">
        <v>2484</v>
      </c>
      <c r="E20" s="1861"/>
      <c r="F20" s="1862"/>
      <c r="G20" s="458">
        <f>G18-G19</f>
        <v>0</v>
      </c>
      <c r="H20" s="458">
        <f t="shared" ref="H20:L20" si="0">H18-H19</f>
        <v>0</v>
      </c>
      <c r="I20" s="458">
        <f t="shared" si="0"/>
        <v>0</v>
      </c>
      <c r="J20" s="458">
        <f t="shared" si="0"/>
        <v>0</v>
      </c>
      <c r="K20" s="458">
        <f t="shared" si="0"/>
        <v>0</v>
      </c>
      <c r="L20" s="458">
        <f t="shared" si="0"/>
        <v>0</v>
      </c>
    </row>
    <row r="21" spans="1:12" ht="15" thickBot="1">
      <c r="A21" s="1586"/>
      <c r="B21" s="1586"/>
      <c r="C21" s="1588" t="s">
        <v>2909</v>
      </c>
      <c r="D21" s="1645"/>
      <c r="E21" s="1645"/>
      <c r="F21" s="1589"/>
      <c r="G21" s="22"/>
      <c r="H21" s="22"/>
      <c r="I21" s="22"/>
      <c r="J21" s="22"/>
      <c r="K21" s="22"/>
      <c r="L21" s="22"/>
    </row>
    <row r="22" spans="1:12" ht="15" thickBot="1">
      <c r="A22" s="1586"/>
      <c r="B22" s="1586"/>
      <c r="C22" s="1586"/>
      <c r="D22" s="1668" t="s">
        <v>2474</v>
      </c>
      <c r="E22" s="1859"/>
      <c r="F22" s="1669"/>
      <c r="G22" s="24"/>
      <c r="H22" s="24"/>
      <c r="I22" s="24"/>
      <c r="J22" s="24"/>
      <c r="K22" s="24"/>
      <c r="L22" s="24"/>
    </row>
    <row r="23" spans="1:12" ht="15" thickBot="1">
      <c r="A23" s="1586"/>
      <c r="B23" s="1586"/>
      <c r="C23" s="1586"/>
      <c r="D23" s="1668" t="s">
        <v>2475</v>
      </c>
      <c r="E23" s="1859"/>
      <c r="F23" s="1669"/>
      <c r="G23" s="24"/>
      <c r="H23" s="24"/>
      <c r="I23" s="24"/>
      <c r="J23" s="24"/>
      <c r="K23" s="24"/>
      <c r="L23" s="24"/>
    </row>
    <row r="24" spans="1:12" ht="15" thickBot="1">
      <c r="A24" s="1586"/>
      <c r="B24" s="1586"/>
      <c r="C24" s="1587"/>
      <c r="D24" s="1860" t="s">
        <v>2500</v>
      </c>
      <c r="E24" s="1861"/>
      <c r="F24" s="1862"/>
      <c r="G24" s="458">
        <f>G23-G22</f>
        <v>0</v>
      </c>
      <c r="H24" s="458">
        <f t="shared" ref="H24:L24" si="1">H23-H22</f>
        <v>0</v>
      </c>
      <c r="I24" s="458">
        <f t="shared" si="1"/>
        <v>0</v>
      </c>
      <c r="J24" s="458">
        <f t="shared" si="1"/>
        <v>0</v>
      </c>
      <c r="K24" s="458">
        <f t="shared" si="1"/>
        <v>0</v>
      </c>
      <c r="L24" s="458">
        <f t="shared" si="1"/>
        <v>0</v>
      </c>
    </row>
    <row r="25" spans="1:12" ht="15" thickBot="1">
      <c r="A25" s="1586"/>
      <c r="B25" s="1586"/>
      <c r="C25" s="1668" t="s">
        <v>2485</v>
      </c>
      <c r="D25" s="1859"/>
      <c r="E25" s="1859"/>
      <c r="F25" s="1669"/>
      <c r="G25" s="29"/>
      <c r="H25" s="29"/>
      <c r="I25" s="29"/>
      <c r="J25" s="29"/>
      <c r="K25" s="29"/>
      <c r="L25" s="29"/>
    </row>
    <row r="26" spans="1:12" ht="15" thickBot="1">
      <c r="A26" s="1586"/>
      <c r="B26" s="1586"/>
      <c r="C26" s="1668" t="s">
        <v>2486</v>
      </c>
      <c r="D26" s="1859"/>
      <c r="E26" s="1859"/>
      <c r="F26" s="1669"/>
      <c r="G26" s="29"/>
      <c r="H26" s="29"/>
      <c r="I26" s="29"/>
      <c r="J26" s="29"/>
      <c r="K26" s="29"/>
      <c r="L26" s="29"/>
    </row>
    <row r="27" spans="1:12" ht="15" thickBot="1">
      <c r="A27" s="1586"/>
      <c r="B27" s="1586"/>
      <c r="C27" s="1668" t="s">
        <v>2491</v>
      </c>
      <c r="D27" s="1859"/>
      <c r="E27" s="1859"/>
      <c r="F27" s="1669"/>
      <c r="G27" s="24"/>
      <c r="H27" s="24"/>
      <c r="I27" s="24"/>
      <c r="J27" s="24"/>
      <c r="K27" s="24"/>
      <c r="L27" s="24"/>
    </row>
    <row r="28" spans="1:12" ht="15" thickBot="1">
      <c r="A28" s="1586"/>
      <c r="B28" s="1586"/>
      <c r="C28" s="1668" t="s">
        <v>2492</v>
      </c>
      <c r="D28" s="1859"/>
      <c r="E28" s="1859"/>
      <c r="F28" s="1669"/>
      <c r="G28" s="24"/>
      <c r="H28" s="24"/>
      <c r="I28" s="24"/>
      <c r="J28" s="24"/>
      <c r="K28" s="24"/>
      <c r="L28" s="24"/>
    </row>
    <row r="29" spans="1:12" ht="15" thickBot="1">
      <c r="A29" s="1586"/>
      <c r="B29" s="1586"/>
      <c r="C29" s="1668" t="s">
        <v>2493</v>
      </c>
      <c r="D29" s="1859"/>
      <c r="E29" s="1859"/>
      <c r="F29" s="1669"/>
      <c r="G29" s="24"/>
      <c r="H29" s="24"/>
      <c r="I29" s="24"/>
      <c r="J29" s="24"/>
      <c r="K29" s="24"/>
      <c r="L29" s="24"/>
    </row>
    <row r="30" spans="1:12" ht="15" thickBot="1">
      <c r="A30" s="1586"/>
      <c r="B30" s="1586"/>
      <c r="C30" s="1668" t="s">
        <v>2494</v>
      </c>
      <c r="D30" s="1859"/>
      <c r="E30" s="1859"/>
      <c r="F30" s="1669"/>
      <c r="G30" s="24"/>
      <c r="H30" s="24"/>
      <c r="I30" s="24"/>
      <c r="J30" s="24"/>
      <c r="K30" s="24"/>
      <c r="L30" s="24"/>
    </row>
    <row r="31" spans="1:12" ht="15" thickBot="1">
      <c r="A31" s="1586"/>
      <c r="B31" s="1586"/>
      <c r="C31" s="1668" t="s">
        <v>2495</v>
      </c>
      <c r="D31" s="1859"/>
      <c r="E31" s="1859"/>
      <c r="F31" s="1669"/>
      <c r="G31" s="24"/>
      <c r="H31" s="24"/>
      <c r="I31" s="24"/>
      <c r="J31" s="24"/>
      <c r="K31" s="24"/>
      <c r="L31" s="24"/>
    </row>
    <row r="32" spans="1:12" ht="15" thickBot="1">
      <c r="A32" s="1586"/>
      <c r="B32" s="1586"/>
      <c r="C32" s="1668" t="s">
        <v>2496</v>
      </c>
      <c r="D32" s="1859"/>
      <c r="E32" s="1859"/>
      <c r="F32" s="1669"/>
      <c r="G32" s="24"/>
      <c r="H32" s="24"/>
      <c r="I32" s="24"/>
      <c r="J32" s="24"/>
      <c r="K32" s="24"/>
      <c r="L32" s="24"/>
    </row>
    <row r="33" spans="1:12" ht="15" thickBot="1">
      <c r="A33" s="1586"/>
      <c r="B33" s="1586"/>
      <c r="C33" s="1668" t="s">
        <v>2497</v>
      </c>
      <c r="D33" s="1859"/>
      <c r="E33" s="1859"/>
      <c r="F33" s="1669"/>
      <c r="G33" s="24"/>
      <c r="H33" s="24"/>
      <c r="I33" s="24"/>
      <c r="J33" s="24"/>
      <c r="K33" s="24"/>
      <c r="L33" s="24"/>
    </row>
    <row r="34" spans="1:12" ht="15" thickBot="1">
      <c r="A34" s="1586"/>
      <c r="B34" s="1586"/>
      <c r="C34" s="1668" t="s">
        <v>2498</v>
      </c>
      <c r="D34" s="1859"/>
      <c r="E34" s="1859"/>
      <c r="F34" s="1669"/>
      <c r="G34" s="24"/>
      <c r="H34" s="24"/>
      <c r="I34" s="24"/>
      <c r="J34" s="24"/>
      <c r="K34" s="24"/>
      <c r="L34" s="24"/>
    </row>
    <row r="35" spans="1:12" ht="15" thickBot="1">
      <c r="A35" s="1586"/>
      <c r="B35" s="1586"/>
      <c r="C35" s="1668" t="s">
        <v>2499</v>
      </c>
      <c r="D35" s="1859"/>
      <c r="E35" s="1859"/>
      <c r="F35" s="1669"/>
      <c r="G35" s="24"/>
      <c r="H35" s="24"/>
      <c r="I35" s="24"/>
      <c r="J35" s="24"/>
      <c r="K35" s="24"/>
      <c r="L35" s="24"/>
    </row>
    <row r="36" spans="1:12" ht="15" thickBot="1">
      <c r="A36" s="1586"/>
      <c r="B36" s="1586"/>
      <c r="C36" s="1668" t="s">
        <v>2501</v>
      </c>
      <c r="D36" s="1859"/>
      <c r="E36" s="1859"/>
      <c r="F36" s="1669"/>
      <c r="G36" s="29"/>
      <c r="H36" s="29"/>
      <c r="I36" s="29"/>
      <c r="J36" s="29"/>
      <c r="K36" s="29"/>
      <c r="L36" s="29"/>
    </row>
    <row r="37" spans="1:12" ht="15" thickBot="1">
      <c r="A37" s="1586"/>
      <c r="B37" s="1586"/>
      <c r="C37" s="1668" t="s">
        <v>2502</v>
      </c>
      <c r="D37" s="1859"/>
      <c r="E37" s="1859"/>
      <c r="F37" s="1669"/>
      <c r="G37" s="29"/>
      <c r="H37" s="29"/>
      <c r="I37" s="29"/>
      <c r="J37" s="29"/>
      <c r="K37" s="29"/>
      <c r="L37" s="29"/>
    </row>
    <row r="38" spans="1:12" ht="15" thickBot="1">
      <c r="A38" s="1586"/>
      <c r="B38" s="1586"/>
      <c r="C38" s="1668" t="s">
        <v>2503</v>
      </c>
      <c r="D38" s="1859"/>
      <c r="E38" s="1859"/>
      <c r="F38" s="1669"/>
      <c r="G38" s="24"/>
      <c r="H38" s="24"/>
      <c r="I38" s="24"/>
      <c r="J38" s="24"/>
      <c r="K38" s="24"/>
      <c r="L38" s="24"/>
    </row>
    <row r="39" spans="1:12" ht="15" thickBot="1">
      <c r="A39" s="1586"/>
      <c r="B39" s="1586"/>
      <c r="C39" s="1672" t="s">
        <v>2504</v>
      </c>
      <c r="D39" s="1858"/>
      <c r="E39" s="1858"/>
      <c r="F39" s="1673"/>
      <c r="G39" s="29"/>
      <c r="H39" s="29"/>
      <c r="I39" s="29"/>
      <c r="J39" s="29"/>
      <c r="K39" s="29"/>
      <c r="L39" s="29"/>
    </row>
    <row r="40" spans="1:12" ht="15" thickBot="1">
      <c r="A40" s="1586"/>
      <c r="B40" s="1586"/>
      <c r="C40" s="444"/>
      <c r="D40" s="1668" t="s">
        <v>2505</v>
      </c>
      <c r="E40" s="1859"/>
      <c r="F40" s="1669"/>
      <c r="G40" s="24"/>
      <c r="H40" s="24"/>
      <c r="I40" s="24"/>
      <c r="J40" s="24"/>
      <c r="K40" s="24"/>
      <c r="L40" s="24"/>
    </row>
    <row r="41" spans="1:12" ht="22.5" customHeight="1" thickBot="1">
      <c r="A41" s="1586"/>
      <c r="B41" s="1586"/>
      <c r="C41" s="1668" t="s">
        <v>2506</v>
      </c>
      <c r="D41" s="1859"/>
      <c r="E41" s="1859"/>
      <c r="F41" s="1669"/>
      <c r="G41" s="29"/>
      <c r="H41" s="29"/>
      <c r="I41" s="29"/>
      <c r="J41" s="29"/>
      <c r="K41" s="29"/>
      <c r="L41" s="29"/>
    </row>
    <row r="42" spans="1:12" ht="23.25" customHeight="1" thickBot="1">
      <c r="A42" s="1586"/>
      <c r="B42" s="1586"/>
      <c r="C42" s="1668" t="s">
        <v>2507</v>
      </c>
      <c r="D42" s="1859"/>
      <c r="E42" s="1859"/>
      <c r="F42" s="1669"/>
      <c r="G42" s="29"/>
      <c r="H42" s="29"/>
      <c r="I42" s="29"/>
      <c r="J42" s="29"/>
      <c r="K42" s="29"/>
      <c r="L42" s="29"/>
    </row>
    <row r="43" spans="1:12" ht="22.5" customHeight="1" thickBot="1">
      <c r="A43" s="1586"/>
      <c r="B43" s="1586"/>
      <c r="C43" s="1668" t="s">
        <v>2508</v>
      </c>
      <c r="D43" s="1859"/>
      <c r="E43" s="1859"/>
      <c r="F43" s="1669"/>
      <c r="G43" s="29"/>
      <c r="H43" s="29"/>
      <c r="I43" s="29"/>
      <c r="J43" s="29"/>
      <c r="K43" s="29"/>
      <c r="L43" s="29"/>
    </row>
    <row r="44" spans="1:12" ht="15" thickBot="1">
      <c r="A44" s="1586"/>
      <c r="B44" s="1586"/>
      <c r="C44" s="1668" t="s">
        <v>2509</v>
      </c>
      <c r="D44" s="1859"/>
      <c r="E44" s="1859"/>
      <c r="F44" s="1669"/>
      <c r="G44" s="29"/>
      <c r="H44" s="29"/>
      <c r="I44" s="29"/>
      <c r="J44" s="29"/>
      <c r="K44" s="29"/>
      <c r="L44" s="29"/>
    </row>
    <row r="45" spans="1:12" ht="21.75" customHeight="1" thickBot="1">
      <c r="A45" s="1586"/>
      <c r="B45" s="1586"/>
      <c r="C45" s="1668" t="s">
        <v>2510</v>
      </c>
      <c r="D45" s="1859"/>
      <c r="E45" s="1859"/>
      <c r="F45" s="1669"/>
      <c r="G45" s="29"/>
      <c r="H45" s="29"/>
      <c r="I45" s="29"/>
      <c r="J45" s="29"/>
      <c r="K45" s="29"/>
      <c r="L45" s="29"/>
    </row>
    <row r="46" spans="1:12" ht="15" thickBot="1">
      <c r="A46" s="1586"/>
      <c r="B46" s="1586"/>
      <c r="C46" s="1668" t="s">
        <v>2511</v>
      </c>
      <c r="D46" s="1859"/>
      <c r="E46" s="1859"/>
      <c r="F46" s="1669"/>
      <c r="G46" s="29"/>
      <c r="H46" s="29"/>
      <c r="I46" s="29"/>
      <c r="J46" s="29"/>
      <c r="K46" s="29"/>
      <c r="L46" s="29"/>
    </row>
    <row r="47" spans="1:12" ht="15" thickBot="1">
      <c r="A47" s="1586"/>
      <c r="B47" s="1586"/>
      <c r="C47" s="1668" t="s">
        <v>2512</v>
      </c>
      <c r="D47" s="1859"/>
      <c r="E47" s="1859"/>
      <c r="F47" s="1669"/>
      <c r="G47" s="29"/>
      <c r="H47" s="29"/>
      <c r="I47" s="29"/>
      <c r="J47" s="29"/>
      <c r="K47" s="29"/>
      <c r="L47" s="29"/>
    </row>
    <row r="48" spans="1:12" ht="15" thickBot="1">
      <c r="A48" s="1586"/>
      <c r="B48" s="1586"/>
      <c r="C48" s="1668" t="s">
        <v>2513</v>
      </c>
      <c r="D48" s="1859"/>
      <c r="E48" s="1859"/>
      <c r="F48" s="1669"/>
      <c r="G48" s="29"/>
      <c r="H48" s="29"/>
      <c r="I48" s="29"/>
      <c r="J48" s="29"/>
      <c r="K48" s="29"/>
      <c r="L48" s="29"/>
    </row>
    <row r="49" spans="1:29" ht="21.75" customHeight="1" thickBot="1">
      <c r="A49" s="1586"/>
      <c r="B49" s="1586"/>
      <c r="C49" s="1668" t="s">
        <v>2514</v>
      </c>
      <c r="D49" s="1859"/>
      <c r="E49" s="1859"/>
      <c r="F49" s="1669"/>
      <c r="G49" s="24"/>
      <c r="H49" s="24"/>
      <c r="I49" s="24"/>
      <c r="J49" s="24"/>
      <c r="K49" s="24"/>
      <c r="L49" s="24"/>
    </row>
    <row r="50" spans="1:29" ht="21" customHeight="1" thickBot="1">
      <c r="A50" s="1586"/>
      <c r="B50" s="1586"/>
      <c r="C50" s="1668" t="s">
        <v>2515</v>
      </c>
      <c r="D50" s="1859"/>
      <c r="E50" s="1859"/>
      <c r="F50" s="1669"/>
      <c r="G50" s="29"/>
      <c r="H50" s="29"/>
      <c r="I50" s="29"/>
      <c r="J50" s="29"/>
      <c r="K50" s="29"/>
      <c r="L50" s="29"/>
    </row>
    <row r="51" spans="1:29" ht="22.5" customHeight="1" thickBot="1">
      <c r="A51" s="1586"/>
      <c r="B51" s="1586"/>
      <c r="C51" s="1668" t="s">
        <v>2516</v>
      </c>
      <c r="D51" s="1859"/>
      <c r="E51" s="1859"/>
      <c r="F51" s="1669"/>
      <c r="G51" s="29"/>
      <c r="H51" s="29"/>
      <c r="I51" s="29"/>
      <c r="J51" s="29"/>
      <c r="K51" s="29"/>
      <c r="L51" s="29"/>
    </row>
    <row r="52" spans="1:29" ht="32.25" customHeight="1" thickBot="1">
      <c r="A52" s="1587"/>
      <c r="B52" s="1587"/>
      <c r="C52" s="1668" t="s">
        <v>2517</v>
      </c>
      <c r="D52" s="1859"/>
      <c r="E52" s="1859"/>
      <c r="F52" s="1669"/>
      <c r="G52" s="29"/>
      <c r="H52" s="29"/>
      <c r="I52" s="29"/>
      <c r="J52" s="29"/>
      <c r="K52" s="29"/>
      <c r="L52" s="29"/>
    </row>
    <row r="53" spans="1:29" ht="15" thickBot="1"/>
    <row r="54" spans="1:29" ht="15" thickBot="1">
      <c r="B54" s="1863" t="s">
        <v>2518</v>
      </c>
      <c r="C54" s="1864"/>
      <c r="D54" s="1864"/>
      <c r="E54" s="1864"/>
      <c r="F54" s="1864"/>
      <c r="G54" s="1864"/>
      <c r="H54" s="1865"/>
      <c r="I54" s="459"/>
    </row>
    <row r="55" spans="1:29" ht="15" thickBot="1"/>
    <row r="56" spans="1:29" ht="15" thickBot="1">
      <c r="A56" s="1549"/>
      <c r="B56" s="1550"/>
      <c r="C56" s="1550"/>
      <c r="D56" s="1550"/>
      <c r="E56" s="1551"/>
      <c r="F56" s="1613" t="s">
        <v>2458</v>
      </c>
      <c r="G56" s="1614"/>
      <c r="H56" s="1614"/>
      <c r="I56" s="1614"/>
      <c r="J56" s="1614"/>
      <c r="K56" s="1614"/>
      <c r="L56" s="1614"/>
      <c r="M56" s="1614"/>
      <c r="N56" s="1614"/>
      <c r="O56" s="1614"/>
      <c r="P56" s="1614"/>
      <c r="Q56" s="1614"/>
      <c r="R56" s="1614"/>
      <c r="S56" s="1614"/>
      <c r="T56" s="1614"/>
      <c r="U56" s="1614"/>
      <c r="V56" s="1614"/>
      <c r="W56" s="1614"/>
      <c r="X56" s="1614"/>
      <c r="Y56" s="1614"/>
      <c r="Z56" s="1866"/>
      <c r="AA56" s="1866"/>
      <c r="AB56" s="1866"/>
      <c r="AC56" s="1608"/>
    </row>
    <row r="57" spans="1:29" ht="15" thickBot="1">
      <c r="A57" s="1552"/>
      <c r="B57" s="1553"/>
      <c r="C57" s="1553"/>
      <c r="D57" s="1553"/>
      <c r="E57" s="1554"/>
      <c r="F57" s="1613" t="s">
        <v>2459</v>
      </c>
      <c r="G57" s="1614"/>
      <c r="H57" s="1614"/>
      <c r="I57" s="1869"/>
      <c r="J57" s="1870" t="s">
        <v>2460</v>
      </c>
      <c r="K57" s="1614"/>
      <c r="L57" s="1614"/>
      <c r="M57" s="1869"/>
      <c r="N57" s="1870" t="s">
        <v>2461</v>
      </c>
      <c r="O57" s="1614"/>
      <c r="P57" s="1614"/>
      <c r="Q57" s="1869"/>
      <c r="R57" s="1870" t="s">
        <v>2462</v>
      </c>
      <c r="S57" s="1614"/>
      <c r="T57" s="1614"/>
      <c r="U57" s="1869"/>
      <c r="V57" s="1870" t="s">
        <v>2463</v>
      </c>
      <c r="W57" s="1614"/>
      <c r="X57" s="1614"/>
      <c r="Y57" s="1869"/>
      <c r="Z57" s="1867"/>
      <c r="AA57" s="1867"/>
      <c r="AB57" s="1867"/>
      <c r="AC57" s="1868"/>
    </row>
    <row r="58" spans="1:29" ht="15" thickBot="1">
      <c r="A58" s="1552"/>
      <c r="B58" s="1553"/>
      <c r="C58" s="1553"/>
      <c r="D58" s="1553"/>
      <c r="E58" s="1554"/>
      <c r="F58" s="1875" t="s">
        <v>2519</v>
      </c>
      <c r="G58" s="1872"/>
      <c r="H58" s="1872"/>
      <c r="I58" s="1873"/>
      <c r="J58" s="1871" t="s">
        <v>2519</v>
      </c>
      <c r="K58" s="1872"/>
      <c r="L58" s="1872"/>
      <c r="M58" s="1873"/>
      <c r="N58" s="1871" t="s">
        <v>2519</v>
      </c>
      <c r="O58" s="1872"/>
      <c r="P58" s="1872"/>
      <c r="Q58" s="1873"/>
      <c r="R58" s="1871" t="s">
        <v>2519</v>
      </c>
      <c r="S58" s="1872"/>
      <c r="T58" s="1872"/>
      <c r="U58" s="1873"/>
      <c r="V58" s="1871" t="s">
        <v>2519</v>
      </c>
      <c r="W58" s="1872"/>
      <c r="X58" s="1872"/>
      <c r="Y58" s="1873"/>
      <c r="Z58" s="1871" t="s">
        <v>2519</v>
      </c>
      <c r="AA58" s="1872"/>
      <c r="AB58" s="1872"/>
      <c r="AC58" s="1873"/>
    </row>
    <row r="59" spans="1:29" ht="72" thickBot="1">
      <c r="A59" s="1555"/>
      <c r="B59" s="1556"/>
      <c r="C59" s="1556"/>
      <c r="D59" s="1556"/>
      <c r="E59" s="1557"/>
      <c r="F59" s="460" t="s">
        <v>2520</v>
      </c>
      <c r="G59" s="460" t="s">
        <v>2521</v>
      </c>
      <c r="H59" s="460" t="s">
        <v>2522</v>
      </c>
      <c r="I59" s="1874"/>
      <c r="J59" s="460" t="s">
        <v>2520</v>
      </c>
      <c r="K59" s="460" t="s">
        <v>2521</v>
      </c>
      <c r="L59" s="460" t="s">
        <v>2522</v>
      </c>
      <c r="M59" s="1874"/>
      <c r="N59" s="460" t="s">
        <v>2520</v>
      </c>
      <c r="O59" s="460" t="s">
        <v>2521</v>
      </c>
      <c r="P59" s="460" t="s">
        <v>2522</v>
      </c>
      <c r="Q59" s="1874"/>
      <c r="R59" s="460" t="s">
        <v>2520</v>
      </c>
      <c r="S59" s="460" t="s">
        <v>2521</v>
      </c>
      <c r="T59" s="460" t="s">
        <v>2522</v>
      </c>
      <c r="U59" s="1874"/>
      <c r="V59" s="460" t="s">
        <v>2520</v>
      </c>
      <c r="W59" s="460" t="s">
        <v>2521</v>
      </c>
      <c r="X59" s="460" t="s">
        <v>2522</v>
      </c>
      <c r="Y59" s="1874"/>
      <c r="Z59" s="460" t="s">
        <v>2520</v>
      </c>
      <c r="AA59" s="460" t="s">
        <v>2521</v>
      </c>
      <c r="AB59" s="460" t="s">
        <v>2522</v>
      </c>
      <c r="AC59" s="1874"/>
    </row>
    <row r="60" spans="1:29" ht="33.75" customHeight="1" thickBot="1">
      <c r="A60" s="1583" t="s">
        <v>2523</v>
      </c>
      <c r="B60" s="1584"/>
      <c r="C60" s="1584"/>
      <c r="D60" s="1584"/>
      <c r="E60" s="1585"/>
      <c r="F60" s="22"/>
      <c r="G60" s="22"/>
      <c r="H60" s="22"/>
      <c r="I60" s="22"/>
      <c r="J60" s="22"/>
      <c r="K60" s="22"/>
      <c r="L60" s="22"/>
      <c r="M60" s="22"/>
      <c r="N60" s="22"/>
      <c r="O60" s="22"/>
      <c r="P60" s="22"/>
      <c r="Q60" s="22"/>
      <c r="R60" s="22"/>
      <c r="S60" s="22"/>
      <c r="T60" s="22"/>
      <c r="U60" s="22"/>
      <c r="V60" s="22"/>
      <c r="W60" s="22"/>
      <c r="X60" s="22"/>
      <c r="Y60" s="22"/>
      <c r="Z60" s="22"/>
      <c r="AA60" s="22"/>
      <c r="AB60" s="22"/>
      <c r="AC60" s="22"/>
    </row>
    <row r="61" spans="1:29" ht="24.75" customHeight="1" thickBot="1">
      <c r="A61" s="1586"/>
      <c r="B61" s="1588" t="s">
        <v>2524</v>
      </c>
      <c r="C61" s="1645"/>
      <c r="D61" s="1645"/>
      <c r="E61" s="1589"/>
      <c r="F61" s="22"/>
      <c r="G61" s="22"/>
      <c r="H61" s="22"/>
      <c r="I61" s="22"/>
      <c r="J61" s="22"/>
      <c r="K61" s="22"/>
      <c r="L61" s="22"/>
      <c r="M61" s="22"/>
      <c r="N61" s="22"/>
      <c r="O61" s="22"/>
      <c r="P61" s="22"/>
      <c r="Q61" s="22"/>
      <c r="R61" s="22"/>
      <c r="S61" s="22"/>
      <c r="T61" s="22"/>
      <c r="U61" s="22"/>
      <c r="V61" s="22"/>
      <c r="W61" s="22"/>
      <c r="X61" s="22"/>
      <c r="Y61" s="22"/>
      <c r="Z61" s="22"/>
      <c r="AA61" s="22"/>
      <c r="AB61" s="22"/>
      <c r="AC61" s="22"/>
    </row>
    <row r="62" spans="1:29" ht="29.25" customHeight="1" thickBot="1">
      <c r="A62" s="1586"/>
      <c r="B62" s="1586"/>
      <c r="C62" s="1588" t="s">
        <v>2525</v>
      </c>
      <c r="D62" s="1645"/>
      <c r="E62" s="1589"/>
      <c r="F62" s="22"/>
      <c r="G62" s="22"/>
      <c r="H62" s="22"/>
      <c r="I62" s="22"/>
      <c r="J62" s="22"/>
      <c r="K62" s="22"/>
      <c r="L62" s="22"/>
      <c r="M62" s="22"/>
      <c r="N62" s="22"/>
      <c r="O62" s="22"/>
      <c r="P62" s="22"/>
      <c r="Q62" s="22"/>
      <c r="R62" s="22"/>
      <c r="S62" s="22"/>
      <c r="T62" s="22"/>
      <c r="U62" s="22"/>
      <c r="V62" s="22"/>
      <c r="W62" s="22"/>
      <c r="X62" s="22"/>
      <c r="Y62" s="22"/>
      <c r="Z62" s="22"/>
      <c r="AA62" s="22"/>
      <c r="AB62" s="22"/>
      <c r="AC62" s="22"/>
    </row>
    <row r="63" spans="1:29" ht="40.5" customHeight="1" thickBot="1">
      <c r="A63" s="1586"/>
      <c r="B63" s="1586"/>
      <c r="C63" s="1586"/>
      <c r="D63" s="1668" t="s">
        <v>2526</v>
      </c>
      <c r="E63" s="1669"/>
      <c r="F63" s="24"/>
      <c r="G63" s="24"/>
      <c r="H63" s="24"/>
      <c r="I63" s="24"/>
      <c r="J63" s="24"/>
      <c r="K63" s="24"/>
      <c r="L63" s="24"/>
      <c r="M63" s="24"/>
      <c r="N63" s="24"/>
      <c r="O63" s="24"/>
      <c r="P63" s="24"/>
      <c r="Q63" s="24"/>
      <c r="R63" s="24"/>
      <c r="S63" s="24"/>
      <c r="T63" s="24"/>
      <c r="U63" s="24"/>
      <c r="V63" s="24"/>
      <c r="W63" s="24"/>
      <c r="X63" s="24"/>
      <c r="Y63" s="24"/>
      <c r="Z63" s="24"/>
      <c r="AA63" s="24"/>
      <c r="AB63" s="24"/>
      <c r="AC63" s="24"/>
    </row>
    <row r="64" spans="1:29" ht="32.25" customHeight="1" thickBot="1">
      <c r="A64" s="1586"/>
      <c r="B64" s="1586"/>
      <c r="C64" s="1586"/>
      <c r="D64" s="1668" t="s">
        <v>2527</v>
      </c>
      <c r="E64" s="1669"/>
      <c r="F64" s="24"/>
      <c r="G64" s="24"/>
      <c r="H64" s="24"/>
      <c r="I64" s="24"/>
      <c r="J64" s="24"/>
      <c r="K64" s="24"/>
      <c r="L64" s="24"/>
      <c r="M64" s="24"/>
      <c r="N64" s="24"/>
      <c r="O64" s="24"/>
      <c r="P64" s="24"/>
      <c r="Q64" s="24"/>
      <c r="R64" s="24"/>
      <c r="S64" s="24"/>
      <c r="T64" s="24"/>
      <c r="U64" s="24"/>
      <c r="V64" s="24"/>
      <c r="W64" s="24"/>
      <c r="X64" s="24"/>
      <c r="Y64" s="24"/>
      <c r="Z64" s="24"/>
      <c r="AA64" s="24"/>
      <c r="AB64" s="24"/>
      <c r="AC64" s="24"/>
    </row>
    <row r="65" spans="1:29" ht="44.25" customHeight="1" thickBot="1">
      <c r="A65" s="1586"/>
      <c r="B65" s="1586"/>
      <c r="C65" s="1586"/>
      <c r="D65" s="1588" t="s">
        <v>2528</v>
      </c>
      <c r="E65" s="1589"/>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1:29" ht="50.25" customHeight="1" thickBot="1">
      <c r="A66" s="1586"/>
      <c r="B66" s="1586"/>
      <c r="C66" s="1586"/>
      <c r="D66" s="1586"/>
      <c r="E66" s="23" t="s">
        <v>2529</v>
      </c>
      <c r="F66" s="24"/>
      <c r="G66" s="24"/>
      <c r="H66" s="24"/>
      <c r="I66" s="24"/>
      <c r="J66" s="24"/>
      <c r="K66" s="24"/>
      <c r="L66" s="24"/>
      <c r="M66" s="24"/>
      <c r="N66" s="24"/>
      <c r="O66" s="24"/>
      <c r="P66" s="24"/>
      <c r="Q66" s="24"/>
      <c r="R66" s="24"/>
      <c r="S66" s="24"/>
      <c r="T66" s="24"/>
      <c r="U66" s="24"/>
      <c r="V66" s="24"/>
      <c r="W66" s="24"/>
      <c r="X66" s="24"/>
      <c r="Y66" s="24"/>
      <c r="Z66" s="24"/>
      <c r="AA66" s="24"/>
      <c r="AB66" s="24"/>
      <c r="AC66" s="24"/>
    </row>
    <row r="67" spans="1:29" ht="75.75" customHeight="1" thickBot="1">
      <c r="A67" s="1586"/>
      <c r="B67" s="1586"/>
      <c r="C67" s="1586"/>
      <c r="D67" s="1586"/>
      <c r="E67" s="23" t="s">
        <v>2530</v>
      </c>
      <c r="F67" s="24"/>
      <c r="G67" s="24"/>
      <c r="H67" s="24"/>
      <c r="I67" s="24"/>
      <c r="J67" s="24"/>
      <c r="K67" s="24"/>
      <c r="L67" s="24"/>
      <c r="M67" s="24"/>
      <c r="N67" s="24"/>
      <c r="O67" s="24"/>
      <c r="P67" s="24"/>
      <c r="Q67" s="24"/>
      <c r="R67" s="24"/>
      <c r="S67" s="24"/>
      <c r="T67" s="24"/>
      <c r="U67" s="24"/>
      <c r="V67" s="24"/>
      <c r="W67" s="24"/>
      <c r="X67" s="24"/>
      <c r="Y67" s="24"/>
      <c r="Z67" s="24"/>
      <c r="AA67" s="24"/>
      <c r="AB67" s="24"/>
      <c r="AC67" s="24"/>
    </row>
    <row r="68" spans="1:29" ht="74.25" customHeight="1" thickBot="1">
      <c r="A68" s="1586"/>
      <c r="B68" s="1586"/>
      <c r="C68" s="1586"/>
      <c r="D68" s="1586"/>
      <c r="E68" s="23" t="s">
        <v>2531</v>
      </c>
      <c r="F68" s="24"/>
      <c r="G68" s="24"/>
      <c r="H68" s="24"/>
      <c r="I68" s="24"/>
      <c r="J68" s="24"/>
      <c r="K68" s="24"/>
      <c r="L68" s="24"/>
      <c r="M68" s="24"/>
      <c r="N68" s="24"/>
      <c r="O68" s="24"/>
      <c r="P68" s="24"/>
      <c r="Q68" s="24"/>
      <c r="R68" s="24"/>
      <c r="S68" s="24"/>
      <c r="T68" s="24"/>
      <c r="U68" s="24"/>
      <c r="V68" s="24"/>
      <c r="W68" s="24"/>
      <c r="X68" s="24"/>
      <c r="Y68" s="24"/>
      <c r="Z68" s="24"/>
      <c r="AA68" s="24"/>
      <c r="AB68" s="24"/>
      <c r="AC68" s="24"/>
    </row>
    <row r="69" spans="1:29" ht="82.5" customHeight="1" thickBot="1">
      <c r="A69" s="1586"/>
      <c r="B69" s="1586"/>
      <c r="C69" s="1586"/>
      <c r="D69" s="1586"/>
      <c r="E69" s="23" t="s">
        <v>2532</v>
      </c>
      <c r="F69" s="24"/>
      <c r="G69" s="24"/>
      <c r="H69" s="24"/>
      <c r="I69" s="24"/>
      <c r="J69" s="24"/>
      <c r="K69" s="24"/>
      <c r="L69" s="24"/>
      <c r="M69" s="24"/>
      <c r="N69" s="24"/>
      <c r="O69" s="24"/>
      <c r="P69" s="24"/>
      <c r="Q69" s="24"/>
      <c r="R69" s="24"/>
      <c r="S69" s="24"/>
      <c r="T69" s="24"/>
      <c r="U69" s="24"/>
      <c r="V69" s="24"/>
      <c r="W69" s="24"/>
      <c r="X69" s="24"/>
      <c r="Y69" s="24"/>
      <c r="Z69" s="24"/>
      <c r="AA69" s="24"/>
      <c r="AB69" s="24"/>
      <c r="AC69" s="24"/>
    </row>
    <row r="70" spans="1:29" ht="51.75" customHeight="1" thickBot="1">
      <c r="A70" s="1586"/>
      <c r="B70" s="1586"/>
      <c r="C70" s="1586"/>
      <c r="D70" s="1587"/>
      <c r="E70" s="744" t="s">
        <v>2533</v>
      </c>
      <c r="F70" s="458">
        <f>SUM(F66:F69)</f>
        <v>0</v>
      </c>
      <c r="G70" s="458">
        <f t="shared" ref="G70:AC70" si="2">SUM(G66:G69)</f>
        <v>0</v>
      </c>
      <c r="H70" s="458">
        <f t="shared" si="2"/>
        <v>0</v>
      </c>
      <c r="I70" s="458">
        <f t="shared" si="2"/>
        <v>0</v>
      </c>
      <c r="J70" s="458">
        <f t="shared" si="2"/>
        <v>0</v>
      </c>
      <c r="K70" s="458">
        <f t="shared" si="2"/>
        <v>0</v>
      </c>
      <c r="L70" s="458">
        <f t="shared" si="2"/>
        <v>0</v>
      </c>
      <c r="M70" s="458">
        <f t="shared" si="2"/>
        <v>0</v>
      </c>
      <c r="N70" s="458">
        <f t="shared" si="2"/>
        <v>0</v>
      </c>
      <c r="O70" s="458">
        <f t="shared" si="2"/>
        <v>0</v>
      </c>
      <c r="P70" s="458">
        <f t="shared" si="2"/>
        <v>0</v>
      </c>
      <c r="Q70" s="458">
        <f t="shared" si="2"/>
        <v>0</v>
      </c>
      <c r="R70" s="458">
        <f t="shared" si="2"/>
        <v>0</v>
      </c>
      <c r="S70" s="458">
        <f t="shared" si="2"/>
        <v>0</v>
      </c>
      <c r="T70" s="458">
        <f t="shared" si="2"/>
        <v>0</v>
      </c>
      <c r="U70" s="458">
        <f t="shared" si="2"/>
        <v>0</v>
      </c>
      <c r="V70" s="458">
        <f t="shared" si="2"/>
        <v>0</v>
      </c>
      <c r="W70" s="458">
        <f t="shared" si="2"/>
        <v>0</v>
      </c>
      <c r="X70" s="458">
        <f t="shared" si="2"/>
        <v>0</v>
      </c>
      <c r="Y70" s="458">
        <f t="shared" si="2"/>
        <v>0</v>
      </c>
      <c r="Z70" s="458">
        <f t="shared" si="2"/>
        <v>0</v>
      </c>
      <c r="AA70" s="458">
        <f t="shared" si="2"/>
        <v>0</v>
      </c>
      <c r="AB70" s="458">
        <f t="shared" si="2"/>
        <v>0</v>
      </c>
      <c r="AC70" s="458">
        <f t="shared" si="2"/>
        <v>0</v>
      </c>
    </row>
    <row r="71" spans="1:29" ht="66" customHeight="1" thickBot="1">
      <c r="A71" s="1586"/>
      <c r="B71" s="1586"/>
      <c r="C71" s="1586"/>
      <c r="D71" s="1588" t="s">
        <v>2534</v>
      </c>
      <c r="E71" s="1589"/>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spans="1:29" ht="51" customHeight="1" thickBot="1">
      <c r="A72" s="1586"/>
      <c r="B72" s="1586"/>
      <c r="C72" s="1586"/>
      <c r="D72" s="1586"/>
      <c r="E72" s="23" t="s">
        <v>2535</v>
      </c>
      <c r="F72" s="24"/>
      <c r="G72" s="24"/>
      <c r="H72" s="24"/>
      <c r="I72" s="24"/>
      <c r="J72" s="24"/>
      <c r="K72" s="24"/>
      <c r="L72" s="24"/>
      <c r="M72" s="24"/>
      <c r="N72" s="24"/>
      <c r="O72" s="24"/>
      <c r="P72" s="24"/>
      <c r="Q72" s="24"/>
      <c r="R72" s="24"/>
      <c r="S72" s="24"/>
      <c r="T72" s="24"/>
      <c r="U72" s="24"/>
      <c r="V72" s="24"/>
      <c r="W72" s="24"/>
      <c r="X72" s="24"/>
      <c r="Y72" s="24"/>
      <c r="Z72" s="24"/>
      <c r="AA72" s="24"/>
      <c r="AB72" s="24"/>
      <c r="AC72" s="24"/>
    </row>
    <row r="73" spans="1:29" ht="57" customHeight="1" thickBot="1">
      <c r="A73" s="1586"/>
      <c r="B73" s="1586"/>
      <c r="C73" s="1586"/>
      <c r="D73" s="1586"/>
      <c r="E73" s="23" t="s">
        <v>2536</v>
      </c>
      <c r="F73" s="24"/>
      <c r="G73" s="24"/>
      <c r="H73" s="24"/>
      <c r="I73" s="24"/>
      <c r="J73" s="24"/>
      <c r="K73" s="24"/>
      <c r="L73" s="24"/>
      <c r="M73" s="24"/>
      <c r="N73" s="24"/>
      <c r="O73" s="24"/>
      <c r="P73" s="24"/>
      <c r="Q73" s="24"/>
      <c r="R73" s="24"/>
      <c r="S73" s="24"/>
      <c r="T73" s="24"/>
      <c r="U73" s="24"/>
      <c r="V73" s="24"/>
      <c r="W73" s="24"/>
      <c r="X73" s="24"/>
      <c r="Y73" s="24"/>
      <c r="Z73" s="24"/>
      <c r="AA73" s="24"/>
      <c r="AB73" s="24"/>
      <c r="AC73" s="24"/>
    </row>
    <row r="74" spans="1:29" ht="84" customHeight="1" thickBot="1">
      <c r="A74" s="1586"/>
      <c r="B74" s="1586"/>
      <c r="C74" s="1586"/>
      <c r="D74" s="1587"/>
      <c r="E74" s="744" t="s">
        <v>2537</v>
      </c>
      <c r="F74" s="458">
        <f>F72-F73</f>
        <v>0</v>
      </c>
      <c r="G74" s="458">
        <f t="shared" ref="G74:AC74" si="3">G72-G73</f>
        <v>0</v>
      </c>
      <c r="H74" s="458">
        <f t="shared" si="3"/>
        <v>0</v>
      </c>
      <c r="I74" s="458">
        <f t="shared" si="3"/>
        <v>0</v>
      </c>
      <c r="J74" s="458">
        <f t="shared" si="3"/>
        <v>0</v>
      </c>
      <c r="K74" s="458">
        <f t="shared" si="3"/>
        <v>0</v>
      </c>
      <c r="L74" s="458">
        <f t="shared" si="3"/>
        <v>0</v>
      </c>
      <c r="M74" s="458">
        <f t="shared" si="3"/>
        <v>0</v>
      </c>
      <c r="N74" s="458">
        <f t="shared" si="3"/>
        <v>0</v>
      </c>
      <c r="O74" s="458">
        <f t="shared" si="3"/>
        <v>0</v>
      </c>
      <c r="P74" s="458">
        <f t="shared" si="3"/>
        <v>0</v>
      </c>
      <c r="Q74" s="458">
        <f t="shared" si="3"/>
        <v>0</v>
      </c>
      <c r="R74" s="458">
        <f t="shared" si="3"/>
        <v>0</v>
      </c>
      <c r="S74" s="458">
        <f t="shared" si="3"/>
        <v>0</v>
      </c>
      <c r="T74" s="458">
        <f t="shared" si="3"/>
        <v>0</v>
      </c>
      <c r="U74" s="458">
        <f t="shared" si="3"/>
        <v>0</v>
      </c>
      <c r="V74" s="458">
        <f t="shared" si="3"/>
        <v>0</v>
      </c>
      <c r="W74" s="458">
        <f t="shared" si="3"/>
        <v>0</v>
      </c>
      <c r="X74" s="458">
        <f t="shared" si="3"/>
        <v>0</v>
      </c>
      <c r="Y74" s="458">
        <f t="shared" si="3"/>
        <v>0</v>
      </c>
      <c r="Z74" s="458">
        <f t="shared" si="3"/>
        <v>0</v>
      </c>
      <c r="AA74" s="458">
        <f t="shared" si="3"/>
        <v>0</v>
      </c>
      <c r="AB74" s="458">
        <f t="shared" si="3"/>
        <v>0</v>
      </c>
      <c r="AC74" s="458">
        <f t="shared" si="3"/>
        <v>0</v>
      </c>
    </row>
    <row r="75" spans="1:29" ht="59.25" customHeight="1" thickBot="1">
      <c r="A75" s="1586"/>
      <c r="B75" s="1586"/>
      <c r="C75" s="1586"/>
      <c r="D75" s="1668" t="s">
        <v>2538</v>
      </c>
      <c r="E75" s="1669"/>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29" ht="50.25" customHeight="1" thickBot="1">
      <c r="A76" s="1586"/>
      <c r="B76" s="1586"/>
      <c r="C76" s="1586"/>
      <c r="D76" s="1588" t="s">
        <v>2539</v>
      </c>
      <c r="E76" s="1589"/>
      <c r="F76" s="22"/>
      <c r="G76" s="22"/>
      <c r="H76" s="22"/>
      <c r="I76" s="22"/>
      <c r="J76" s="22"/>
      <c r="K76" s="22"/>
      <c r="L76" s="22"/>
      <c r="M76" s="22"/>
      <c r="N76" s="22"/>
      <c r="O76" s="22"/>
      <c r="P76" s="22"/>
      <c r="Q76" s="22"/>
      <c r="R76" s="22"/>
      <c r="S76" s="22"/>
      <c r="T76" s="22"/>
      <c r="U76" s="22"/>
      <c r="V76" s="22"/>
      <c r="W76" s="22"/>
      <c r="X76" s="22"/>
      <c r="Y76" s="22"/>
      <c r="Z76" s="22"/>
      <c r="AA76" s="22"/>
      <c r="AB76" s="22"/>
      <c r="AC76" s="22"/>
    </row>
    <row r="77" spans="1:29" ht="41.4" thickBot="1">
      <c r="A77" s="1586"/>
      <c r="B77" s="1586"/>
      <c r="C77" s="1586"/>
      <c r="D77" s="1586"/>
      <c r="E77" s="23" t="s">
        <v>2540</v>
      </c>
      <c r="F77" s="24"/>
      <c r="G77" s="24"/>
      <c r="H77" s="24"/>
      <c r="I77" s="24"/>
      <c r="J77" s="24"/>
      <c r="K77" s="24"/>
      <c r="L77" s="24"/>
      <c r="M77" s="24"/>
      <c r="N77" s="24"/>
      <c r="O77" s="24"/>
      <c r="P77" s="24"/>
      <c r="Q77" s="24"/>
      <c r="R77" s="24"/>
      <c r="S77" s="24"/>
      <c r="T77" s="24"/>
      <c r="U77" s="24"/>
      <c r="V77" s="24"/>
      <c r="W77" s="24"/>
      <c r="X77" s="24"/>
      <c r="Y77" s="24"/>
      <c r="Z77" s="24"/>
      <c r="AA77" s="24"/>
      <c r="AB77" s="24"/>
      <c r="AC77" s="24"/>
    </row>
    <row r="78" spans="1:29" ht="41.4" thickBot="1">
      <c r="A78" s="1586"/>
      <c r="B78" s="1586"/>
      <c r="C78" s="1586"/>
      <c r="D78" s="1586"/>
      <c r="E78" s="23" t="s">
        <v>2541</v>
      </c>
      <c r="F78" s="24"/>
      <c r="G78" s="24"/>
      <c r="H78" s="24"/>
      <c r="I78" s="24"/>
      <c r="J78" s="24"/>
      <c r="K78" s="24"/>
      <c r="L78" s="24"/>
      <c r="M78" s="24"/>
      <c r="N78" s="24"/>
      <c r="O78" s="24"/>
      <c r="P78" s="24"/>
      <c r="Q78" s="24"/>
      <c r="R78" s="24"/>
      <c r="S78" s="24"/>
      <c r="T78" s="24"/>
      <c r="U78" s="24"/>
      <c r="V78" s="24"/>
      <c r="W78" s="24"/>
      <c r="X78" s="24"/>
      <c r="Y78" s="24"/>
      <c r="Z78" s="24"/>
      <c r="AA78" s="24"/>
      <c r="AB78" s="24"/>
      <c r="AC78" s="24"/>
    </row>
    <row r="79" spans="1:29" ht="46.5" customHeight="1" thickBot="1">
      <c r="A79" s="1586"/>
      <c r="B79" s="1586"/>
      <c r="C79" s="1586"/>
      <c r="D79" s="1587"/>
      <c r="E79" s="744" t="s">
        <v>2542</v>
      </c>
      <c r="F79" s="458">
        <f>F77+F78</f>
        <v>0</v>
      </c>
      <c r="G79" s="458">
        <f t="shared" ref="G79:AC79" si="4">G77+G78</f>
        <v>0</v>
      </c>
      <c r="H79" s="458">
        <f t="shared" si="4"/>
        <v>0</v>
      </c>
      <c r="I79" s="458">
        <f t="shared" si="4"/>
        <v>0</v>
      </c>
      <c r="J79" s="458">
        <f t="shared" si="4"/>
        <v>0</v>
      </c>
      <c r="K79" s="458">
        <f t="shared" si="4"/>
        <v>0</v>
      </c>
      <c r="L79" s="458">
        <f t="shared" si="4"/>
        <v>0</v>
      </c>
      <c r="M79" s="458">
        <f t="shared" si="4"/>
        <v>0</v>
      </c>
      <c r="N79" s="458">
        <f t="shared" si="4"/>
        <v>0</v>
      </c>
      <c r="O79" s="458">
        <f t="shared" si="4"/>
        <v>0</v>
      </c>
      <c r="P79" s="458">
        <f t="shared" si="4"/>
        <v>0</v>
      </c>
      <c r="Q79" s="458">
        <f t="shared" si="4"/>
        <v>0</v>
      </c>
      <c r="R79" s="458">
        <f t="shared" si="4"/>
        <v>0</v>
      </c>
      <c r="S79" s="458">
        <f t="shared" si="4"/>
        <v>0</v>
      </c>
      <c r="T79" s="458">
        <f t="shared" si="4"/>
        <v>0</v>
      </c>
      <c r="U79" s="458">
        <f t="shared" si="4"/>
        <v>0</v>
      </c>
      <c r="V79" s="458">
        <f t="shared" si="4"/>
        <v>0</v>
      </c>
      <c r="W79" s="458">
        <f t="shared" si="4"/>
        <v>0</v>
      </c>
      <c r="X79" s="458">
        <f t="shared" si="4"/>
        <v>0</v>
      </c>
      <c r="Y79" s="458">
        <f t="shared" si="4"/>
        <v>0</v>
      </c>
      <c r="Z79" s="458">
        <f t="shared" si="4"/>
        <v>0</v>
      </c>
      <c r="AA79" s="458">
        <f t="shared" si="4"/>
        <v>0</v>
      </c>
      <c r="AB79" s="458">
        <f t="shared" si="4"/>
        <v>0</v>
      </c>
      <c r="AC79" s="458">
        <f t="shared" si="4"/>
        <v>0</v>
      </c>
    </row>
    <row r="80" spans="1:29" ht="30.75" customHeight="1" thickBot="1">
      <c r="A80" s="1586"/>
      <c r="B80" s="1586"/>
      <c r="C80" s="1586"/>
      <c r="D80" s="1672" t="s">
        <v>2543</v>
      </c>
      <c r="E80" s="1673"/>
      <c r="F80" s="24"/>
      <c r="G80" s="24"/>
      <c r="H80" s="24"/>
      <c r="I80" s="24"/>
      <c r="J80" s="24"/>
      <c r="K80" s="24"/>
      <c r="L80" s="24"/>
      <c r="M80" s="24"/>
      <c r="N80" s="24"/>
      <c r="O80" s="24"/>
      <c r="P80" s="24"/>
      <c r="Q80" s="24"/>
      <c r="R80" s="24"/>
      <c r="S80" s="24"/>
      <c r="T80" s="24"/>
      <c r="U80" s="24"/>
      <c r="V80" s="24"/>
      <c r="W80" s="24"/>
      <c r="X80" s="24"/>
      <c r="Y80" s="24"/>
      <c r="Z80" s="24"/>
      <c r="AA80" s="24"/>
      <c r="AB80" s="24"/>
      <c r="AC80" s="24"/>
    </row>
    <row r="81" spans="1:29" ht="53.25" customHeight="1" thickBot="1">
      <c r="A81" s="1586"/>
      <c r="B81" s="1586"/>
      <c r="C81" s="1586"/>
      <c r="D81" s="444"/>
      <c r="E81" s="23" t="s">
        <v>2544</v>
      </c>
      <c r="F81" s="24"/>
      <c r="G81" s="24"/>
      <c r="H81" s="24"/>
      <c r="I81" s="24"/>
      <c r="J81" s="24"/>
      <c r="K81" s="24"/>
      <c r="L81" s="24"/>
      <c r="M81" s="24"/>
      <c r="N81" s="24"/>
      <c r="O81" s="24"/>
      <c r="P81" s="24"/>
      <c r="Q81" s="24"/>
      <c r="R81" s="24"/>
      <c r="S81" s="24"/>
      <c r="T81" s="24"/>
      <c r="U81" s="24"/>
      <c r="V81" s="24"/>
      <c r="W81" s="24"/>
      <c r="X81" s="24"/>
      <c r="Y81" s="24"/>
      <c r="Z81" s="24"/>
      <c r="AA81" s="24"/>
      <c r="AB81" s="24"/>
      <c r="AC81" s="24"/>
    </row>
    <row r="82" spans="1:29" ht="51" customHeight="1" thickBot="1">
      <c r="A82" s="1586"/>
      <c r="B82" s="1586"/>
      <c r="C82" s="1586"/>
      <c r="D82" s="1668" t="s">
        <v>2545</v>
      </c>
      <c r="E82" s="1669"/>
      <c r="F82" s="24"/>
      <c r="G82" s="24"/>
      <c r="H82" s="24"/>
      <c r="I82" s="24"/>
      <c r="J82" s="24"/>
      <c r="K82" s="24"/>
      <c r="L82" s="24"/>
      <c r="M82" s="24"/>
      <c r="N82" s="24"/>
      <c r="O82" s="24"/>
      <c r="P82" s="24"/>
      <c r="Q82" s="24"/>
      <c r="R82" s="24"/>
      <c r="S82" s="24"/>
      <c r="T82" s="24"/>
      <c r="U82" s="24"/>
      <c r="V82" s="24"/>
      <c r="W82" s="24"/>
      <c r="X82" s="24"/>
      <c r="Y82" s="24"/>
      <c r="Z82" s="24"/>
      <c r="AA82" s="24"/>
      <c r="AB82" s="24"/>
      <c r="AC82" s="24"/>
    </row>
    <row r="83" spans="1:29" ht="42" customHeight="1" thickBot="1">
      <c r="A83" s="1586"/>
      <c r="B83" s="1586"/>
      <c r="C83" s="1586"/>
      <c r="D83" s="1668" t="s">
        <v>2546</v>
      </c>
      <c r="E83" s="1669"/>
      <c r="F83" s="24"/>
      <c r="G83" s="24"/>
      <c r="H83" s="24"/>
      <c r="I83" s="24"/>
      <c r="J83" s="24"/>
      <c r="K83" s="24"/>
      <c r="L83" s="24"/>
      <c r="M83" s="24"/>
      <c r="N83" s="24"/>
      <c r="O83" s="24"/>
      <c r="P83" s="24"/>
      <c r="Q83" s="24"/>
      <c r="R83" s="24"/>
      <c r="S83" s="24"/>
      <c r="T83" s="24"/>
      <c r="U83" s="24"/>
      <c r="V83" s="24"/>
      <c r="W83" s="24"/>
      <c r="X83" s="24"/>
      <c r="Y83" s="24"/>
      <c r="Z83" s="24"/>
      <c r="AA83" s="24"/>
      <c r="AB83" s="24"/>
      <c r="AC83" s="24"/>
    </row>
    <row r="84" spans="1:29" ht="36" customHeight="1" thickBot="1">
      <c r="A84" s="1586"/>
      <c r="B84" s="1586"/>
      <c r="C84" s="1587"/>
      <c r="D84" s="1860" t="s">
        <v>2547</v>
      </c>
      <c r="E84" s="1862"/>
      <c r="F84" s="458">
        <f>F63+F64-F70+F74+F75-F79-F80+F82+F83</f>
        <v>0</v>
      </c>
      <c r="G84" s="458">
        <f t="shared" ref="G84:AC84" si="5">G63+G64-G70+G74+G75-G79-G80+G82+G83</f>
        <v>0</v>
      </c>
      <c r="H84" s="458">
        <f t="shared" si="5"/>
        <v>0</v>
      </c>
      <c r="I84" s="458">
        <f t="shared" si="5"/>
        <v>0</v>
      </c>
      <c r="J84" s="458">
        <f t="shared" si="5"/>
        <v>0</v>
      </c>
      <c r="K84" s="458">
        <f t="shared" si="5"/>
        <v>0</v>
      </c>
      <c r="L84" s="458">
        <f t="shared" si="5"/>
        <v>0</v>
      </c>
      <c r="M84" s="458">
        <f t="shared" si="5"/>
        <v>0</v>
      </c>
      <c r="N84" s="458">
        <f t="shared" si="5"/>
        <v>0</v>
      </c>
      <c r="O84" s="458">
        <f t="shared" si="5"/>
        <v>0</v>
      </c>
      <c r="P84" s="458">
        <f t="shared" si="5"/>
        <v>0</v>
      </c>
      <c r="Q84" s="458">
        <f t="shared" si="5"/>
        <v>0</v>
      </c>
      <c r="R84" s="458">
        <f t="shared" si="5"/>
        <v>0</v>
      </c>
      <c r="S84" s="458">
        <f t="shared" si="5"/>
        <v>0</v>
      </c>
      <c r="T84" s="458">
        <f t="shared" si="5"/>
        <v>0</v>
      </c>
      <c r="U84" s="458">
        <f t="shared" si="5"/>
        <v>0</v>
      </c>
      <c r="V84" s="458">
        <f t="shared" si="5"/>
        <v>0</v>
      </c>
      <c r="W84" s="458">
        <f t="shared" si="5"/>
        <v>0</v>
      </c>
      <c r="X84" s="458">
        <f t="shared" si="5"/>
        <v>0</v>
      </c>
      <c r="Y84" s="458">
        <f t="shared" si="5"/>
        <v>0</v>
      </c>
      <c r="Z84" s="458">
        <f t="shared" si="5"/>
        <v>0</v>
      </c>
      <c r="AA84" s="458">
        <f t="shared" si="5"/>
        <v>0</v>
      </c>
      <c r="AB84" s="458">
        <f t="shared" si="5"/>
        <v>0</v>
      </c>
      <c r="AC84" s="458">
        <f t="shared" si="5"/>
        <v>0</v>
      </c>
    </row>
    <row r="85" spans="1:29" ht="15" thickBot="1">
      <c r="A85" s="1587"/>
      <c r="B85" s="1587"/>
      <c r="C85" s="1668" t="s">
        <v>2484</v>
      </c>
      <c r="D85" s="1859"/>
      <c r="E85" s="1669"/>
      <c r="F85" s="24"/>
      <c r="G85" s="24"/>
      <c r="H85" s="24"/>
      <c r="I85" s="24"/>
      <c r="J85" s="24"/>
      <c r="K85" s="24"/>
      <c r="L85" s="24"/>
      <c r="M85" s="24"/>
      <c r="N85" s="24"/>
      <c r="O85" s="24"/>
      <c r="P85" s="24"/>
      <c r="Q85" s="24"/>
      <c r="R85" s="24"/>
      <c r="S85" s="24"/>
      <c r="T85" s="24"/>
      <c r="U85" s="24"/>
      <c r="V85" s="24"/>
      <c r="W85" s="24"/>
      <c r="X85" s="24"/>
      <c r="Y85" s="24"/>
      <c r="Z85" s="24"/>
      <c r="AA85" s="24"/>
      <c r="AB85" s="24"/>
      <c r="AC85" s="24"/>
    </row>
    <row r="87" spans="1:29">
      <c r="B87" s="1876" t="s">
        <v>2548</v>
      </c>
      <c r="C87" s="1876"/>
      <c r="D87" s="1876"/>
      <c r="E87" s="1876"/>
      <c r="F87" s="1876"/>
      <c r="G87" s="1876"/>
      <c r="H87" s="1876"/>
      <c r="I87" s="461"/>
    </row>
    <row r="88" spans="1:29" ht="15" thickBot="1"/>
    <row r="89" spans="1:29" ht="15" thickBot="1">
      <c r="A89" s="1549"/>
      <c r="B89" s="1550"/>
      <c r="C89" s="1550"/>
      <c r="D89" s="1550"/>
      <c r="E89" s="1551"/>
      <c r="F89" s="1613" t="s">
        <v>2458</v>
      </c>
      <c r="G89" s="1614"/>
      <c r="H89" s="1614"/>
      <c r="I89" s="1614"/>
      <c r="J89" s="1614"/>
      <c r="K89" s="1608"/>
    </row>
    <row r="90" spans="1:29" ht="61.8" thickBot="1">
      <c r="A90" s="1555"/>
      <c r="B90" s="1556"/>
      <c r="C90" s="1556"/>
      <c r="D90" s="1556"/>
      <c r="E90" s="1557"/>
      <c r="F90" s="28" t="s">
        <v>2459</v>
      </c>
      <c r="G90" s="28" t="s">
        <v>2460</v>
      </c>
      <c r="H90" s="28" t="s">
        <v>2461</v>
      </c>
      <c r="I90" s="28" t="s">
        <v>2462</v>
      </c>
      <c r="J90" s="28" t="s">
        <v>2463</v>
      </c>
      <c r="K90" s="1610"/>
    </row>
    <row r="91" spans="1:29" ht="15" thickBot="1">
      <c r="A91" s="1583" t="s">
        <v>2549</v>
      </c>
      <c r="B91" s="1584"/>
      <c r="C91" s="1584"/>
      <c r="D91" s="1584"/>
      <c r="E91" s="1585"/>
      <c r="F91" s="22"/>
      <c r="G91" s="22"/>
      <c r="H91" s="22"/>
      <c r="I91" s="22"/>
      <c r="J91" s="22"/>
      <c r="K91" s="22"/>
    </row>
    <row r="92" spans="1:29" ht="15" thickBot="1">
      <c r="A92" s="1586"/>
      <c r="B92" s="1588" t="s">
        <v>2550</v>
      </c>
      <c r="C92" s="1645"/>
      <c r="D92" s="1645"/>
      <c r="E92" s="1589"/>
      <c r="F92" s="22"/>
      <c r="G92" s="22"/>
      <c r="H92" s="22"/>
      <c r="I92" s="22"/>
      <c r="J92" s="22"/>
      <c r="K92" s="22"/>
    </row>
    <row r="93" spans="1:29" ht="15" thickBot="1">
      <c r="A93" s="1586"/>
      <c r="B93" s="1586"/>
      <c r="C93" s="1588" t="s">
        <v>2551</v>
      </c>
      <c r="D93" s="1645"/>
      <c r="E93" s="1589"/>
      <c r="F93" s="22"/>
      <c r="G93" s="22"/>
      <c r="H93" s="22"/>
      <c r="I93" s="22"/>
      <c r="J93" s="22"/>
      <c r="K93" s="22"/>
    </row>
    <row r="94" spans="1:29" ht="15" thickBot="1">
      <c r="A94" s="1586"/>
      <c r="B94" s="1586"/>
      <c r="C94" s="1586"/>
      <c r="D94" s="1668" t="s">
        <v>2552</v>
      </c>
      <c r="E94" s="1669"/>
      <c r="F94" s="24"/>
      <c r="G94" s="24"/>
      <c r="H94" s="24"/>
      <c r="I94" s="24"/>
      <c r="J94" s="24"/>
      <c r="K94" s="24"/>
    </row>
    <row r="95" spans="1:29" ht="41.25" customHeight="1" thickBot="1">
      <c r="A95" s="1586"/>
      <c r="B95" s="1586"/>
      <c r="C95" s="1586"/>
      <c r="D95" s="1588" t="s">
        <v>2553</v>
      </c>
      <c r="E95" s="1589"/>
      <c r="F95" s="22"/>
      <c r="G95" s="22"/>
      <c r="H95" s="22"/>
      <c r="I95" s="22"/>
      <c r="J95" s="22"/>
      <c r="K95" s="22"/>
    </row>
    <row r="96" spans="1:29" ht="28.5" customHeight="1" thickBot="1">
      <c r="A96" s="1586"/>
      <c r="B96" s="1586"/>
      <c r="C96" s="1586"/>
      <c r="D96" s="1586"/>
      <c r="E96" s="23" t="s">
        <v>2554</v>
      </c>
      <c r="F96" s="24"/>
      <c r="G96" s="24"/>
      <c r="H96" s="24"/>
      <c r="I96" s="24"/>
      <c r="J96" s="24"/>
      <c r="K96" s="24"/>
    </row>
    <row r="97" spans="1:21" ht="61.8" thickBot="1">
      <c r="A97" s="1586"/>
      <c r="B97" s="1586"/>
      <c r="C97" s="1586"/>
      <c r="D97" s="1586"/>
      <c r="E97" s="23" t="s">
        <v>2555</v>
      </c>
      <c r="F97" s="24"/>
      <c r="G97" s="24"/>
      <c r="H97" s="24"/>
      <c r="I97" s="24"/>
      <c r="J97" s="24"/>
      <c r="K97" s="24"/>
    </row>
    <row r="98" spans="1:21" ht="41.4" thickBot="1">
      <c r="A98" s="1586"/>
      <c r="B98" s="1586"/>
      <c r="C98" s="1586"/>
      <c r="D98" s="1587"/>
      <c r="E98" s="744" t="s">
        <v>2556</v>
      </c>
      <c r="F98" s="458">
        <f>F96+F97</f>
        <v>0</v>
      </c>
      <c r="G98" s="458">
        <f t="shared" ref="G98:K98" si="6">G96+G97</f>
        <v>0</v>
      </c>
      <c r="H98" s="458">
        <f t="shared" si="6"/>
        <v>0</v>
      </c>
      <c r="I98" s="458">
        <f t="shared" si="6"/>
        <v>0</v>
      </c>
      <c r="J98" s="458">
        <f t="shared" si="6"/>
        <v>0</v>
      </c>
      <c r="K98" s="458">
        <f t="shared" si="6"/>
        <v>0</v>
      </c>
    </row>
    <row r="99" spans="1:21" ht="37.5" customHeight="1" thickBot="1">
      <c r="A99" s="1586"/>
      <c r="B99" s="1586"/>
      <c r="C99" s="1586"/>
      <c r="D99" s="1668" t="s">
        <v>2478</v>
      </c>
      <c r="E99" s="1669"/>
      <c r="F99" s="24"/>
      <c r="G99" s="24"/>
      <c r="H99" s="24"/>
      <c r="I99" s="24"/>
      <c r="J99" s="24"/>
      <c r="K99" s="24"/>
    </row>
    <row r="100" spans="1:21" ht="30" customHeight="1" thickBot="1">
      <c r="A100" s="1586"/>
      <c r="B100" s="1586"/>
      <c r="C100" s="1586"/>
      <c r="D100" s="1672" t="s">
        <v>2476</v>
      </c>
      <c r="E100" s="1673"/>
      <c r="F100" s="24"/>
      <c r="G100" s="24"/>
      <c r="H100" s="24"/>
      <c r="I100" s="24"/>
      <c r="J100" s="24"/>
      <c r="K100" s="24"/>
    </row>
    <row r="101" spans="1:21" ht="31.2" thickBot="1">
      <c r="A101" s="1586"/>
      <c r="B101" s="1586"/>
      <c r="C101" s="1586"/>
      <c r="D101" s="444"/>
      <c r="E101" s="23" t="s">
        <v>2477</v>
      </c>
      <c r="F101" s="24"/>
      <c r="G101" s="24"/>
      <c r="H101" s="24"/>
      <c r="I101" s="24"/>
      <c r="J101" s="24"/>
      <c r="K101" s="24"/>
    </row>
    <row r="102" spans="1:21" ht="35.25" customHeight="1" thickBot="1">
      <c r="A102" s="1586"/>
      <c r="B102" s="1586"/>
      <c r="C102" s="1586"/>
      <c r="D102" s="1668" t="s">
        <v>2557</v>
      </c>
      <c r="E102" s="1669"/>
      <c r="F102" s="24"/>
      <c r="G102" s="24"/>
      <c r="H102" s="24"/>
      <c r="I102" s="24"/>
      <c r="J102" s="24"/>
      <c r="K102" s="24"/>
    </row>
    <row r="103" spans="1:21" ht="32.25" customHeight="1" thickBot="1">
      <c r="A103" s="1586"/>
      <c r="B103" s="1586"/>
      <c r="C103" s="1587"/>
      <c r="D103" s="1860" t="s">
        <v>2479</v>
      </c>
      <c r="E103" s="1862"/>
      <c r="F103" s="458">
        <f>F94+F98+F99-F100+F102</f>
        <v>0</v>
      </c>
      <c r="G103" s="458">
        <f t="shared" ref="G103:K103" si="7">G94+G98+G99-G100+G102</f>
        <v>0</v>
      </c>
      <c r="H103" s="458">
        <f t="shared" si="7"/>
        <v>0</v>
      </c>
      <c r="I103" s="458">
        <f t="shared" si="7"/>
        <v>0</v>
      </c>
      <c r="J103" s="458">
        <f t="shared" si="7"/>
        <v>0</v>
      </c>
      <c r="K103" s="458">
        <f t="shared" si="7"/>
        <v>0</v>
      </c>
    </row>
    <row r="104" spans="1:21" ht="26.25" customHeight="1" thickBot="1">
      <c r="A104" s="1587"/>
      <c r="B104" s="1587"/>
      <c r="C104" s="1668" t="s">
        <v>2480</v>
      </c>
      <c r="D104" s="1859"/>
      <c r="E104" s="1669"/>
      <c r="F104" s="24"/>
      <c r="G104" s="24"/>
      <c r="H104" s="24"/>
      <c r="I104" s="24"/>
      <c r="J104" s="24"/>
      <c r="K104" s="24"/>
    </row>
    <row r="105" spans="1:21" ht="15" thickBot="1"/>
    <row r="106" spans="1:21" ht="15" thickBot="1">
      <c r="B106" s="1877" t="s">
        <v>2558</v>
      </c>
      <c r="C106" s="1878"/>
      <c r="D106" s="1878"/>
      <c r="E106" s="1878"/>
      <c r="F106" s="1878"/>
      <c r="G106" s="1878"/>
      <c r="H106" s="1878"/>
      <c r="I106" s="459"/>
    </row>
    <row r="107" spans="1:21" ht="15" thickBot="1"/>
    <row r="108" spans="1:21" ht="15" thickBot="1">
      <c r="A108" s="1549"/>
      <c r="B108" s="1550"/>
      <c r="C108" s="1551"/>
      <c r="D108" s="1613" t="s">
        <v>2458</v>
      </c>
      <c r="E108" s="1614"/>
      <c r="F108" s="1614"/>
      <c r="G108" s="1614"/>
      <c r="H108" s="1614"/>
      <c r="I108" s="1614"/>
      <c r="J108" s="1614"/>
      <c r="K108" s="1614"/>
      <c r="L108" s="1614"/>
      <c r="M108" s="1614"/>
      <c r="N108" s="1614"/>
      <c r="O108" s="1614"/>
      <c r="P108" s="1614"/>
      <c r="Q108" s="1614"/>
      <c r="R108" s="1614"/>
      <c r="S108" s="1866"/>
      <c r="T108" s="1866"/>
      <c r="U108" s="1608"/>
    </row>
    <row r="109" spans="1:21" ht="15" thickBot="1">
      <c r="A109" s="1552"/>
      <c r="B109" s="1553"/>
      <c r="C109" s="1554"/>
      <c r="D109" s="1613" t="s">
        <v>2459</v>
      </c>
      <c r="E109" s="1614"/>
      <c r="F109" s="1869"/>
      <c r="G109" s="1870" t="s">
        <v>2460</v>
      </c>
      <c r="H109" s="1614"/>
      <c r="I109" s="1869"/>
      <c r="J109" s="1870" t="s">
        <v>2461</v>
      </c>
      <c r="K109" s="1614"/>
      <c r="L109" s="1869"/>
      <c r="M109" s="1870" t="s">
        <v>2462</v>
      </c>
      <c r="N109" s="1614"/>
      <c r="O109" s="1869"/>
      <c r="P109" s="1870" t="s">
        <v>2463</v>
      </c>
      <c r="Q109" s="1614"/>
      <c r="R109" s="1869"/>
      <c r="S109" s="1867"/>
      <c r="T109" s="1867"/>
      <c r="U109" s="1868"/>
    </row>
    <row r="110" spans="1:21" ht="15" thickBot="1">
      <c r="A110" s="1552"/>
      <c r="B110" s="1553"/>
      <c r="C110" s="1554"/>
      <c r="D110" s="1875" t="s">
        <v>1545</v>
      </c>
      <c r="E110" s="1872"/>
      <c r="F110" s="1873"/>
      <c r="G110" s="1871" t="s">
        <v>1545</v>
      </c>
      <c r="H110" s="1872"/>
      <c r="I110" s="1873"/>
      <c r="J110" s="1871" t="s">
        <v>1545</v>
      </c>
      <c r="K110" s="1872"/>
      <c r="L110" s="1873"/>
      <c r="M110" s="1871" t="s">
        <v>1545</v>
      </c>
      <c r="N110" s="1872"/>
      <c r="O110" s="1873"/>
      <c r="P110" s="1871" t="s">
        <v>1545</v>
      </c>
      <c r="Q110" s="1872"/>
      <c r="R110" s="1873"/>
      <c r="S110" s="1871" t="s">
        <v>1545</v>
      </c>
      <c r="T110" s="1872"/>
      <c r="U110" s="1873"/>
    </row>
    <row r="111" spans="1:21" ht="51.6" thickBot="1">
      <c r="A111" s="1555"/>
      <c r="B111" s="1556"/>
      <c r="C111" s="1557"/>
      <c r="D111" s="460" t="s">
        <v>1546</v>
      </c>
      <c r="E111" s="460" t="s">
        <v>2559</v>
      </c>
      <c r="F111" s="1874"/>
      <c r="G111" s="460" t="s">
        <v>1546</v>
      </c>
      <c r="H111" s="460" t="s">
        <v>2559</v>
      </c>
      <c r="I111" s="1874"/>
      <c r="J111" s="460" t="s">
        <v>1546</v>
      </c>
      <c r="K111" s="460" t="s">
        <v>2559</v>
      </c>
      <c r="L111" s="1874"/>
      <c r="M111" s="460" t="s">
        <v>1546</v>
      </c>
      <c r="N111" s="460" t="s">
        <v>2559</v>
      </c>
      <c r="O111" s="1874"/>
      <c r="P111" s="460" t="s">
        <v>1546</v>
      </c>
      <c r="Q111" s="460" t="s">
        <v>2559</v>
      </c>
      <c r="R111" s="1874"/>
      <c r="S111" s="460" t="s">
        <v>1546</v>
      </c>
      <c r="T111" s="460" t="s">
        <v>2559</v>
      </c>
      <c r="U111" s="1874"/>
    </row>
    <row r="112" spans="1:21" ht="37.5" customHeight="1" thickBot="1">
      <c r="A112" s="1583" t="s">
        <v>2560</v>
      </c>
      <c r="B112" s="1584"/>
      <c r="C112" s="1585"/>
      <c r="D112" s="22"/>
      <c r="E112" s="22"/>
      <c r="F112" s="22"/>
      <c r="G112" s="22"/>
      <c r="H112" s="22"/>
      <c r="I112" s="22"/>
      <c r="J112" s="22"/>
      <c r="K112" s="22"/>
      <c r="L112" s="22"/>
      <c r="M112" s="22"/>
      <c r="N112" s="22"/>
      <c r="O112" s="22"/>
      <c r="P112" s="22"/>
      <c r="Q112" s="22"/>
      <c r="R112" s="22"/>
      <c r="S112" s="22"/>
      <c r="T112" s="22"/>
      <c r="U112" s="22"/>
    </row>
    <row r="113" spans="1:45" ht="39" customHeight="1" thickBot="1">
      <c r="A113" s="1586"/>
      <c r="B113" s="1588" t="s">
        <v>2561</v>
      </c>
      <c r="C113" s="1589"/>
      <c r="D113" s="22"/>
      <c r="E113" s="22"/>
      <c r="F113" s="22"/>
      <c r="G113" s="22"/>
      <c r="H113" s="22"/>
      <c r="I113" s="22"/>
      <c r="J113" s="22"/>
      <c r="K113" s="22"/>
      <c r="L113" s="22"/>
      <c r="M113" s="22"/>
      <c r="N113" s="22"/>
      <c r="O113" s="22"/>
      <c r="P113" s="22"/>
      <c r="Q113" s="22"/>
      <c r="R113" s="22"/>
      <c r="S113" s="22"/>
      <c r="T113" s="22"/>
      <c r="U113" s="22"/>
    </row>
    <row r="114" spans="1:45" ht="71.25" customHeight="1" thickBot="1">
      <c r="A114" s="1586"/>
      <c r="B114" s="1586"/>
      <c r="C114" s="23" t="s">
        <v>2562</v>
      </c>
      <c r="D114" s="24"/>
      <c r="E114" s="24"/>
      <c r="F114" s="24"/>
      <c r="G114" s="24"/>
      <c r="H114" s="24"/>
      <c r="I114" s="24"/>
      <c r="J114" s="24"/>
      <c r="K114" s="24"/>
      <c r="L114" s="24"/>
      <c r="M114" s="24"/>
      <c r="N114" s="24"/>
      <c r="O114" s="24"/>
      <c r="P114" s="24"/>
      <c r="Q114" s="24"/>
      <c r="R114" s="24"/>
      <c r="S114" s="24"/>
      <c r="T114" s="24"/>
      <c r="U114" s="24"/>
    </row>
    <row r="115" spans="1:45" ht="74.25" customHeight="1" thickBot="1">
      <c r="A115" s="1586"/>
      <c r="B115" s="1586"/>
      <c r="C115" s="23" t="s">
        <v>2487</v>
      </c>
      <c r="D115" s="24"/>
      <c r="E115" s="24"/>
      <c r="F115" s="24"/>
      <c r="G115" s="24"/>
      <c r="H115" s="24"/>
      <c r="I115" s="24"/>
      <c r="J115" s="24"/>
      <c r="K115" s="24"/>
      <c r="L115" s="24"/>
      <c r="M115" s="24"/>
      <c r="N115" s="24"/>
      <c r="O115" s="24"/>
      <c r="P115" s="24"/>
      <c r="Q115" s="24"/>
      <c r="R115" s="24"/>
      <c r="S115" s="24"/>
      <c r="T115" s="24"/>
      <c r="U115" s="24"/>
    </row>
    <row r="116" spans="1:45" ht="61.5" customHeight="1" thickBot="1">
      <c r="A116" s="1586"/>
      <c r="B116" s="1586"/>
      <c r="C116" s="23" t="s">
        <v>2488</v>
      </c>
      <c r="D116" s="24"/>
      <c r="E116" s="24"/>
      <c r="F116" s="24"/>
      <c r="G116" s="24"/>
      <c r="H116" s="24"/>
      <c r="I116" s="24"/>
      <c r="J116" s="24"/>
      <c r="K116" s="24"/>
      <c r="L116" s="24"/>
      <c r="M116" s="24"/>
      <c r="N116" s="24"/>
      <c r="O116" s="24"/>
      <c r="P116" s="24"/>
      <c r="Q116" s="24"/>
      <c r="R116" s="24"/>
      <c r="S116" s="24"/>
      <c r="T116" s="24"/>
      <c r="U116" s="24"/>
    </row>
    <row r="117" spans="1:45" ht="66.75" customHeight="1" thickBot="1">
      <c r="A117" s="1586"/>
      <c r="B117" s="1586"/>
      <c r="C117" s="23" t="s">
        <v>2489</v>
      </c>
      <c r="D117" s="24"/>
      <c r="E117" s="24"/>
      <c r="F117" s="24"/>
      <c r="G117" s="24"/>
      <c r="H117" s="24"/>
      <c r="I117" s="24"/>
      <c r="J117" s="24"/>
      <c r="K117" s="24"/>
      <c r="L117" s="24"/>
      <c r="M117" s="24"/>
      <c r="N117" s="24"/>
      <c r="O117" s="24"/>
      <c r="P117" s="24"/>
      <c r="Q117" s="24"/>
      <c r="R117" s="24"/>
      <c r="S117" s="24"/>
      <c r="T117" s="24"/>
      <c r="U117" s="24"/>
    </row>
    <row r="118" spans="1:45" ht="51" customHeight="1" thickBot="1">
      <c r="A118" s="1586"/>
      <c r="B118" s="1586"/>
      <c r="C118" s="23" t="s">
        <v>2563</v>
      </c>
      <c r="D118" s="24"/>
      <c r="E118" s="24"/>
      <c r="F118" s="24"/>
      <c r="G118" s="24"/>
      <c r="H118" s="24"/>
      <c r="I118" s="24"/>
      <c r="J118" s="24"/>
      <c r="K118" s="24"/>
      <c r="L118" s="24"/>
      <c r="M118" s="24"/>
      <c r="N118" s="24"/>
      <c r="O118" s="24"/>
      <c r="P118" s="24"/>
      <c r="Q118" s="24"/>
      <c r="R118" s="24"/>
      <c r="S118" s="24"/>
      <c r="T118" s="24"/>
      <c r="U118" s="24"/>
    </row>
    <row r="119" spans="1:45" ht="67.5" customHeight="1" thickBot="1">
      <c r="A119" s="1586"/>
      <c r="B119" s="1586"/>
      <c r="C119" s="23" t="s">
        <v>2564</v>
      </c>
      <c r="D119" s="24"/>
      <c r="E119" s="24"/>
      <c r="F119" s="24"/>
      <c r="G119" s="24"/>
      <c r="H119" s="24"/>
      <c r="I119" s="24"/>
      <c r="J119" s="24"/>
      <c r="K119" s="24"/>
      <c r="L119" s="24"/>
      <c r="M119" s="24"/>
      <c r="N119" s="24"/>
      <c r="O119" s="24"/>
      <c r="P119" s="24"/>
      <c r="Q119" s="24"/>
      <c r="R119" s="24"/>
      <c r="S119" s="24"/>
      <c r="T119" s="24"/>
      <c r="U119" s="24"/>
    </row>
    <row r="120" spans="1:45" ht="77.25" customHeight="1" thickBot="1">
      <c r="A120" s="1586"/>
      <c r="B120" s="1586"/>
      <c r="C120" s="23" t="s">
        <v>2565</v>
      </c>
      <c r="D120" s="24"/>
      <c r="E120" s="24"/>
      <c r="F120" s="24"/>
      <c r="G120" s="24"/>
      <c r="H120" s="24"/>
      <c r="I120" s="24"/>
      <c r="J120" s="24"/>
      <c r="K120" s="24"/>
      <c r="L120" s="24"/>
      <c r="M120" s="24"/>
      <c r="N120" s="24"/>
      <c r="O120" s="24"/>
      <c r="P120" s="24"/>
      <c r="Q120" s="24"/>
      <c r="R120" s="24"/>
      <c r="S120" s="24"/>
      <c r="T120" s="24"/>
      <c r="U120" s="24"/>
    </row>
    <row r="121" spans="1:45" ht="65.25" customHeight="1" thickBot="1">
      <c r="A121" s="1586"/>
      <c r="B121" s="1586"/>
      <c r="C121" s="23" t="s">
        <v>2566</v>
      </c>
      <c r="D121" s="24"/>
      <c r="E121" s="24"/>
      <c r="F121" s="24"/>
      <c r="G121" s="24"/>
      <c r="H121" s="24"/>
      <c r="I121" s="24"/>
      <c r="J121" s="24"/>
      <c r="K121" s="24"/>
      <c r="L121" s="24"/>
      <c r="M121" s="24"/>
      <c r="N121" s="24"/>
      <c r="O121" s="24"/>
      <c r="P121" s="24"/>
      <c r="Q121" s="24"/>
      <c r="R121" s="24"/>
      <c r="S121" s="24"/>
      <c r="T121" s="24"/>
      <c r="U121" s="24"/>
    </row>
    <row r="122" spans="1:45" ht="66.75" customHeight="1" thickBot="1">
      <c r="A122" s="1587"/>
      <c r="B122" s="1587"/>
      <c r="C122" s="23" t="s">
        <v>2490</v>
      </c>
      <c r="D122" s="24"/>
      <c r="E122" s="24"/>
      <c r="F122" s="24"/>
      <c r="G122" s="24"/>
      <c r="H122" s="24"/>
      <c r="I122" s="24"/>
      <c r="J122" s="24"/>
      <c r="K122" s="24"/>
      <c r="L122" s="24"/>
      <c r="M122" s="24"/>
      <c r="N122" s="24"/>
      <c r="O122" s="24"/>
      <c r="P122" s="24"/>
      <c r="Q122" s="24"/>
      <c r="R122" s="24"/>
      <c r="S122" s="24"/>
      <c r="T122" s="24"/>
      <c r="U122" s="24"/>
    </row>
    <row r="124" spans="1:45">
      <c r="B124" s="1879" t="s">
        <v>2567</v>
      </c>
      <c r="C124" s="1880"/>
      <c r="D124" s="1880"/>
      <c r="E124" s="1880"/>
      <c r="F124" s="1880"/>
      <c r="G124" s="1880"/>
      <c r="H124" s="1881"/>
      <c r="I124" s="461"/>
    </row>
    <row r="125" spans="1:45" ht="15" thickBot="1"/>
    <row r="126" spans="1:45" ht="15" thickBot="1">
      <c r="A126" s="1549"/>
      <c r="B126" s="1550"/>
      <c r="C126" s="1551"/>
      <c r="D126" s="1613" t="s">
        <v>2458</v>
      </c>
      <c r="E126" s="1614"/>
      <c r="F126" s="1614"/>
      <c r="G126" s="1614"/>
      <c r="H126" s="1614"/>
      <c r="I126" s="1614"/>
      <c r="J126" s="1614"/>
      <c r="K126" s="1614"/>
      <c r="L126" s="1614"/>
      <c r="M126" s="1614"/>
      <c r="N126" s="1614"/>
      <c r="O126" s="1614"/>
      <c r="P126" s="1614"/>
      <c r="Q126" s="1614"/>
      <c r="R126" s="1614"/>
      <c r="S126" s="1614"/>
      <c r="T126" s="1614"/>
      <c r="U126" s="1614"/>
      <c r="V126" s="1614"/>
      <c r="W126" s="1614"/>
      <c r="X126" s="1614"/>
      <c r="Y126" s="1614"/>
      <c r="Z126" s="1614"/>
      <c r="AA126" s="1614"/>
      <c r="AB126" s="1614"/>
      <c r="AC126" s="1614"/>
      <c r="AD126" s="1614"/>
      <c r="AE126" s="1614"/>
      <c r="AF126" s="1614"/>
      <c r="AG126" s="1614"/>
      <c r="AH126" s="1614"/>
      <c r="AI126" s="1614"/>
      <c r="AJ126" s="1614"/>
      <c r="AK126" s="1614"/>
      <c r="AL126" s="1614"/>
      <c r="AM126" s="1866"/>
      <c r="AN126" s="1866"/>
      <c r="AO126" s="1866"/>
      <c r="AP126" s="1866"/>
      <c r="AQ126" s="1866"/>
      <c r="AR126" s="1866"/>
      <c r="AS126" s="1608"/>
    </row>
    <row r="127" spans="1:45" ht="15" thickBot="1">
      <c r="A127" s="1552"/>
      <c r="B127" s="1553"/>
      <c r="C127" s="1554"/>
      <c r="D127" s="1613" t="s">
        <v>2459</v>
      </c>
      <c r="E127" s="1614"/>
      <c r="F127" s="1614"/>
      <c r="G127" s="1614"/>
      <c r="H127" s="1614"/>
      <c r="I127" s="1614"/>
      <c r="J127" s="1869"/>
      <c r="K127" s="1870" t="s">
        <v>2460</v>
      </c>
      <c r="L127" s="1614"/>
      <c r="M127" s="1614"/>
      <c r="N127" s="1614"/>
      <c r="O127" s="1614"/>
      <c r="P127" s="1614"/>
      <c r="Q127" s="1869"/>
      <c r="R127" s="1870" t="s">
        <v>2461</v>
      </c>
      <c r="S127" s="1614"/>
      <c r="T127" s="1614"/>
      <c r="U127" s="1614"/>
      <c r="V127" s="1614"/>
      <c r="W127" s="1614"/>
      <c r="X127" s="1869"/>
      <c r="Y127" s="1870" t="s">
        <v>2462</v>
      </c>
      <c r="Z127" s="1614"/>
      <c r="AA127" s="1614"/>
      <c r="AB127" s="1614"/>
      <c r="AC127" s="1614"/>
      <c r="AD127" s="1614"/>
      <c r="AE127" s="1869"/>
      <c r="AF127" s="1870" t="s">
        <v>2463</v>
      </c>
      <c r="AG127" s="1614"/>
      <c r="AH127" s="1614"/>
      <c r="AI127" s="1614"/>
      <c r="AJ127" s="1614"/>
      <c r="AK127" s="1614"/>
      <c r="AL127" s="1869"/>
      <c r="AM127" s="1867"/>
      <c r="AN127" s="1867"/>
      <c r="AO127" s="1867"/>
      <c r="AP127" s="1867"/>
      <c r="AQ127" s="1867"/>
      <c r="AR127" s="1867"/>
      <c r="AS127" s="1868"/>
    </row>
    <row r="128" spans="1:45" ht="15" thickBot="1">
      <c r="A128" s="1552"/>
      <c r="B128" s="1553"/>
      <c r="C128" s="1554"/>
      <c r="D128" s="1875" t="s">
        <v>2568</v>
      </c>
      <c r="E128" s="1872"/>
      <c r="F128" s="1872"/>
      <c r="G128" s="1872"/>
      <c r="H128" s="1872"/>
      <c r="I128" s="1872"/>
      <c r="J128" s="1873"/>
      <c r="K128" s="1871" t="s">
        <v>2568</v>
      </c>
      <c r="L128" s="1872"/>
      <c r="M128" s="1872"/>
      <c r="N128" s="1872"/>
      <c r="O128" s="1872"/>
      <c r="P128" s="1872"/>
      <c r="Q128" s="1873"/>
      <c r="R128" s="1871" t="s">
        <v>2568</v>
      </c>
      <c r="S128" s="1872"/>
      <c r="T128" s="1872"/>
      <c r="U128" s="1872"/>
      <c r="V128" s="1872"/>
      <c r="W128" s="1872"/>
      <c r="X128" s="1873"/>
      <c r="Y128" s="1871" t="s">
        <v>2568</v>
      </c>
      <c r="Z128" s="1872"/>
      <c r="AA128" s="1872"/>
      <c r="AB128" s="1872"/>
      <c r="AC128" s="1872"/>
      <c r="AD128" s="1872"/>
      <c r="AE128" s="1873"/>
      <c r="AF128" s="1871" t="s">
        <v>2568</v>
      </c>
      <c r="AG128" s="1872"/>
      <c r="AH128" s="1872"/>
      <c r="AI128" s="1872"/>
      <c r="AJ128" s="1872"/>
      <c r="AK128" s="1872"/>
      <c r="AL128" s="1873"/>
      <c r="AM128" s="1871" t="s">
        <v>2568</v>
      </c>
      <c r="AN128" s="1872"/>
      <c r="AO128" s="1872"/>
      <c r="AP128" s="1872"/>
      <c r="AQ128" s="1872"/>
      <c r="AR128" s="1872"/>
      <c r="AS128" s="1873"/>
    </row>
    <row r="129" spans="1:45" ht="92.4" thickBot="1">
      <c r="A129" s="1555"/>
      <c r="B129" s="1556"/>
      <c r="C129" s="1557"/>
      <c r="D129" s="460" t="s">
        <v>2569</v>
      </c>
      <c r="E129" s="460" t="s">
        <v>2570</v>
      </c>
      <c r="F129" s="460" t="s">
        <v>2571</v>
      </c>
      <c r="G129" s="460" t="s">
        <v>2572</v>
      </c>
      <c r="H129" s="460" t="s">
        <v>2573</v>
      </c>
      <c r="I129" s="460" t="s">
        <v>2574</v>
      </c>
      <c r="J129" s="1874"/>
      <c r="K129" s="460" t="s">
        <v>2569</v>
      </c>
      <c r="L129" s="460" t="s">
        <v>2570</v>
      </c>
      <c r="M129" s="460" t="s">
        <v>2571</v>
      </c>
      <c r="N129" s="460" t="s">
        <v>2572</v>
      </c>
      <c r="O129" s="460" t="s">
        <v>2573</v>
      </c>
      <c r="P129" s="460" t="s">
        <v>2574</v>
      </c>
      <c r="Q129" s="1874"/>
      <c r="R129" s="460" t="s">
        <v>2569</v>
      </c>
      <c r="S129" s="460" t="s">
        <v>2570</v>
      </c>
      <c r="T129" s="460" t="s">
        <v>2571</v>
      </c>
      <c r="U129" s="460" t="s">
        <v>2572</v>
      </c>
      <c r="V129" s="460" t="s">
        <v>2573</v>
      </c>
      <c r="W129" s="460" t="s">
        <v>2574</v>
      </c>
      <c r="X129" s="1874"/>
      <c r="Y129" s="460" t="s">
        <v>2569</v>
      </c>
      <c r="Z129" s="460" t="s">
        <v>2570</v>
      </c>
      <c r="AA129" s="460" t="s">
        <v>2571</v>
      </c>
      <c r="AB129" s="460" t="s">
        <v>2572</v>
      </c>
      <c r="AC129" s="460" t="s">
        <v>2573</v>
      </c>
      <c r="AD129" s="460" t="s">
        <v>2574</v>
      </c>
      <c r="AE129" s="1874"/>
      <c r="AF129" s="460" t="s">
        <v>2569</v>
      </c>
      <c r="AG129" s="460" t="s">
        <v>2570</v>
      </c>
      <c r="AH129" s="460" t="s">
        <v>2571</v>
      </c>
      <c r="AI129" s="460" t="s">
        <v>2572</v>
      </c>
      <c r="AJ129" s="460" t="s">
        <v>2573</v>
      </c>
      <c r="AK129" s="460" t="s">
        <v>2574</v>
      </c>
      <c r="AL129" s="1874"/>
      <c r="AM129" s="460" t="s">
        <v>2569</v>
      </c>
      <c r="AN129" s="460" t="s">
        <v>2570</v>
      </c>
      <c r="AO129" s="460" t="s">
        <v>2571</v>
      </c>
      <c r="AP129" s="460" t="s">
        <v>2572</v>
      </c>
      <c r="AQ129" s="460" t="s">
        <v>2573</v>
      </c>
      <c r="AR129" s="460" t="s">
        <v>2574</v>
      </c>
      <c r="AS129" s="1874"/>
    </row>
    <row r="130" spans="1:45" ht="38.25" customHeight="1" thickBot="1">
      <c r="A130" s="1583" t="s">
        <v>2575</v>
      </c>
      <c r="B130" s="1584"/>
      <c r="C130" s="1585"/>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row>
    <row r="131" spans="1:45" ht="42" customHeight="1" thickBot="1">
      <c r="A131" s="1586"/>
      <c r="B131" s="1588" t="s">
        <v>2576</v>
      </c>
      <c r="C131" s="1589"/>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row>
    <row r="132" spans="1:45" ht="61.8" thickBot="1">
      <c r="A132" s="1586"/>
      <c r="B132" s="1586"/>
      <c r="C132" s="23" t="s">
        <v>2577</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row>
    <row r="133" spans="1:45" ht="102.6" thickBot="1">
      <c r="A133" s="1586"/>
      <c r="B133" s="1586"/>
      <c r="C133" s="23" t="s">
        <v>2578</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row>
    <row r="134" spans="1:45" ht="61.8" thickBot="1">
      <c r="A134" s="1586"/>
      <c r="B134" s="1586"/>
      <c r="C134" s="23" t="s">
        <v>2579</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row>
    <row r="135" spans="1:45" ht="102.6" thickBot="1">
      <c r="A135" s="1586"/>
      <c r="B135" s="1586"/>
      <c r="C135" s="23" t="s">
        <v>2580</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row>
    <row r="136" spans="1:45" ht="101.25" customHeight="1" thickBot="1">
      <c r="A136" s="1586"/>
      <c r="B136" s="1586"/>
      <c r="C136" s="23" t="s">
        <v>2581</v>
      </c>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row>
    <row r="137" spans="1:45" ht="101.25" customHeight="1" thickBot="1">
      <c r="A137" s="1586"/>
      <c r="B137" s="1586"/>
      <c r="C137" s="23" t="s">
        <v>2582</v>
      </c>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row>
    <row r="138" spans="1:45" ht="102.6" thickBot="1">
      <c r="A138" s="1586"/>
      <c r="B138" s="1586"/>
      <c r="C138" s="23" t="s">
        <v>2583</v>
      </c>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row>
    <row r="139" spans="1:45" ht="112.8" thickBot="1">
      <c r="A139" s="1587"/>
      <c r="B139" s="1587"/>
      <c r="C139" s="23" t="s">
        <v>2584</v>
      </c>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row>
    <row r="141" spans="1:45">
      <c r="A141" s="461"/>
      <c r="B141" s="1883" t="s">
        <v>2585</v>
      </c>
      <c r="C141" s="1883"/>
      <c r="D141" s="1883"/>
      <c r="E141" s="1883"/>
      <c r="F141" s="1883"/>
      <c r="G141" s="1883"/>
      <c r="H141" s="1883"/>
      <c r="I141" s="462"/>
    </row>
    <row r="142" spans="1:45">
      <c r="A142" s="461"/>
      <c r="B142" s="461"/>
      <c r="C142" s="1882" t="s">
        <v>2586</v>
      </c>
      <c r="D142" s="1882"/>
      <c r="E142" s="1882"/>
      <c r="F142" s="1882"/>
      <c r="G142" s="1882"/>
      <c r="H142" s="1882"/>
      <c r="I142" s="463"/>
      <c r="J142" s="464"/>
    </row>
    <row r="143" spans="1:45">
      <c r="A143" s="1882" t="s">
        <v>1469</v>
      </c>
      <c r="B143" s="1882"/>
      <c r="C143" s="1882"/>
      <c r="D143" s="1882"/>
      <c r="E143" s="1882"/>
      <c r="F143" s="1882"/>
      <c r="G143" s="1882"/>
      <c r="H143" s="1882"/>
      <c r="I143" s="462"/>
    </row>
  </sheetData>
  <mergeCells count="169">
    <mergeCell ref="A143:H143"/>
    <mergeCell ref="B141:H141"/>
    <mergeCell ref="C142:H142"/>
    <mergeCell ref="A130:C130"/>
    <mergeCell ref="J128:J129"/>
    <mergeCell ref="K128:P128"/>
    <mergeCell ref="Q128:Q129"/>
    <mergeCell ref="R128:W128"/>
    <mergeCell ref="X128:X129"/>
    <mergeCell ref="A131:A139"/>
    <mergeCell ref="B131:C131"/>
    <mergeCell ref="B132:B139"/>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B87:H87"/>
    <mergeCell ref="A89:E90"/>
    <mergeCell ref="F89:J89"/>
    <mergeCell ref="D71:E71"/>
    <mergeCell ref="D72:D74"/>
    <mergeCell ref="D75:E75"/>
    <mergeCell ref="D76:E76"/>
    <mergeCell ref="D77:D79"/>
    <mergeCell ref="D80:E80"/>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C46:F46"/>
    <mergeCell ref="C47:F47"/>
    <mergeCell ref="C48:F48"/>
    <mergeCell ref="C49:F49"/>
    <mergeCell ref="C50:F50"/>
    <mergeCell ref="C51:F51"/>
    <mergeCell ref="D40:F40"/>
    <mergeCell ref="C41:F41"/>
    <mergeCell ref="C42:F42"/>
    <mergeCell ref="C43:F43"/>
    <mergeCell ref="C44:F44"/>
    <mergeCell ref="C45:F45"/>
    <mergeCell ref="C36:F36"/>
    <mergeCell ref="C37:F37"/>
    <mergeCell ref="C38:F38"/>
    <mergeCell ref="C39:F39"/>
    <mergeCell ref="C33:F33"/>
    <mergeCell ref="C34:F34"/>
    <mergeCell ref="C35:F35"/>
    <mergeCell ref="C30:F30"/>
    <mergeCell ref="C31:F31"/>
    <mergeCell ref="C32:F32"/>
    <mergeCell ref="C17:F17"/>
    <mergeCell ref="C18:C20"/>
    <mergeCell ref="D18:F18"/>
    <mergeCell ref="D19:F19"/>
    <mergeCell ref="D20:F20"/>
    <mergeCell ref="C21:F21"/>
    <mergeCell ref="C22:C24"/>
    <mergeCell ref="D22:F22"/>
    <mergeCell ref="D23:F23"/>
    <mergeCell ref="D24:F24"/>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s>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61"/>
    <col min="5" max="5" width="18.28515625" style="161" customWidth="1"/>
    <col min="6" max="7" width="12" style="161"/>
    <col min="8" max="8" width="68.85546875" style="161" customWidth="1"/>
    <col min="9" max="16384" width="12" style="161"/>
  </cols>
  <sheetData>
    <row r="1" spans="1:9" ht="21.6" thickBot="1">
      <c r="A1" s="1899" t="s">
        <v>1873</v>
      </c>
      <c r="B1" s="1900"/>
      <c r="C1" s="1900"/>
      <c r="D1" s="1900"/>
      <c r="E1" s="1900"/>
      <c r="F1" s="1900"/>
      <c r="G1" s="1900"/>
      <c r="H1" s="1900"/>
      <c r="I1" s="1900"/>
    </row>
    <row r="2" spans="1:9">
      <c r="A2" s="1901" t="s">
        <v>2035</v>
      </c>
      <c r="B2" s="1902"/>
      <c r="C2" s="1902"/>
      <c r="D2" s="1902"/>
      <c r="E2" s="1902"/>
      <c r="F2" s="1902"/>
      <c r="G2" s="1902"/>
      <c r="H2" s="1903"/>
      <c r="I2" s="334"/>
    </row>
    <row r="3" spans="1:9">
      <c r="A3" s="335"/>
      <c r="B3" s="1893" t="s">
        <v>2185</v>
      </c>
      <c r="C3" s="1894"/>
      <c r="D3" s="1894"/>
      <c r="E3" s="1894"/>
      <c r="F3" s="1894"/>
      <c r="G3" s="1894"/>
      <c r="H3" s="1895"/>
      <c r="I3" s="336"/>
    </row>
    <row r="4" spans="1:9">
      <c r="A4" s="337"/>
      <c r="B4" s="338"/>
      <c r="C4" s="1890" t="s">
        <v>2186</v>
      </c>
      <c r="D4" s="1891"/>
      <c r="E4" s="1891"/>
      <c r="F4" s="1891"/>
      <c r="G4" s="1891"/>
      <c r="H4" s="1892"/>
      <c r="I4" s="336"/>
    </row>
    <row r="5" spans="1:9">
      <c r="A5" s="335"/>
      <c r="B5" s="339"/>
      <c r="C5" s="339"/>
      <c r="D5" s="1893" t="s">
        <v>2187</v>
      </c>
      <c r="E5" s="1894"/>
      <c r="F5" s="1894"/>
      <c r="G5" s="1894"/>
      <c r="H5" s="1895"/>
      <c r="I5" s="340"/>
    </row>
    <row r="6" spans="1:9">
      <c r="A6" s="337"/>
      <c r="B6" s="338"/>
      <c r="C6" s="338"/>
      <c r="D6" s="1890" t="s">
        <v>2188</v>
      </c>
      <c r="E6" s="1891"/>
      <c r="F6" s="1891"/>
      <c r="G6" s="1891"/>
      <c r="H6" s="1892"/>
      <c r="I6" s="340"/>
    </row>
    <row r="7" spans="1:9">
      <c r="A7" s="335"/>
      <c r="B7" s="339"/>
      <c r="C7" s="339"/>
      <c r="D7" s="1887" t="s">
        <v>2189</v>
      </c>
      <c r="E7" s="1888"/>
      <c r="F7" s="1888"/>
      <c r="G7" s="1888"/>
      <c r="H7" s="1889"/>
      <c r="I7" s="341">
        <f>I5+I6</f>
        <v>0</v>
      </c>
    </row>
    <row r="8" spans="1:9">
      <c r="A8" s="337"/>
      <c r="B8" s="338"/>
      <c r="C8" s="1890" t="s">
        <v>2190</v>
      </c>
      <c r="D8" s="1891"/>
      <c r="E8" s="1891"/>
      <c r="F8" s="1891"/>
      <c r="G8" s="1891"/>
      <c r="H8" s="1892"/>
      <c r="I8" s="340"/>
    </row>
    <row r="9" spans="1:9">
      <c r="A9" s="335"/>
      <c r="B9" s="339"/>
      <c r="C9" s="1893" t="s">
        <v>2191</v>
      </c>
      <c r="D9" s="1894"/>
      <c r="E9" s="1894"/>
      <c r="F9" s="1894"/>
      <c r="G9" s="1894"/>
      <c r="H9" s="1895"/>
      <c r="I9" s="340"/>
    </row>
    <row r="10" spans="1:9" ht="38.25" customHeight="1">
      <c r="A10" s="337"/>
      <c r="B10" s="338"/>
      <c r="C10" s="1896" t="s">
        <v>2192</v>
      </c>
      <c r="D10" s="1897"/>
      <c r="E10" s="1897"/>
      <c r="F10" s="1897"/>
      <c r="G10" s="1897"/>
      <c r="H10" s="1898"/>
      <c r="I10" s="340"/>
    </row>
    <row r="11" spans="1:9" ht="29.25" customHeight="1">
      <c r="A11" s="335"/>
      <c r="B11" s="339"/>
      <c r="C11" s="1893" t="s">
        <v>2193</v>
      </c>
      <c r="D11" s="1894"/>
      <c r="E11" s="1894"/>
      <c r="F11" s="1894"/>
      <c r="G11" s="1894"/>
      <c r="H11" s="1895"/>
      <c r="I11" s="340"/>
    </row>
    <row r="12" spans="1:9">
      <c r="A12" s="337"/>
      <c r="B12" s="338"/>
      <c r="C12" s="1890" t="s">
        <v>2194</v>
      </c>
      <c r="D12" s="1891"/>
      <c r="E12" s="1891"/>
      <c r="F12" s="1891"/>
      <c r="G12" s="1891"/>
      <c r="H12" s="1892"/>
      <c r="I12" s="340"/>
    </row>
    <row r="13" spans="1:9">
      <c r="A13" s="335"/>
      <c r="B13" s="339"/>
      <c r="C13" s="1893" t="s">
        <v>2195</v>
      </c>
      <c r="D13" s="1894"/>
      <c r="E13" s="1894"/>
      <c r="F13" s="1894"/>
      <c r="G13" s="1894"/>
      <c r="H13" s="1895"/>
      <c r="I13" s="340"/>
    </row>
    <row r="14" spans="1:9">
      <c r="A14" s="337"/>
      <c r="B14" s="338"/>
      <c r="C14" s="1890" t="s">
        <v>2196</v>
      </c>
      <c r="D14" s="1891"/>
      <c r="E14" s="1891"/>
      <c r="F14" s="1891"/>
      <c r="G14" s="1891"/>
      <c r="H14" s="1892"/>
      <c r="I14" s="340"/>
    </row>
    <row r="15" spans="1:9">
      <c r="A15" s="335"/>
      <c r="B15" s="339"/>
      <c r="C15" s="1907" t="s">
        <v>2197</v>
      </c>
      <c r="D15" s="1908"/>
      <c r="E15" s="1908"/>
      <c r="F15" s="1908"/>
      <c r="G15" s="1908"/>
      <c r="H15" s="1909"/>
      <c r="I15" s="340"/>
    </row>
    <row r="16" spans="1:9">
      <c r="A16" s="337"/>
      <c r="B16" s="338"/>
      <c r="C16" s="1904" t="s">
        <v>2198</v>
      </c>
      <c r="D16" s="1905"/>
      <c r="E16" s="1905"/>
      <c r="F16" s="1905"/>
      <c r="G16" s="1905"/>
      <c r="H16" s="1906"/>
      <c r="I16" s="341">
        <f>I7+I8+I9-I10-I11+I12+I13+I14+I15</f>
        <v>0</v>
      </c>
    </row>
    <row r="17" spans="1:9">
      <c r="A17" s="335"/>
      <c r="B17" s="1893" t="s">
        <v>2199</v>
      </c>
      <c r="C17" s="1894"/>
      <c r="D17" s="1894"/>
      <c r="E17" s="1894"/>
      <c r="F17" s="1894"/>
      <c r="G17" s="1894"/>
      <c r="H17" s="1895"/>
      <c r="I17" s="336"/>
    </row>
    <row r="18" spans="1:9">
      <c r="A18" s="337"/>
      <c r="B18" s="338"/>
      <c r="C18" s="1890" t="s">
        <v>2200</v>
      </c>
      <c r="D18" s="1891"/>
      <c r="E18" s="1891"/>
      <c r="F18" s="1891"/>
      <c r="G18" s="1891"/>
      <c r="H18" s="1892"/>
      <c r="I18" s="340"/>
    </row>
    <row r="19" spans="1:9">
      <c r="A19" s="335"/>
      <c r="B19" s="339"/>
      <c r="C19" s="1893" t="s">
        <v>2201</v>
      </c>
      <c r="D19" s="1894"/>
      <c r="E19" s="1894"/>
      <c r="F19" s="1894"/>
      <c r="G19" s="1894"/>
      <c r="H19" s="1895"/>
      <c r="I19" s="340"/>
    </row>
    <row r="20" spans="1:9">
      <c r="A20" s="337"/>
      <c r="B20" s="338"/>
      <c r="C20" s="1904" t="s">
        <v>2202</v>
      </c>
      <c r="D20" s="1905"/>
      <c r="E20" s="1905"/>
      <c r="F20" s="1905"/>
      <c r="G20" s="1905"/>
      <c r="H20" s="1906"/>
      <c r="I20" s="341">
        <f>I18+I19</f>
        <v>0</v>
      </c>
    </row>
    <row r="21" spans="1:9">
      <c r="A21" s="335"/>
      <c r="B21" s="1893" t="s">
        <v>1505</v>
      </c>
      <c r="C21" s="1894"/>
      <c r="D21" s="1894"/>
      <c r="E21" s="1894"/>
      <c r="F21" s="1894"/>
      <c r="G21" s="1894"/>
      <c r="H21" s="1895"/>
      <c r="I21" s="336"/>
    </row>
    <row r="22" spans="1:9">
      <c r="A22" s="337"/>
      <c r="B22" s="338"/>
      <c r="C22" s="1890" t="s">
        <v>2203</v>
      </c>
      <c r="D22" s="1891"/>
      <c r="E22" s="1891"/>
      <c r="F22" s="1891"/>
      <c r="G22" s="1891"/>
      <c r="H22" s="1892"/>
      <c r="I22" s="340"/>
    </row>
    <row r="23" spans="1:9">
      <c r="A23" s="335"/>
      <c r="B23" s="339"/>
      <c r="C23" s="1893" t="s">
        <v>2204</v>
      </c>
      <c r="D23" s="1894"/>
      <c r="E23" s="1894"/>
      <c r="F23" s="1894"/>
      <c r="G23" s="1894"/>
      <c r="H23" s="1895"/>
      <c r="I23" s="340"/>
    </row>
    <row r="24" spans="1:9">
      <c r="A24" s="337"/>
      <c r="B24" s="338"/>
      <c r="C24" s="1890" t="s">
        <v>2205</v>
      </c>
      <c r="D24" s="1891"/>
      <c r="E24" s="1891"/>
      <c r="F24" s="1891"/>
      <c r="G24" s="1891"/>
      <c r="H24" s="1892"/>
      <c r="I24" s="340"/>
    </row>
    <row r="25" spans="1:9">
      <c r="A25" s="335"/>
      <c r="B25" s="339"/>
      <c r="C25" s="1893" t="s">
        <v>2206</v>
      </c>
      <c r="D25" s="1894"/>
      <c r="E25" s="1894"/>
      <c r="F25" s="1894"/>
      <c r="G25" s="1894"/>
      <c r="H25" s="1895"/>
      <c r="I25" s="340"/>
    </row>
    <row r="26" spans="1:9">
      <c r="A26" s="337"/>
      <c r="B26" s="338"/>
      <c r="C26" s="1890" t="s">
        <v>2207</v>
      </c>
      <c r="D26" s="1891"/>
      <c r="E26" s="1891"/>
      <c r="F26" s="1891"/>
      <c r="G26" s="1891"/>
      <c r="H26" s="1892"/>
      <c r="I26" s="340"/>
    </row>
    <row r="27" spans="1:9">
      <c r="A27" s="335"/>
      <c r="B27" s="339"/>
      <c r="C27" s="1893" t="s">
        <v>2208</v>
      </c>
      <c r="D27" s="1894"/>
      <c r="E27" s="1894"/>
      <c r="F27" s="1894"/>
      <c r="G27" s="1894"/>
      <c r="H27" s="1895"/>
      <c r="I27" s="340"/>
    </row>
    <row r="28" spans="1:9">
      <c r="A28" s="337"/>
      <c r="B28" s="338"/>
      <c r="C28" s="1890" t="s">
        <v>2209</v>
      </c>
      <c r="D28" s="1891"/>
      <c r="E28" s="1891"/>
      <c r="F28" s="1891"/>
      <c r="G28" s="1891"/>
      <c r="H28" s="1892"/>
      <c r="I28" s="340"/>
    </row>
    <row r="29" spans="1:9">
      <c r="A29" s="335"/>
      <c r="B29" s="339"/>
      <c r="C29" s="1893" t="s">
        <v>2210</v>
      </c>
      <c r="D29" s="1894"/>
      <c r="E29" s="1894"/>
      <c r="F29" s="1894"/>
      <c r="G29" s="1894"/>
      <c r="H29" s="1895"/>
      <c r="I29" s="340"/>
    </row>
    <row r="30" spans="1:9">
      <c r="A30" s="337"/>
      <c r="B30" s="338"/>
      <c r="C30" s="1904" t="s">
        <v>1508</v>
      </c>
      <c r="D30" s="1905"/>
      <c r="E30" s="1905"/>
      <c r="F30" s="1905"/>
      <c r="G30" s="1905"/>
      <c r="H30" s="1906"/>
      <c r="I30" s="341">
        <f>SUM(I22:I29)</f>
        <v>0</v>
      </c>
    </row>
    <row r="31" spans="1:9">
      <c r="A31" s="335"/>
      <c r="B31" s="1893" t="s">
        <v>2211</v>
      </c>
      <c r="C31" s="1894"/>
      <c r="D31" s="1894"/>
      <c r="E31" s="1894"/>
      <c r="F31" s="1894"/>
      <c r="G31" s="1894"/>
      <c r="H31" s="1895"/>
      <c r="I31" s="340"/>
    </row>
    <row r="32" spans="1:9">
      <c r="A32" s="337"/>
      <c r="B32" s="1890" t="s">
        <v>2212</v>
      </c>
      <c r="C32" s="1891"/>
      <c r="D32" s="1891"/>
      <c r="E32" s="1891"/>
      <c r="F32" s="1891"/>
      <c r="G32" s="1891"/>
      <c r="H32" s="1892"/>
      <c r="I32" s="336"/>
    </row>
    <row r="33" spans="1:12">
      <c r="A33" s="335"/>
      <c r="B33" s="339"/>
      <c r="C33" s="1893" t="s">
        <v>2213</v>
      </c>
      <c r="D33" s="1894"/>
      <c r="E33" s="1894"/>
      <c r="F33" s="1894"/>
      <c r="G33" s="1894"/>
      <c r="H33" s="1895"/>
      <c r="I33" s="340"/>
    </row>
    <row r="34" spans="1:12">
      <c r="A34" s="337"/>
      <c r="B34" s="338"/>
      <c r="C34" s="1890" t="s">
        <v>2214</v>
      </c>
      <c r="D34" s="1891"/>
      <c r="E34" s="1891"/>
      <c r="F34" s="1891"/>
      <c r="G34" s="1891"/>
      <c r="H34" s="1892"/>
      <c r="I34" s="340"/>
    </row>
    <row r="35" spans="1:12">
      <c r="A35" s="335"/>
      <c r="B35" s="1893" t="s">
        <v>2215</v>
      </c>
      <c r="C35" s="1894"/>
      <c r="D35" s="1894"/>
      <c r="E35" s="1894"/>
      <c r="F35" s="1894"/>
      <c r="G35" s="1894"/>
      <c r="H35" s="1895"/>
      <c r="I35" s="340"/>
    </row>
    <row r="36" spans="1:12">
      <c r="A36" s="337"/>
      <c r="B36" s="1890" t="s">
        <v>2216</v>
      </c>
      <c r="C36" s="1891"/>
      <c r="D36" s="1891"/>
      <c r="E36" s="1891"/>
      <c r="F36" s="1891"/>
      <c r="G36" s="1891"/>
      <c r="H36" s="1892"/>
      <c r="I36" s="340"/>
    </row>
    <row r="37" spans="1:12">
      <c r="A37" s="335"/>
      <c r="B37" s="1893" t="s">
        <v>2217</v>
      </c>
      <c r="C37" s="1894"/>
      <c r="D37" s="1894"/>
      <c r="E37" s="1894"/>
      <c r="F37" s="1894"/>
      <c r="G37" s="1894"/>
      <c r="H37" s="1895"/>
      <c r="I37" s="340"/>
    </row>
    <row r="38" spans="1:12">
      <c r="A38" s="337"/>
      <c r="B38" s="1890" t="s">
        <v>2218</v>
      </c>
      <c r="C38" s="1891"/>
      <c r="D38" s="1891"/>
      <c r="E38" s="1891"/>
      <c r="F38" s="1891"/>
      <c r="G38" s="1891"/>
      <c r="H38" s="1892"/>
      <c r="I38" s="340"/>
    </row>
    <row r="39" spans="1:12">
      <c r="A39" s="335"/>
      <c r="B39" s="1893" t="s">
        <v>2219</v>
      </c>
      <c r="C39" s="1894"/>
      <c r="D39" s="1894"/>
      <c r="E39" s="1894"/>
      <c r="F39" s="1894"/>
      <c r="G39" s="1894"/>
      <c r="H39" s="1895"/>
      <c r="I39" s="340"/>
    </row>
    <row r="40" spans="1:12" ht="33.75" customHeight="1">
      <c r="A40" s="337"/>
      <c r="B40" s="1676" t="s">
        <v>2912</v>
      </c>
      <c r="C40" s="1677"/>
      <c r="D40" s="1677"/>
      <c r="E40" s="1677"/>
      <c r="F40" s="1677"/>
      <c r="G40" s="1677"/>
      <c r="H40" s="1678"/>
      <c r="I40" s="340"/>
    </row>
    <row r="41" spans="1:12" ht="15" thickBot="1">
      <c r="A41" s="342"/>
      <c r="B41" s="1910" t="s">
        <v>2220</v>
      </c>
      <c r="C41" s="1911"/>
      <c r="D41" s="1911"/>
      <c r="E41" s="1911"/>
      <c r="F41" s="1911"/>
      <c r="G41" s="1911"/>
      <c r="H41" s="1912"/>
      <c r="I41" s="343"/>
    </row>
    <row r="42" spans="1:12" ht="15" thickBot="1"/>
    <row r="43" spans="1:12" ht="15" thickBot="1">
      <c r="A43" s="1913"/>
      <c r="B43" s="1914"/>
      <c r="C43" s="1914"/>
      <c r="D43" s="1914"/>
      <c r="E43" s="1915"/>
      <c r="F43" s="1922" t="s">
        <v>2221</v>
      </c>
      <c r="G43" s="1923"/>
      <c r="H43" s="1923"/>
      <c r="I43" s="1923"/>
      <c r="J43" s="1923"/>
      <c r="K43" s="1923"/>
      <c r="L43" s="1795"/>
    </row>
    <row r="44" spans="1:12" ht="15" thickBot="1">
      <c r="A44" s="1916"/>
      <c r="B44" s="1917"/>
      <c r="C44" s="1917"/>
      <c r="D44" s="1917"/>
      <c r="E44" s="1918"/>
      <c r="F44" s="1925" t="s">
        <v>2222</v>
      </c>
      <c r="G44" s="1926"/>
      <c r="H44" s="1926"/>
      <c r="I44" s="1795"/>
      <c r="J44" s="1927" t="s">
        <v>2223</v>
      </c>
      <c r="K44" s="1927" t="s">
        <v>2224</v>
      </c>
      <c r="L44" s="1924"/>
    </row>
    <row r="45" spans="1:12" ht="72" thickBot="1">
      <c r="A45" s="1919"/>
      <c r="B45" s="1920"/>
      <c r="C45" s="1920"/>
      <c r="D45" s="1920"/>
      <c r="E45" s="1921"/>
      <c r="F45" s="254" t="s">
        <v>2225</v>
      </c>
      <c r="G45" s="254" t="s">
        <v>2226</v>
      </c>
      <c r="H45" s="254" t="s">
        <v>2227</v>
      </c>
      <c r="I45" s="1796"/>
      <c r="J45" s="1928"/>
      <c r="K45" s="1928"/>
      <c r="L45" s="1796"/>
    </row>
    <row r="46" spans="1:12" ht="28.5" customHeight="1" thickBot="1">
      <c r="A46" s="1938" t="s">
        <v>2228</v>
      </c>
      <c r="B46" s="1939"/>
      <c r="C46" s="1939"/>
      <c r="D46" s="1939"/>
      <c r="E46" s="1940"/>
      <c r="F46" s="170"/>
      <c r="G46" s="170"/>
      <c r="H46" s="170"/>
      <c r="I46" s="170"/>
      <c r="J46" s="170"/>
      <c r="K46" s="170"/>
      <c r="L46" s="170"/>
    </row>
    <row r="47" spans="1:12" ht="33.75" customHeight="1" thickBot="1">
      <c r="A47" s="1929"/>
      <c r="B47" s="1933" t="s">
        <v>2229</v>
      </c>
      <c r="C47" s="1934"/>
      <c r="D47" s="1934"/>
      <c r="E47" s="1935"/>
      <c r="F47" s="170"/>
      <c r="G47" s="170"/>
      <c r="H47" s="170"/>
      <c r="I47" s="170"/>
      <c r="J47" s="170"/>
      <c r="K47" s="170"/>
      <c r="L47" s="170"/>
    </row>
    <row r="48" spans="1:12" ht="15" thickBot="1">
      <c r="A48" s="1929"/>
      <c r="B48" s="1929"/>
      <c r="C48" s="1933" t="s">
        <v>2230</v>
      </c>
      <c r="D48" s="1934"/>
      <c r="E48" s="1935"/>
      <c r="F48" s="170"/>
      <c r="G48" s="170"/>
      <c r="H48" s="170"/>
      <c r="I48" s="170"/>
      <c r="J48" s="170"/>
      <c r="K48" s="170"/>
      <c r="L48" s="170"/>
    </row>
    <row r="49" spans="1:12" ht="15" thickBot="1">
      <c r="A49" s="1929"/>
      <c r="B49" s="1929"/>
      <c r="C49" s="1929"/>
      <c r="D49" s="1931" t="s">
        <v>2231</v>
      </c>
      <c r="E49" s="1932"/>
      <c r="F49" s="171"/>
      <c r="G49" s="171"/>
      <c r="H49" s="171"/>
      <c r="I49" s="171"/>
      <c r="J49" s="171"/>
      <c r="K49" s="171"/>
      <c r="L49" s="171"/>
    </row>
    <row r="50" spans="1:12" ht="15" thickBot="1">
      <c r="A50" s="1929"/>
      <c r="B50" s="1929"/>
      <c r="C50" s="1929"/>
      <c r="D50" s="1931" t="s">
        <v>2232</v>
      </c>
      <c r="E50" s="1932"/>
      <c r="F50" s="171"/>
      <c r="G50" s="171"/>
      <c r="H50" s="171"/>
      <c r="I50" s="171"/>
      <c r="J50" s="171"/>
      <c r="K50" s="171"/>
      <c r="L50" s="171"/>
    </row>
    <row r="51" spans="1:12" ht="24" customHeight="1" thickBot="1">
      <c r="A51" s="1929"/>
      <c r="B51" s="1929"/>
      <c r="C51" s="1930"/>
      <c r="D51" s="1941" t="s">
        <v>2233</v>
      </c>
      <c r="E51" s="1942"/>
      <c r="F51" s="172">
        <f t="shared" ref="F51:L51" si="0">-F49+F50</f>
        <v>0</v>
      </c>
      <c r="G51" s="172">
        <f t="shared" si="0"/>
        <v>0</v>
      </c>
      <c r="H51" s="172">
        <f t="shared" si="0"/>
        <v>0</v>
      </c>
      <c r="I51" s="172">
        <f t="shared" si="0"/>
        <v>0</v>
      </c>
      <c r="J51" s="172">
        <f t="shared" si="0"/>
        <v>0</v>
      </c>
      <c r="K51" s="172">
        <f t="shared" si="0"/>
        <v>0</v>
      </c>
      <c r="L51" s="172">
        <f t="shared" si="0"/>
        <v>0</v>
      </c>
    </row>
    <row r="52" spans="1:12" ht="33" customHeight="1" thickBot="1">
      <c r="A52" s="1929"/>
      <c r="B52" s="1929"/>
      <c r="C52" s="1933" t="s">
        <v>2234</v>
      </c>
      <c r="D52" s="1934"/>
      <c r="E52" s="1935"/>
      <c r="F52" s="170"/>
      <c r="G52" s="170"/>
      <c r="H52" s="170"/>
      <c r="I52" s="170"/>
      <c r="J52" s="170"/>
      <c r="K52" s="170"/>
      <c r="L52" s="170"/>
    </row>
    <row r="53" spans="1:12" ht="15" thickBot="1">
      <c r="A53" s="1929"/>
      <c r="B53" s="1929"/>
      <c r="C53" s="1929"/>
      <c r="D53" s="1931" t="s">
        <v>2235</v>
      </c>
      <c r="E53" s="1932"/>
      <c r="F53" s="171"/>
      <c r="G53" s="171"/>
      <c r="H53" s="171"/>
      <c r="I53" s="171"/>
      <c r="J53" s="171"/>
      <c r="K53" s="171"/>
      <c r="L53" s="171"/>
    </row>
    <row r="54" spans="1:12" ht="15" thickBot="1">
      <c r="A54" s="1929"/>
      <c r="B54" s="1929"/>
      <c r="C54" s="1930"/>
      <c r="D54" s="1931" t="s">
        <v>2236</v>
      </c>
      <c r="E54" s="1932"/>
      <c r="F54" s="171"/>
      <c r="G54" s="171"/>
      <c r="H54" s="171"/>
      <c r="I54" s="171"/>
      <c r="J54" s="171"/>
      <c r="K54" s="171"/>
      <c r="L54" s="171"/>
    </row>
    <row r="55" spans="1:12" ht="21.75" customHeight="1" thickBot="1">
      <c r="A55" s="1929"/>
      <c r="B55" s="1929"/>
      <c r="C55" s="1933" t="s">
        <v>2237</v>
      </c>
      <c r="D55" s="1934"/>
      <c r="E55" s="1935"/>
      <c r="F55" s="170"/>
      <c r="G55" s="170"/>
      <c r="H55" s="170"/>
      <c r="I55" s="170"/>
      <c r="J55" s="170"/>
      <c r="K55" s="170"/>
      <c r="L55" s="170"/>
    </row>
    <row r="56" spans="1:12" ht="36.75" customHeight="1" thickBot="1">
      <c r="A56" s="1929"/>
      <c r="B56" s="1929"/>
      <c r="C56" s="1929"/>
      <c r="D56" s="1936" t="s">
        <v>2238</v>
      </c>
      <c r="E56" s="1937"/>
      <c r="F56" s="171"/>
      <c r="G56" s="171"/>
      <c r="H56" s="171"/>
      <c r="I56" s="171"/>
      <c r="J56" s="171"/>
      <c r="K56" s="171"/>
      <c r="L56" s="171"/>
    </row>
    <row r="57" spans="1:12" ht="41.4" thickBot="1">
      <c r="A57" s="1929"/>
      <c r="B57" s="1929"/>
      <c r="C57" s="1930"/>
      <c r="D57" s="314"/>
      <c r="E57" s="256" t="s">
        <v>2239</v>
      </c>
      <c r="F57" s="171"/>
      <c r="G57" s="171"/>
      <c r="H57" s="171"/>
      <c r="I57" s="171"/>
      <c r="J57" s="171"/>
      <c r="K57" s="171"/>
      <c r="L57" s="171"/>
    </row>
    <row r="58" spans="1:12" ht="27.75" customHeight="1" thickBot="1">
      <c r="A58" s="1929"/>
      <c r="B58" s="1929"/>
      <c r="C58" s="1933" t="s">
        <v>2240</v>
      </c>
      <c r="D58" s="1934"/>
      <c r="E58" s="1935"/>
      <c r="F58" s="170"/>
      <c r="G58" s="170"/>
      <c r="H58" s="170"/>
      <c r="I58" s="170"/>
      <c r="J58" s="170"/>
      <c r="K58" s="170"/>
      <c r="L58" s="170"/>
    </row>
    <row r="59" spans="1:12" ht="35.25" customHeight="1" thickBot="1">
      <c r="A59" s="1929"/>
      <c r="B59" s="1929"/>
      <c r="C59" s="800"/>
      <c r="D59" s="1931" t="s">
        <v>2986</v>
      </c>
      <c r="E59" s="1932"/>
      <c r="F59" s="171"/>
      <c r="G59" s="171"/>
      <c r="H59" s="171"/>
      <c r="I59" s="171"/>
      <c r="J59" s="171"/>
      <c r="K59" s="171"/>
      <c r="L59" s="171"/>
    </row>
    <row r="60" spans="1:12" ht="37.5" customHeight="1" thickBot="1">
      <c r="A60" s="1929"/>
      <c r="B60" s="1929"/>
      <c r="C60" s="1929"/>
      <c r="D60" s="1933" t="s">
        <v>2241</v>
      </c>
      <c r="E60" s="1935"/>
      <c r="F60" s="170"/>
      <c r="G60" s="170"/>
      <c r="H60" s="170"/>
      <c r="I60" s="170"/>
      <c r="J60" s="170"/>
      <c r="K60" s="170"/>
      <c r="L60" s="170"/>
    </row>
    <row r="61" spans="1:12" ht="59.25" customHeight="1" thickBot="1">
      <c r="A61" s="1929"/>
      <c r="B61" s="1929"/>
      <c r="C61" s="1929"/>
      <c r="D61" s="1929"/>
      <c r="E61" s="256" t="s">
        <v>2239</v>
      </c>
      <c r="F61" s="171"/>
      <c r="G61" s="171"/>
      <c r="H61" s="171"/>
      <c r="I61" s="171"/>
      <c r="J61" s="171"/>
      <c r="K61" s="171"/>
      <c r="L61" s="171"/>
    </row>
    <row r="62" spans="1:12" ht="61.8" thickBot="1">
      <c r="A62" s="1929"/>
      <c r="B62" s="1929"/>
      <c r="C62" s="1929"/>
      <c r="D62" s="1929"/>
      <c r="E62" s="256" t="s">
        <v>2201</v>
      </c>
      <c r="F62" s="171"/>
      <c r="G62" s="171"/>
      <c r="H62" s="171"/>
      <c r="I62" s="171"/>
      <c r="J62" s="171"/>
      <c r="K62" s="171"/>
      <c r="L62" s="171"/>
    </row>
    <row r="63" spans="1:12" ht="66" customHeight="1" thickBot="1">
      <c r="A63" s="1929"/>
      <c r="B63" s="1929"/>
      <c r="C63" s="1929"/>
      <c r="D63" s="1929"/>
      <c r="E63" s="256" t="s">
        <v>2242</v>
      </c>
      <c r="F63" s="171"/>
      <c r="G63" s="171"/>
      <c r="H63" s="171"/>
      <c r="I63" s="171"/>
      <c r="J63" s="171"/>
      <c r="K63" s="171"/>
      <c r="L63" s="171"/>
    </row>
    <row r="64" spans="1:12" ht="81" customHeight="1" thickBot="1">
      <c r="A64" s="1929"/>
      <c r="B64" s="1929"/>
      <c r="C64" s="1929"/>
      <c r="D64" s="1929"/>
      <c r="E64" s="256" t="s">
        <v>2243</v>
      </c>
      <c r="F64" s="171"/>
      <c r="G64" s="171"/>
      <c r="H64" s="171"/>
      <c r="I64" s="171"/>
      <c r="J64" s="171"/>
      <c r="K64" s="171"/>
      <c r="L64" s="171"/>
    </row>
    <row r="65" spans="1:12" ht="80.25" customHeight="1" thickBot="1">
      <c r="A65" s="1929"/>
      <c r="B65" s="1929"/>
      <c r="C65" s="1929"/>
      <c r="D65" s="1929"/>
      <c r="E65" s="256" t="s">
        <v>2244</v>
      </c>
      <c r="F65" s="171"/>
      <c r="G65" s="171"/>
      <c r="H65" s="171"/>
      <c r="I65" s="171"/>
      <c r="J65" s="171"/>
      <c r="K65" s="171"/>
      <c r="L65" s="171"/>
    </row>
    <row r="66" spans="1:12" ht="81.75" customHeight="1" thickBot="1">
      <c r="A66" s="1929"/>
      <c r="B66" s="1929"/>
      <c r="C66" s="1929"/>
      <c r="D66" s="1929"/>
      <c r="E66" s="256" t="s">
        <v>2245</v>
      </c>
      <c r="F66" s="171"/>
      <c r="G66" s="171"/>
      <c r="H66" s="171"/>
      <c r="I66" s="171"/>
      <c r="J66" s="171"/>
      <c r="K66" s="171"/>
      <c r="L66" s="171"/>
    </row>
    <row r="67" spans="1:12" ht="61.8" thickBot="1">
      <c r="A67" s="1929"/>
      <c r="B67" s="1929"/>
      <c r="C67" s="1929"/>
      <c r="D67" s="1930"/>
      <c r="E67" s="752" t="s">
        <v>2246</v>
      </c>
      <c r="F67" s="172">
        <f t="shared" ref="F67:L67" si="1">SUM(F61:F66)</f>
        <v>0</v>
      </c>
      <c r="G67" s="172">
        <f t="shared" si="1"/>
        <v>0</v>
      </c>
      <c r="H67" s="172">
        <f t="shared" si="1"/>
        <v>0</v>
      </c>
      <c r="I67" s="172">
        <f t="shared" si="1"/>
        <v>0</v>
      </c>
      <c r="J67" s="172">
        <f t="shared" si="1"/>
        <v>0</v>
      </c>
      <c r="K67" s="172">
        <f t="shared" si="1"/>
        <v>0</v>
      </c>
      <c r="L67" s="172">
        <f t="shared" si="1"/>
        <v>0</v>
      </c>
    </row>
    <row r="68" spans="1:12" ht="35.25" customHeight="1" thickBot="1">
      <c r="A68" s="1930"/>
      <c r="B68" s="1930"/>
      <c r="C68" s="1930"/>
      <c r="D68" s="1931" t="s">
        <v>2985</v>
      </c>
      <c r="E68" s="1932"/>
      <c r="F68" s="171"/>
      <c r="G68" s="171"/>
      <c r="H68" s="171"/>
      <c r="I68" s="171"/>
      <c r="J68" s="171"/>
      <c r="K68" s="171"/>
      <c r="L68" s="171"/>
    </row>
    <row r="69" spans="1:12" ht="15" thickBot="1"/>
    <row r="70" spans="1:12">
      <c r="A70" s="1901" t="s">
        <v>2247</v>
      </c>
      <c r="B70" s="1902"/>
      <c r="C70" s="1902"/>
      <c r="D70" s="1902"/>
      <c r="E70" s="1902"/>
      <c r="F70" s="1902"/>
      <c r="G70" s="1902"/>
      <c r="H70" s="1903"/>
      <c r="I70" s="344"/>
    </row>
    <row r="71" spans="1:12">
      <c r="A71" s="335"/>
      <c r="B71" s="1893" t="s">
        <v>2248</v>
      </c>
      <c r="C71" s="1894"/>
      <c r="D71" s="1894"/>
      <c r="E71" s="1894"/>
      <c r="F71" s="1894"/>
      <c r="G71" s="1894"/>
      <c r="H71" s="1895"/>
      <c r="I71" s="340"/>
    </row>
    <row r="72" spans="1:12">
      <c r="A72" s="337"/>
      <c r="B72" s="1890" t="s">
        <v>2249</v>
      </c>
      <c r="C72" s="1891"/>
      <c r="D72" s="1891"/>
      <c r="E72" s="1891"/>
      <c r="F72" s="1891"/>
      <c r="G72" s="1891"/>
      <c r="H72" s="1892"/>
      <c r="I72" s="340"/>
    </row>
    <row r="73" spans="1:12">
      <c r="A73" s="335"/>
      <c r="B73" s="1893" t="s">
        <v>2250</v>
      </c>
      <c r="C73" s="1894"/>
      <c r="D73" s="1894"/>
      <c r="E73" s="1894"/>
      <c r="F73" s="1894"/>
      <c r="G73" s="1894"/>
      <c r="H73" s="1895"/>
      <c r="I73" s="340"/>
    </row>
    <row r="74" spans="1:12">
      <c r="A74" s="337"/>
      <c r="B74" s="1890" t="s">
        <v>2251</v>
      </c>
      <c r="C74" s="1891"/>
      <c r="D74" s="1891"/>
      <c r="E74" s="1891"/>
      <c r="F74" s="1891"/>
      <c r="G74" s="1891"/>
      <c r="H74" s="1892"/>
      <c r="I74" s="340"/>
    </row>
    <row r="75" spans="1:12">
      <c r="A75" s="335"/>
      <c r="B75" s="1893" t="s">
        <v>2252</v>
      </c>
      <c r="C75" s="1894"/>
      <c r="D75" s="1894"/>
      <c r="E75" s="1894"/>
      <c r="F75" s="1894"/>
      <c r="G75" s="1894"/>
      <c r="H75" s="1895"/>
      <c r="I75" s="340"/>
    </row>
    <row r="76" spans="1:12">
      <c r="A76" s="337"/>
      <c r="B76" s="1890" t="s">
        <v>2253</v>
      </c>
      <c r="C76" s="1891"/>
      <c r="D76" s="1891"/>
      <c r="E76" s="1891"/>
      <c r="F76" s="1891"/>
      <c r="G76" s="1891"/>
      <c r="H76" s="1892"/>
      <c r="I76" s="340"/>
    </row>
    <row r="77" spans="1:12">
      <c r="A77" s="433"/>
      <c r="B77" s="1884" t="s">
        <v>2913</v>
      </c>
      <c r="C77" s="1885"/>
      <c r="D77" s="1885"/>
      <c r="E77" s="1885"/>
      <c r="F77" s="1885"/>
      <c r="G77" s="1885"/>
      <c r="H77" s="1886"/>
      <c r="I77" s="745"/>
    </row>
    <row r="78" spans="1:12">
      <c r="A78" s="335"/>
      <c r="B78" s="1893" t="s">
        <v>2254</v>
      </c>
      <c r="C78" s="1894"/>
      <c r="D78" s="1894"/>
      <c r="E78" s="1894"/>
      <c r="F78" s="1894"/>
      <c r="G78" s="1894"/>
      <c r="H78" s="1895"/>
      <c r="I78" s="336"/>
    </row>
    <row r="79" spans="1:12">
      <c r="A79" s="337"/>
      <c r="B79" s="338"/>
      <c r="C79" s="1890" t="s">
        <v>2255</v>
      </c>
      <c r="D79" s="1891"/>
      <c r="E79" s="1891"/>
      <c r="F79" s="1891"/>
      <c r="G79" s="1891"/>
      <c r="H79" s="1892"/>
      <c r="I79" s="340"/>
    </row>
    <row r="80" spans="1:12">
      <c r="A80" s="335"/>
      <c r="B80" s="339"/>
      <c r="C80" s="1893" t="s">
        <v>2256</v>
      </c>
      <c r="D80" s="1894"/>
      <c r="E80" s="1894"/>
      <c r="F80" s="1894"/>
      <c r="G80" s="1894"/>
      <c r="H80" s="1895"/>
      <c r="I80" s="340"/>
    </row>
    <row r="81" spans="1:9">
      <c r="A81" s="337"/>
      <c r="B81" s="338"/>
      <c r="C81" s="1890" t="s">
        <v>2257</v>
      </c>
      <c r="D81" s="1891"/>
      <c r="E81" s="1891"/>
      <c r="F81" s="1891"/>
      <c r="G81" s="1891"/>
      <c r="H81" s="1892"/>
      <c r="I81" s="340"/>
    </row>
    <row r="82" spans="1:9">
      <c r="A82" s="335"/>
      <c r="B82" s="339"/>
      <c r="C82" s="1893" t="s">
        <v>2258</v>
      </c>
      <c r="D82" s="1894"/>
      <c r="E82" s="1894"/>
      <c r="F82" s="1894"/>
      <c r="G82" s="1894"/>
      <c r="H82" s="1895"/>
      <c r="I82" s="340"/>
    </row>
    <row r="83" spans="1:9">
      <c r="A83" s="337"/>
      <c r="B83" s="338"/>
      <c r="C83" s="1890" t="s">
        <v>2259</v>
      </c>
      <c r="D83" s="1891"/>
      <c r="E83" s="1891"/>
      <c r="F83" s="1891"/>
      <c r="G83" s="1891"/>
      <c r="H83" s="1892"/>
      <c r="I83" s="340"/>
    </row>
    <row r="84" spans="1:9">
      <c r="A84" s="335"/>
      <c r="B84" s="339"/>
      <c r="C84" s="1893" t="s">
        <v>2260</v>
      </c>
      <c r="D84" s="1894"/>
      <c r="E84" s="1894"/>
      <c r="F84" s="1894"/>
      <c r="G84" s="1894"/>
      <c r="H84" s="1895"/>
      <c r="I84" s="340"/>
    </row>
    <row r="85" spans="1:9">
      <c r="A85" s="337"/>
      <c r="B85" s="338"/>
      <c r="C85" s="1890" t="s">
        <v>2261</v>
      </c>
      <c r="D85" s="1891"/>
      <c r="E85" s="1891"/>
      <c r="F85" s="1891"/>
      <c r="G85" s="1891"/>
      <c r="H85" s="1892"/>
      <c r="I85" s="340"/>
    </row>
    <row r="86" spans="1:9">
      <c r="A86" s="335"/>
      <c r="B86" s="339"/>
      <c r="C86" s="1893" t="s">
        <v>2262</v>
      </c>
      <c r="D86" s="1894"/>
      <c r="E86" s="1894"/>
      <c r="F86" s="1894"/>
      <c r="G86" s="1894"/>
      <c r="H86" s="1895"/>
      <c r="I86" s="340"/>
    </row>
    <row r="87" spans="1:9">
      <c r="A87" s="337"/>
      <c r="B87" s="338"/>
      <c r="C87" s="1890" t="s">
        <v>2263</v>
      </c>
      <c r="D87" s="1891"/>
      <c r="E87" s="1891"/>
      <c r="F87" s="1891"/>
      <c r="G87" s="1891"/>
      <c r="H87" s="1892"/>
      <c r="I87" s="340"/>
    </row>
    <row r="88" spans="1:9">
      <c r="A88" s="335"/>
      <c r="B88" s="339"/>
      <c r="C88" s="1887" t="s">
        <v>2198</v>
      </c>
      <c r="D88" s="1888"/>
      <c r="E88" s="1888"/>
      <c r="F88" s="1888"/>
      <c r="G88" s="1888"/>
      <c r="H88" s="1889"/>
      <c r="I88" s="341">
        <f>I80-I81+SUM(I82:I87)</f>
        <v>0</v>
      </c>
    </row>
    <row r="89" spans="1:9">
      <c r="A89" s="337"/>
      <c r="B89" s="1890" t="s">
        <v>2264</v>
      </c>
      <c r="C89" s="1891"/>
      <c r="D89" s="1891"/>
      <c r="E89" s="1891"/>
      <c r="F89" s="1891"/>
      <c r="G89" s="1891"/>
      <c r="H89" s="1892"/>
      <c r="I89" s="336"/>
    </row>
    <row r="90" spans="1:9">
      <c r="A90" s="335"/>
      <c r="B90" s="339"/>
      <c r="C90" s="1893" t="s">
        <v>2255</v>
      </c>
      <c r="D90" s="1894"/>
      <c r="E90" s="1894"/>
      <c r="F90" s="1894"/>
      <c r="G90" s="1894"/>
      <c r="H90" s="1895"/>
      <c r="I90" s="340"/>
    </row>
    <row r="91" spans="1:9">
      <c r="A91" s="337"/>
      <c r="B91" s="338"/>
      <c r="C91" s="1890" t="s">
        <v>2265</v>
      </c>
      <c r="D91" s="1891"/>
      <c r="E91" s="1891"/>
      <c r="F91" s="1891"/>
      <c r="G91" s="1891"/>
      <c r="H91" s="1892"/>
      <c r="I91" s="340"/>
    </row>
    <row r="92" spans="1:9">
      <c r="A92" s="335"/>
      <c r="B92" s="339"/>
      <c r="C92" s="1893" t="s">
        <v>2266</v>
      </c>
      <c r="D92" s="1894"/>
      <c r="E92" s="1894"/>
      <c r="F92" s="1894"/>
      <c r="G92" s="1894"/>
      <c r="H92" s="1895"/>
      <c r="I92" s="340"/>
    </row>
    <row r="93" spans="1:9">
      <c r="A93" s="337"/>
      <c r="B93" s="338"/>
      <c r="C93" s="1890" t="s">
        <v>2267</v>
      </c>
      <c r="D93" s="1891"/>
      <c r="E93" s="1891"/>
      <c r="F93" s="1891"/>
      <c r="G93" s="1891"/>
      <c r="H93" s="1892"/>
      <c r="I93" s="340"/>
    </row>
    <row r="94" spans="1:9">
      <c r="A94" s="335"/>
      <c r="B94" s="339"/>
      <c r="C94" s="1893" t="s">
        <v>2268</v>
      </c>
      <c r="D94" s="1894"/>
      <c r="E94" s="1894"/>
      <c r="F94" s="1894"/>
      <c r="G94" s="1894"/>
      <c r="H94" s="1895"/>
      <c r="I94" s="340"/>
    </row>
    <row r="95" spans="1:9">
      <c r="A95" s="337"/>
      <c r="B95" s="338"/>
      <c r="C95" s="1890" t="s">
        <v>2269</v>
      </c>
      <c r="D95" s="1891"/>
      <c r="E95" s="1891"/>
      <c r="F95" s="1891"/>
      <c r="G95" s="1891"/>
      <c r="H95" s="1892"/>
      <c r="I95" s="340"/>
    </row>
    <row r="96" spans="1:9">
      <c r="A96" s="335"/>
      <c r="B96" s="339"/>
      <c r="C96" s="1893" t="s">
        <v>2270</v>
      </c>
      <c r="D96" s="1894"/>
      <c r="E96" s="1894"/>
      <c r="F96" s="1894"/>
      <c r="G96" s="1894"/>
      <c r="H96" s="1895"/>
      <c r="I96" s="340"/>
    </row>
    <row r="97" spans="1:9">
      <c r="A97" s="337"/>
      <c r="B97" s="338"/>
      <c r="C97" s="1890" t="s">
        <v>2271</v>
      </c>
      <c r="D97" s="1891"/>
      <c r="E97" s="1891"/>
      <c r="F97" s="1891"/>
      <c r="G97" s="1891"/>
      <c r="H97" s="1892"/>
      <c r="I97" s="340"/>
    </row>
    <row r="98" spans="1:9">
      <c r="A98" s="335"/>
      <c r="B98" s="339"/>
      <c r="C98" s="1893" t="s">
        <v>2272</v>
      </c>
      <c r="D98" s="1894"/>
      <c r="E98" s="1894"/>
      <c r="F98" s="1894"/>
      <c r="G98" s="1894"/>
      <c r="H98" s="1895"/>
      <c r="I98" s="340"/>
    </row>
    <row r="99" spans="1:9">
      <c r="A99" s="337"/>
      <c r="B99" s="338"/>
      <c r="C99" s="1890" t="s">
        <v>2273</v>
      </c>
      <c r="D99" s="1891"/>
      <c r="E99" s="1891"/>
      <c r="F99" s="1891"/>
      <c r="G99" s="1891"/>
      <c r="H99" s="1892"/>
      <c r="I99" s="340"/>
    </row>
    <row r="100" spans="1:9" ht="15" thickBot="1">
      <c r="A100" s="342"/>
      <c r="B100" s="345"/>
      <c r="C100" s="1943" t="s">
        <v>2274</v>
      </c>
      <c r="D100" s="1944"/>
      <c r="E100" s="1944"/>
      <c r="F100" s="1944"/>
      <c r="G100" s="1944"/>
      <c r="H100" s="1945"/>
      <c r="I100" s="346">
        <f>I91-I92+SUM(I93:I99)</f>
        <v>0</v>
      </c>
    </row>
  </sheetData>
  <mergeCells count="101">
    <mergeCell ref="C96:H96"/>
    <mergeCell ref="C97:H97"/>
    <mergeCell ref="C98:H98"/>
    <mergeCell ref="C99:H99"/>
    <mergeCell ref="C100:H100"/>
    <mergeCell ref="C90:H90"/>
    <mergeCell ref="C91:H91"/>
    <mergeCell ref="C92:H92"/>
    <mergeCell ref="C93:H93"/>
    <mergeCell ref="C94:H94"/>
    <mergeCell ref="C95:H95"/>
    <mergeCell ref="C84:H84"/>
    <mergeCell ref="C85:H85"/>
    <mergeCell ref="C86:H86"/>
    <mergeCell ref="C87:H87"/>
    <mergeCell ref="C88:H88"/>
    <mergeCell ref="B89:H89"/>
    <mergeCell ref="B78:H78"/>
    <mergeCell ref="C79:H79"/>
    <mergeCell ref="C80:H80"/>
    <mergeCell ref="C81:H81"/>
    <mergeCell ref="C82:H82"/>
    <mergeCell ref="C83:H83"/>
    <mergeCell ref="B71:H71"/>
    <mergeCell ref="B72:H72"/>
    <mergeCell ref="B73:H73"/>
    <mergeCell ref="B74:H74"/>
    <mergeCell ref="B75:H75"/>
    <mergeCell ref="B76:H76"/>
    <mergeCell ref="C58:E58"/>
    <mergeCell ref="C60:C68"/>
    <mergeCell ref="D60:E60"/>
    <mergeCell ref="D61:D67"/>
    <mergeCell ref="D68:E68"/>
    <mergeCell ref="A70:H70"/>
    <mergeCell ref="D59:E59"/>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18:H18"/>
    <mergeCell ref="C29:H29"/>
    <mergeCell ref="C30:H30"/>
    <mergeCell ref="B31:H31"/>
    <mergeCell ref="B32:H32"/>
    <mergeCell ref="C33:H33"/>
    <mergeCell ref="C34:H34"/>
    <mergeCell ref="C25:H25"/>
    <mergeCell ref="C26:H26"/>
    <mergeCell ref="C27:H27"/>
    <mergeCell ref="C28:H28"/>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2" max="2" width="103.28515625" customWidth="1"/>
  </cols>
  <sheetData>
    <row r="1" spans="1:3" ht="21">
      <c r="A1" s="243" t="s">
        <v>1874</v>
      </c>
      <c r="B1" s="244"/>
      <c r="C1" s="245"/>
    </row>
    <row r="2" spans="1:3" ht="14.4">
      <c r="A2" s="1946" t="s">
        <v>1637</v>
      </c>
      <c r="B2" s="1777"/>
      <c r="C2" s="241"/>
    </row>
    <row r="3" spans="1:3" ht="16.5" customHeight="1">
      <c r="A3" s="240"/>
      <c r="B3" s="246" t="s">
        <v>1638</v>
      </c>
      <c r="C3" s="241"/>
    </row>
    <row r="4" spans="1:3" ht="16.5" customHeight="1" thickBot="1">
      <c r="A4" s="242"/>
      <c r="B4" s="247" t="s">
        <v>1639</v>
      </c>
      <c r="C4" s="248"/>
    </row>
  </sheetData>
  <mergeCells count="1">
    <mergeCell ref="A2:B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0"/>
  <sheetViews>
    <sheetView zoomScale="80" zoomScaleNormal="80" workbookViewId="0">
      <selection sqref="A1:H1"/>
    </sheetView>
  </sheetViews>
  <sheetFormatPr baseColWidth="10" defaultColWidth="12" defaultRowHeight="14.4"/>
  <cols>
    <col min="1" max="1" width="12.85546875" style="272" customWidth="1"/>
    <col min="2" max="2" width="12" style="272"/>
    <col min="3" max="3" width="19" style="272" customWidth="1"/>
    <col min="4" max="4" width="16.85546875" style="272" customWidth="1"/>
    <col min="5" max="5" width="45.7109375" style="272" customWidth="1"/>
    <col min="6" max="6" width="40.140625" style="272" customWidth="1"/>
    <col min="7" max="7" width="88.28515625" style="272" customWidth="1"/>
    <col min="8" max="8" width="21" style="272" customWidth="1"/>
    <col min="9" max="9" width="60.140625" style="272" customWidth="1"/>
    <col min="10" max="16384" width="12" style="272"/>
  </cols>
  <sheetData>
    <row r="1" spans="1:8" ht="21.6" thickBot="1">
      <c r="A1" s="1947" t="s">
        <v>1875</v>
      </c>
      <c r="B1" s="1948"/>
      <c r="C1" s="1948"/>
      <c r="D1" s="1948"/>
      <c r="E1" s="1948"/>
      <c r="F1" s="1948"/>
      <c r="G1" s="1948"/>
      <c r="H1" s="1948"/>
    </row>
    <row r="2" spans="1:8">
      <c r="A2" s="1949" t="s">
        <v>1700</v>
      </c>
      <c r="B2" s="1950"/>
      <c r="C2" s="1950"/>
      <c r="D2" s="1950"/>
      <c r="E2" s="1950"/>
      <c r="F2" s="1950"/>
      <c r="G2" s="1950"/>
      <c r="H2" s="273"/>
    </row>
    <row r="3" spans="1:8">
      <c r="A3" s="274"/>
      <c r="B3" s="1951" t="s">
        <v>2905</v>
      </c>
      <c r="C3" s="1952"/>
      <c r="D3" s="1952"/>
      <c r="E3" s="1952"/>
      <c r="F3" s="1952"/>
      <c r="G3" s="1953"/>
      <c r="H3" s="277"/>
    </row>
    <row r="4" spans="1:8">
      <c r="A4" s="275"/>
      <c r="B4" s="276"/>
      <c r="C4" s="1954" t="s">
        <v>1701</v>
      </c>
      <c r="D4" s="1954"/>
      <c r="E4" s="1954"/>
      <c r="F4" s="1954"/>
      <c r="G4" s="1954"/>
      <c r="H4" s="277"/>
    </row>
    <row r="5" spans="1:8">
      <c r="A5" s="274"/>
      <c r="B5" s="278"/>
      <c r="C5" s="1955" t="s">
        <v>1702</v>
      </c>
      <c r="D5" s="1955"/>
      <c r="E5" s="1955"/>
      <c r="F5" s="1955"/>
      <c r="G5" s="1955"/>
      <c r="H5" s="277"/>
    </row>
    <row r="6" spans="1:8">
      <c r="A6" s="279"/>
      <c r="B6" s="280"/>
      <c r="C6" s="281"/>
      <c r="D6" s="1956" t="s">
        <v>1703</v>
      </c>
      <c r="E6" s="1956"/>
      <c r="F6" s="1956"/>
      <c r="G6" s="1956"/>
      <c r="H6" s="277"/>
    </row>
    <row r="7" spans="1:8">
      <c r="A7" s="274"/>
      <c r="B7" s="278"/>
      <c r="C7" s="282"/>
      <c r="D7" s="1957" t="s">
        <v>2850</v>
      </c>
      <c r="E7" s="1957"/>
      <c r="F7" s="1957"/>
      <c r="G7" s="1957"/>
      <c r="H7" s="277"/>
    </row>
    <row r="8" spans="1:8">
      <c r="A8" s="279"/>
      <c r="B8" s="280"/>
      <c r="C8" s="281"/>
      <c r="D8" s="1956" t="s">
        <v>2906</v>
      </c>
      <c r="E8" s="1956"/>
      <c r="F8" s="1956"/>
      <c r="G8" s="1956"/>
      <c r="H8" s="277"/>
    </row>
    <row r="9" spans="1:8">
      <c r="A9" s="274"/>
      <c r="B9" s="278"/>
      <c r="C9" s="282"/>
      <c r="D9" s="1957" t="s">
        <v>1704</v>
      </c>
      <c r="E9" s="1957"/>
      <c r="F9" s="1957"/>
      <c r="G9" s="1957"/>
      <c r="H9" s="277"/>
    </row>
    <row r="10" spans="1:8">
      <c r="A10" s="279"/>
      <c r="B10" s="280"/>
      <c r="C10" s="281"/>
      <c r="D10" s="1956" t="s">
        <v>1705</v>
      </c>
      <c r="E10" s="1956"/>
      <c r="F10" s="1956"/>
      <c r="G10" s="1956"/>
      <c r="H10" s="277"/>
    </row>
    <row r="11" spans="1:8">
      <c r="A11" s="274"/>
      <c r="B11" s="278"/>
      <c r="C11" s="282"/>
      <c r="D11" s="1957" t="s">
        <v>1706</v>
      </c>
      <c r="E11" s="1957"/>
      <c r="F11" s="1957"/>
      <c r="G11" s="1957"/>
      <c r="H11" s="277"/>
    </row>
    <row r="12" spans="1:8">
      <c r="A12" s="279"/>
      <c r="B12" s="280"/>
      <c r="C12" s="281"/>
      <c r="D12" s="1956" t="s">
        <v>1707</v>
      </c>
      <c r="E12" s="1956"/>
      <c r="F12" s="1956"/>
      <c r="G12" s="1956"/>
      <c r="H12" s="277"/>
    </row>
    <row r="13" spans="1:8">
      <c r="A13" s="274"/>
      <c r="B13" s="278"/>
      <c r="C13" s="282"/>
      <c r="D13" s="1957" t="s">
        <v>1708</v>
      </c>
      <c r="E13" s="1957"/>
      <c r="F13" s="1957"/>
      <c r="G13" s="1957"/>
      <c r="H13" s="277"/>
    </row>
    <row r="14" spans="1:8">
      <c r="A14" s="279"/>
      <c r="B14" s="280"/>
      <c r="C14" s="281"/>
      <c r="D14" s="1956" t="s">
        <v>1709</v>
      </c>
      <c r="E14" s="1956"/>
      <c r="F14" s="1956"/>
      <c r="G14" s="1956"/>
      <c r="H14" s="277"/>
    </row>
    <row r="15" spans="1:8">
      <c r="A15" s="274"/>
      <c r="B15" s="278"/>
      <c r="C15" s="282"/>
      <c r="D15" s="1957" t="s">
        <v>1710</v>
      </c>
      <c r="E15" s="1957"/>
      <c r="F15" s="1957"/>
      <c r="G15" s="1957"/>
      <c r="H15" s="277"/>
    </row>
    <row r="16" spans="1:8">
      <c r="A16" s="279"/>
      <c r="B16" s="280"/>
      <c r="C16" s="281"/>
      <c r="D16" s="1956" t="s">
        <v>1711</v>
      </c>
      <c r="E16" s="1956"/>
      <c r="F16" s="1956"/>
      <c r="G16" s="1956"/>
      <c r="H16" s="277"/>
    </row>
    <row r="17" spans="1:8">
      <c r="A17" s="274"/>
      <c r="B17" s="278"/>
      <c r="C17" s="699"/>
      <c r="D17" s="1957" t="s">
        <v>1712</v>
      </c>
      <c r="E17" s="1957"/>
      <c r="F17" s="1957"/>
      <c r="G17" s="1957"/>
      <c r="H17" s="277"/>
    </row>
    <row r="18" spans="1:8">
      <c r="A18" s="279"/>
      <c r="B18" s="280"/>
      <c r="C18" s="281"/>
      <c r="D18" s="1956" t="s">
        <v>1713</v>
      </c>
      <c r="E18" s="1956"/>
      <c r="F18" s="1956"/>
      <c r="G18" s="1956"/>
      <c r="H18" s="277"/>
    </row>
    <row r="19" spans="1:8">
      <c r="A19" s="274"/>
      <c r="B19" s="278"/>
      <c r="C19" s="282"/>
      <c r="D19" s="1957" t="s">
        <v>1714</v>
      </c>
      <c r="E19" s="1957"/>
      <c r="F19" s="1957"/>
      <c r="G19" s="1957"/>
      <c r="H19" s="277"/>
    </row>
    <row r="20" spans="1:8">
      <c r="A20" s="279"/>
      <c r="B20" s="280"/>
      <c r="C20" s="281"/>
      <c r="D20" s="1956" t="s">
        <v>1715</v>
      </c>
      <c r="E20" s="1956"/>
      <c r="F20" s="1956"/>
      <c r="G20" s="1956"/>
      <c r="H20" s="277"/>
    </row>
    <row r="21" spans="1:8">
      <c r="A21" s="274"/>
      <c r="B21" s="278"/>
      <c r="C21" s="282"/>
      <c r="D21" s="1957" t="s">
        <v>1716</v>
      </c>
      <c r="E21" s="1957"/>
      <c r="F21" s="1957"/>
      <c r="G21" s="1957"/>
      <c r="H21" s="277"/>
    </row>
    <row r="22" spans="1:8">
      <c r="A22" s="279"/>
      <c r="B22" s="280"/>
      <c r="C22" s="281"/>
      <c r="D22" s="1956" t="s">
        <v>1717</v>
      </c>
      <c r="E22" s="1956"/>
      <c r="F22" s="1956"/>
      <c r="G22" s="1956"/>
      <c r="H22" s="277"/>
    </row>
    <row r="23" spans="1:8">
      <c r="A23" s="274"/>
      <c r="B23" s="278"/>
      <c r="C23" s="699"/>
      <c r="D23" s="1957" t="s">
        <v>1718</v>
      </c>
      <c r="E23" s="1957"/>
      <c r="F23" s="1957"/>
      <c r="G23" s="1957"/>
      <c r="H23" s="277"/>
    </row>
    <row r="24" spans="1:8">
      <c r="A24" s="279"/>
      <c r="B24" s="280"/>
      <c r="C24" s="281"/>
      <c r="D24" s="1956" t="s">
        <v>1719</v>
      </c>
      <c r="E24" s="1956"/>
      <c r="F24" s="1956"/>
      <c r="G24" s="1956"/>
      <c r="H24" s="277"/>
    </row>
    <row r="25" spans="1:8">
      <c r="A25" s="274"/>
      <c r="B25" s="278"/>
      <c r="C25" s="278"/>
      <c r="D25" s="1958" t="s">
        <v>1720</v>
      </c>
      <c r="E25" s="1958"/>
      <c r="F25" s="1958"/>
      <c r="G25" s="1958"/>
      <c r="H25" s="277"/>
    </row>
    <row r="26" spans="1:8">
      <c r="A26" s="275"/>
      <c r="B26" s="276"/>
      <c r="C26" s="276"/>
      <c r="D26" s="283"/>
      <c r="E26" s="1957" t="s">
        <v>1721</v>
      </c>
      <c r="F26" s="1957"/>
      <c r="G26" s="1957"/>
      <c r="H26" s="277"/>
    </row>
    <row r="27" spans="1:8">
      <c r="A27" s="275"/>
      <c r="B27" s="276"/>
      <c r="C27" s="276"/>
      <c r="D27" s="283"/>
      <c r="E27" s="1957" t="s">
        <v>1722</v>
      </c>
      <c r="F27" s="1957"/>
      <c r="G27" s="1957"/>
      <c r="H27" s="277"/>
    </row>
    <row r="28" spans="1:8">
      <c r="A28" s="284"/>
      <c r="B28" s="285"/>
      <c r="C28" s="285"/>
      <c r="D28" s="285"/>
      <c r="E28" s="1959" t="s">
        <v>1723</v>
      </c>
      <c r="F28" s="1959"/>
      <c r="G28" s="1959"/>
      <c r="H28" s="277"/>
    </row>
    <row r="29" spans="1:8">
      <c r="A29" s="275"/>
      <c r="B29" s="276"/>
      <c r="C29" s="276"/>
      <c r="D29" s="276"/>
      <c r="E29" s="1960" t="s">
        <v>1724</v>
      </c>
      <c r="F29" s="1960"/>
      <c r="G29" s="1960"/>
      <c r="H29" s="277"/>
    </row>
    <row r="30" spans="1:8">
      <c r="A30" s="284"/>
      <c r="B30" s="285"/>
      <c r="C30" s="285"/>
      <c r="D30" s="1959" t="s">
        <v>1725</v>
      </c>
      <c r="E30" s="1959"/>
      <c r="F30" s="1959"/>
      <c r="G30" s="1959"/>
      <c r="H30" s="277"/>
    </row>
    <row r="31" spans="1:8">
      <c r="A31" s="284"/>
      <c r="B31" s="285"/>
      <c r="C31" s="286"/>
      <c r="D31" s="287"/>
      <c r="E31" s="1962" t="s">
        <v>1726</v>
      </c>
      <c r="F31" s="1963"/>
      <c r="G31" s="1964"/>
      <c r="H31" s="277"/>
    </row>
    <row r="32" spans="1:8">
      <c r="A32" s="284"/>
      <c r="B32" s="285"/>
      <c r="C32" s="286"/>
      <c r="D32" s="287"/>
      <c r="E32" s="1962" t="s">
        <v>1727</v>
      </c>
      <c r="F32" s="1963"/>
      <c r="G32" s="1964"/>
      <c r="H32" s="277"/>
    </row>
    <row r="33" spans="1:8">
      <c r="A33" s="284"/>
      <c r="B33" s="285"/>
      <c r="C33" s="285"/>
      <c r="D33" s="287"/>
      <c r="E33" s="1962" t="s">
        <v>1728</v>
      </c>
      <c r="F33" s="1963"/>
      <c r="G33" s="1964"/>
      <c r="H33" s="277"/>
    </row>
    <row r="34" spans="1:8">
      <c r="A34" s="284"/>
      <c r="B34" s="285"/>
      <c r="C34" s="286"/>
      <c r="D34" s="288"/>
      <c r="E34" s="1962" t="s">
        <v>1729</v>
      </c>
      <c r="F34" s="1963"/>
      <c r="G34" s="1964"/>
      <c r="H34" s="277"/>
    </row>
    <row r="35" spans="1:8">
      <c r="A35" s="275"/>
      <c r="B35" s="276"/>
      <c r="C35" s="1965" t="s">
        <v>1730</v>
      </c>
      <c r="D35" s="1966"/>
      <c r="E35" s="1966"/>
      <c r="F35" s="1966"/>
      <c r="G35" s="1967"/>
      <c r="H35" s="289"/>
    </row>
    <row r="36" spans="1:8">
      <c r="A36" s="284"/>
      <c r="B36" s="285"/>
      <c r="C36" s="285"/>
      <c r="D36" s="1961" t="s">
        <v>1731</v>
      </c>
      <c r="E36" s="1961"/>
      <c r="F36" s="1961"/>
      <c r="G36" s="1961"/>
      <c r="H36" s="277"/>
    </row>
    <row r="37" spans="1:8">
      <c r="A37" s="275"/>
      <c r="B37" s="276"/>
      <c r="C37" s="738"/>
      <c r="D37" s="1957" t="s">
        <v>1732</v>
      </c>
      <c r="E37" s="1957"/>
      <c r="F37" s="1957"/>
      <c r="G37" s="1957"/>
      <c r="H37" s="277"/>
    </row>
    <row r="38" spans="1:8">
      <c r="A38" s="284"/>
      <c r="B38" s="285"/>
      <c r="C38" s="738"/>
      <c r="D38" s="1957" t="s">
        <v>1733</v>
      </c>
      <c r="E38" s="1957"/>
      <c r="F38" s="1957"/>
      <c r="G38" s="1957"/>
      <c r="H38" s="277"/>
    </row>
    <row r="39" spans="1:8">
      <c r="A39" s="275"/>
      <c r="B39" s="276"/>
      <c r="C39" s="738"/>
      <c r="D39" s="1957" t="s">
        <v>1734</v>
      </c>
      <c r="E39" s="1957"/>
      <c r="F39" s="1957"/>
      <c r="G39" s="1957"/>
      <c r="H39" s="277"/>
    </row>
    <row r="40" spans="1:8">
      <c r="A40" s="284"/>
      <c r="B40" s="285"/>
      <c r="C40" s="738"/>
      <c r="D40" s="1961" t="s">
        <v>1735</v>
      </c>
      <c r="E40" s="1961"/>
      <c r="F40" s="1961"/>
      <c r="G40" s="1961"/>
      <c r="H40" s="277"/>
    </row>
    <row r="41" spans="1:8">
      <c r="A41" s="275"/>
      <c r="B41" s="276"/>
      <c r="C41" s="738"/>
      <c r="D41" s="1957" t="s">
        <v>1736</v>
      </c>
      <c r="E41" s="1957"/>
      <c r="F41" s="1957"/>
      <c r="G41" s="1957"/>
      <c r="H41" s="277"/>
    </row>
    <row r="42" spans="1:8">
      <c r="A42" s="279"/>
      <c r="B42" s="280"/>
      <c r="C42" s="738"/>
      <c r="D42" s="1962" t="s">
        <v>1737</v>
      </c>
      <c r="E42" s="1963"/>
      <c r="F42" s="1963"/>
      <c r="G42" s="1964"/>
      <c r="H42" s="277"/>
    </row>
    <row r="43" spans="1:8">
      <c r="A43" s="284"/>
      <c r="B43" s="285"/>
      <c r="C43" s="738"/>
      <c r="D43" s="1957" t="s">
        <v>1738</v>
      </c>
      <c r="E43" s="1957"/>
      <c r="F43" s="1957"/>
      <c r="G43" s="1957"/>
      <c r="H43" s="277"/>
    </row>
    <row r="44" spans="1:8">
      <c r="A44" s="275"/>
      <c r="B44" s="276"/>
      <c r="C44" s="738"/>
      <c r="D44" s="1961" t="s">
        <v>1739</v>
      </c>
      <c r="E44" s="1961"/>
      <c r="F44" s="1961"/>
      <c r="G44" s="1961"/>
      <c r="H44" s="277"/>
    </row>
    <row r="45" spans="1:8">
      <c r="A45" s="284"/>
      <c r="B45" s="285"/>
      <c r="C45" s="738"/>
      <c r="D45" s="1968" t="s">
        <v>1740</v>
      </c>
      <c r="E45" s="1969"/>
      <c r="F45" s="1969"/>
      <c r="G45" s="1970"/>
      <c r="H45" s="277"/>
    </row>
    <row r="46" spans="1:8">
      <c r="A46" s="275"/>
      <c r="B46" s="276"/>
      <c r="C46" s="738"/>
      <c r="D46" s="1962" t="s">
        <v>1741</v>
      </c>
      <c r="E46" s="1963"/>
      <c r="F46" s="1963"/>
      <c r="G46" s="1964"/>
      <c r="H46" s="277"/>
    </row>
    <row r="47" spans="1:8">
      <c r="A47" s="284"/>
      <c r="B47" s="285"/>
      <c r="C47" s="738"/>
      <c r="D47" s="1957" t="s">
        <v>1742</v>
      </c>
      <c r="E47" s="1957"/>
      <c r="F47" s="1957"/>
      <c r="G47" s="1957"/>
      <c r="H47" s="277"/>
    </row>
    <row r="48" spans="1:8">
      <c r="A48" s="284"/>
      <c r="B48" s="285"/>
      <c r="C48" s="738"/>
      <c r="D48" s="1962" t="s">
        <v>1743</v>
      </c>
      <c r="E48" s="1963"/>
      <c r="F48" s="1963"/>
      <c r="G48" s="1964"/>
      <c r="H48" s="277"/>
    </row>
    <row r="49" spans="1:8">
      <c r="A49" s="284"/>
      <c r="B49" s="285"/>
      <c r="C49" s="738"/>
      <c r="D49" s="1962" t="s">
        <v>1711</v>
      </c>
      <c r="E49" s="1963"/>
      <c r="F49" s="1963"/>
      <c r="G49" s="1964"/>
      <c r="H49" s="277"/>
    </row>
    <row r="50" spans="1:8">
      <c r="A50" s="284"/>
      <c r="B50" s="285"/>
      <c r="C50" s="738"/>
      <c r="D50" s="1962" t="s">
        <v>1744</v>
      </c>
      <c r="E50" s="1963"/>
      <c r="F50" s="1963"/>
      <c r="G50" s="1964"/>
      <c r="H50" s="277"/>
    </row>
    <row r="51" spans="1:8">
      <c r="A51" s="284"/>
      <c r="B51" s="285"/>
      <c r="C51" s="738"/>
      <c r="D51" s="1962" t="s">
        <v>1745</v>
      </c>
      <c r="E51" s="1963"/>
      <c r="F51" s="1963"/>
      <c r="G51" s="1964"/>
      <c r="H51" s="277"/>
    </row>
    <row r="52" spans="1:8">
      <c r="A52" s="284"/>
      <c r="B52" s="285"/>
      <c r="C52" s="738"/>
      <c r="D52" s="1957" t="s">
        <v>1746</v>
      </c>
      <c r="E52" s="1957"/>
      <c r="F52" s="1957"/>
      <c r="G52" s="1957"/>
      <c r="H52" s="277"/>
    </row>
    <row r="53" spans="1:8">
      <c r="A53" s="284"/>
      <c r="B53" s="285"/>
      <c r="C53" s="738"/>
      <c r="D53" s="1957" t="s">
        <v>1747</v>
      </c>
      <c r="E53" s="1957"/>
      <c r="F53" s="1957"/>
      <c r="G53" s="1957"/>
      <c r="H53" s="277"/>
    </row>
    <row r="54" spans="1:8">
      <c r="A54" s="284"/>
      <c r="B54" s="285"/>
      <c r="C54" s="738"/>
      <c r="D54" s="1957" t="s">
        <v>1721</v>
      </c>
      <c r="E54" s="1957"/>
      <c r="F54" s="1957"/>
      <c r="G54" s="1957"/>
      <c r="H54" s="277"/>
    </row>
    <row r="55" spans="1:8">
      <c r="A55" s="284"/>
      <c r="B55" s="285"/>
      <c r="C55" s="738"/>
      <c r="D55" s="1957" t="s">
        <v>1710</v>
      </c>
      <c r="E55" s="1957"/>
      <c r="F55" s="1957"/>
      <c r="G55" s="1957"/>
      <c r="H55" s="277"/>
    </row>
    <row r="56" spans="1:8">
      <c r="A56" s="284"/>
      <c r="B56" s="285"/>
      <c r="C56" s="738"/>
      <c r="D56" s="1957" t="s">
        <v>1748</v>
      </c>
      <c r="E56" s="1957"/>
      <c r="F56" s="1957"/>
      <c r="G56" s="1957"/>
      <c r="H56" s="277"/>
    </row>
    <row r="57" spans="1:8">
      <c r="A57" s="284"/>
      <c r="B57" s="285"/>
      <c r="C57" s="738"/>
      <c r="D57" s="1957" t="s">
        <v>989</v>
      </c>
      <c r="E57" s="1957"/>
      <c r="F57" s="1957"/>
      <c r="G57" s="1957"/>
      <c r="H57" s="277"/>
    </row>
    <row r="58" spans="1:8">
      <c r="A58" s="275"/>
      <c r="B58" s="276"/>
      <c r="C58" s="738"/>
      <c r="D58" s="1957" t="s">
        <v>1749</v>
      </c>
      <c r="E58" s="1957"/>
      <c r="F58" s="1957"/>
      <c r="G58" s="1957"/>
      <c r="H58" s="277"/>
    </row>
    <row r="59" spans="1:8">
      <c r="A59" s="275"/>
      <c r="B59" s="276"/>
      <c r="C59" s="739"/>
      <c r="D59" s="737"/>
      <c r="E59" s="1962" t="s">
        <v>1727</v>
      </c>
      <c r="F59" s="1963"/>
      <c r="G59" s="1964"/>
      <c r="H59" s="277"/>
    </row>
    <row r="60" spans="1:8">
      <c r="A60" s="275"/>
      <c r="B60" s="276"/>
      <c r="C60" s="739"/>
      <c r="D60" s="737"/>
      <c r="E60" s="1962" t="s">
        <v>1750</v>
      </c>
      <c r="F60" s="1963"/>
      <c r="G60" s="1964"/>
      <c r="H60" s="277"/>
    </row>
    <row r="61" spans="1:8">
      <c r="A61" s="275"/>
      <c r="B61" s="276"/>
      <c r="C61" s="739"/>
      <c r="D61" s="1971" t="s">
        <v>1751</v>
      </c>
      <c r="E61" s="1971"/>
      <c r="F61" s="1971"/>
      <c r="G61" s="1971"/>
      <c r="H61" s="290">
        <f>SUM(H36:H58)</f>
        <v>0</v>
      </c>
    </row>
    <row r="62" spans="1:8">
      <c r="A62" s="284"/>
      <c r="B62" s="285"/>
      <c r="C62" s="1959" t="s">
        <v>1752</v>
      </c>
      <c r="D62" s="1959"/>
      <c r="E62" s="1959"/>
      <c r="F62" s="1959"/>
      <c r="G62" s="1959"/>
      <c r="H62" s="277"/>
    </row>
    <row r="63" spans="1:8">
      <c r="A63" s="284"/>
      <c r="B63" s="285"/>
      <c r="C63" s="291"/>
      <c r="D63" s="1957" t="s">
        <v>1753</v>
      </c>
      <c r="E63" s="1957"/>
      <c r="F63" s="1957"/>
      <c r="G63" s="1957"/>
      <c r="H63" s="277"/>
    </row>
    <row r="64" spans="1:8">
      <c r="A64" s="284"/>
      <c r="B64" s="285"/>
      <c r="C64" s="291"/>
      <c r="D64" s="1957" t="s">
        <v>1754</v>
      </c>
      <c r="E64" s="1957"/>
      <c r="F64" s="1957"/>
      <c r="G64" s="1957"/>
      <c r="H64" s="277"/>
    </row>
    <row r="65" spans="1:8">
      <c r="A65" s="284"/>
      <c r="B65" s="285"/>
      <c r="C65" s="291"/>
      <c r="D65" s="1957" t="s">
        <v>1755</v>
      </c>
      <c r="E65" s="1957"/>
      <c r="F65" s="1957"/>
      <c r="G65" s="1957"/>
      <c r="H65" s="277"/>
    </row>
    <row r="66" spans="1:8">
      <c r="A66" s="275"/>
      <c r="B66" s="276"/>
      <c r="C66" s="1960" t="s">
        <v>1756</v>
      </c>
      <c r="D66" s="1960"/>
      <c r="E66" s="1960"/>
      <c r="F66" s="1960"/>
      <c r="G66" s="1960"/>
      <c r="H66" s="277"/>
    </row>
    <row r="67" spans="1:8">
      <c r="A67" s="275"/>
      <c r="B67" s="276"/>
      <c r="C67" s="283"/>
      <c r="D67" s="1957" t="s">
        <v>1757</v>
      </c>
      <c r="E67" s="1957"/>
      <c r="F67" s="1957"/>
      <c r="G67" s="1957"/>
      <c r="H67" s="277"/>
    </row>
    <row r="68" spans="1:8">
      <c r="A68" s="275"/>
      <c r="B68" s="276"/>
      <c r="C68" s="283"/>
      <c r="D68" s="1957" t="s">
        <v>1758</v>
      </c>
      <c r="E68" s="1957"/>
      <c r="F68" s="1957"/>
      <c r="G68" s="1957"/>
      <c r="H68" s="277"/>
    </row>
    <row r="69" spans="1:8">
      <c r="A69" s="275"/>
      <c r="B69" s="276"/>
      <c r="C69" s="283"/>
      <c r="D69" s="1957" t="s">
        <v>1759</v>
      </c>
      <c r="E69" s="1957"/>
      <c r="F69" s="1957"/>
      <c r="G69" s="1957"/>
      <c r="H69" s="277"/>
    </row>
    <row r="70" spans="1:8">
      <c r="A70" s="275"/>
      <c r="B70" s="276"/>
      <c r="C70" s="283"/>
      <c r="D70" s="1957" t="s">
        <v>1760</v>
      </c>
      <c r="E70" s="1957"/>
      <c r="F70" s="1957"/>
      <c r="G70" s="1957"/>
      <c r="H70" s="277"/>
    </row>
    <row r="71" spans="1:8">
      <c r="A71" s="275"/>
      <c r="B71" s="276"/>
      <c r="C71" s="1960" t="s">
        <v>1761</v>
      </c>
      <c r="D71" s="1960"/>
      <c r="E71" s="1960"/>
      <c r="F71" s="1960"/>
      <c r="G71" s="1960"/>
      <c r="H71" s="277"/>
    </row>
    <row r="72" spans="1:8">
      <c r="A72" s="275"/>
      <c r="B72" s="276"/>
      <c r="C72" s="283"/>
      <c r="D72" s="1957" t="s">
        <v>1762</v>
      </c>
      <c r="E72" s="1957"/>
      <c r="F72" s="1957"/>
      <c r="G72" s="1957"/>
      <c r="H72" s="277"/>
    </row>
    <row r="73" spans="1:8">
      <c r="A73" s="275"/>
      <c r="B73" s="276"/>
      <c r="C73" s="283"/>
      <c r="D73" s="1957" t="s">
        <v>1763</v>
      </c>
      <c r="E73" s="1957"/>
      <c r="F73" s="1957"/>
      <c r="G73" s="1957"/>
      <c r="H73" s="277"/>
    </row>
    <row r="74" spans="1:8">
      <c r="A74" s="275"/>
      <c r="B74" s="276"/>
      <c r="C74" s="283"/>
      <c r="D74" s="1957" t="s">
        <v>1764</v>
      </c>
      <c r="E74" s="1957"/>
      <c r="F74" s="1957"/>
      <c r="G74" s="1957"/>
      <c r="H74" s="277"/>
    </row>
    <row r="75" spans="1:8">
      <c r="A75" s="275"/>
      <c r="B75" s="276"/>
      <c r="C75" s="283"/>
      <c r="D75" s="1957" t="s">
        <v>1765</v>
      </c>
      <c r="E75" s="1957"/>
      <c r="F75" s="1957"/>
      <c r="G75" s="1957"/>
      <c r="H75" s="277"/>
    </row>
    <row r="76" spans="1:8">
      <c r="A76" s="275"/>
      <c r="B76" s="276"/>
      <c r="C76" s="283"/>
      <c r="D76" s="1957" t="s">
        <v>1766</v>
      </c>
      <c r="E76" s="1957"/>
      <c r="F76" s="1957"/>
      <c r="G76" s="1957"/>
      <c r="H76" s="277"/>
    </row>
    <row r="77" spans="1:8">
      <c r="A77" s="284"/>
      <c r="B77" s="285"/>
      <c r="C77" s="1959" t="s">
        <v>1767</v>
      </c>
      <c r="D77" s="1959"/>
      <c r="E77" s="1959"/>
      <c r="F77" s="1959"/>
      <c r="G77" s="1959"/>
      <c r="H77" s="277"/>
    </row>
    <row r="78" spans="1:8">
      <c r="A78" s="284"/>
      <c r="B78" s="285"/>
      <c r="C78" s="291"/>
      <c r="D78" s="1957" t="s">
        <v>1768</v>
      </c>
      <c r="E78" s="1957"/>
      <c r="F78" s="1957"/>
      <c r="G78" s="1957"/>
      <c r="H78" s="277"/>
    </row>
    <row r="79" spans="1:8">
      <c r="A79" s="275"/>
      <c r="B79" s="276"/>
      <c r="C79" s="1960" t="s">
        <v>1769</v>
      </c>
      <c r="D79" s="1960"/>
      <c r="E79" s="1960"/>
      <c r="F79" s="1960"/>
      <c r="G79" s="1960"/>
      <c r="H79" s="277"/>
    </row>
    <row r="80" spans="1:8">
      <c r="A80" s="275"/>
      <c r="B80" s="276"/>
      <c r="C80" s="283"/>
      <c r="D80" s="1957" t="s">
        <v>1770</v>
      </c>
      <c r="E80" s="1957"/>
      <c r="F80" s="1957"/>
      <c r="G80" s="1957"/>
      <c r="H80" s="277"/>
    </row>
    <row r="81" spans="1:8">
      <c r="A81" s="275"/>
      <c r="B81" s="276"/>
      <c r="C81" s="283"/>
      <c r="D81" s="1957" t="s">
        <v>1771</v>
      </c>
      <c r="E81" s="1957"/>
      <c r="F81" s="1957"/>
      <c r="G81" s="1957"/>
      <c r="H81" s="277"/>
    </row>
    <row r="82" spans="1:8">
      <c r="A82" s="275"/>
      <c r="B82" s="276"/>
      <c r="C82" s="283"/>
      <c r="D82" s="1957" t="s">
        <v>2851</v>
      </c>
      <c r="E82" s="1957"/>
      <c r="F82" s="1957"/>
      <c r="G82" s="1957"/>
      <c r="H82" s="277"/>
    </row>
    <row r="83" spans="1:8">
      <c r="A83" s="284"/>
      <c r="B83" s="285"/>
      <c r="C83" s="1959" t="s">
        <v>1772</v>
      </c>
      <c r="D83" s="1959"/>
      <c r="E83" s="1959"/>
      <c r="F83" s="1959"/>
      <c r="G83" s="1959"/>
      <c r="H83" s="277"/>
    </row>
    <row r="84" spans="1:8">
      <c r="A84" s="275"/>
      <c r="B84" s="276"/>
      <c r="C84" s="1960" t="s">
        <v>1773</v>
      </c>
      <c r="D84" s="1960"/>
      <c r="E84" s="1960"/>
      <c r="F84" s="1960"/>
      <c r="G84" s="1960"/>
      <c r="H84" s="277"/>
    </row>
    <row r="85" spans="1:8">
      <c r="A85" s="284"/>
      <c r="B85" s="285"/>
      <c r="C85" s="1959" t="s">
        <v>1774</v>
      </c>
      <c r="D85" s="1959"/>
      <c r="E85" s="1959"/>
      <c r="F85" s="1959"/>
      <c r="G85" s="1959"/>
      <c r="H85" s="277"/>
    </row>
    <row r="86" spans="1:8">
      <c r="A86" s="275"/>
      <c r="B86" s="276"/>
      <c r="C86" s="1960" t="s">
        <v>1775</v>
      </c>
      <c r="D86" s="1960"/>
      <c r="E86" s="1960"/>
      <c r="F86" s="1960"/>
      <c r="G86" s="1960"/>
      <c r="H86" s="277"/>
    </row>
    <row r="87" spans="1:8">
      <c r="A87" s="284"/>
      <c r="B87" s="285"/>
      <c r="C87" s="1959" t="s">
        <v>1776</v>
      </c>
      <c r="D87" s="1959"/>
      <c r="E87" s="1959"/>
      <c r="F87" s="1959"/>
      <c r="G87" s="1959"/>
      <c r="H87" s="277"/>
    </row>
    <row r="88" spans="1:8">
      <c r="A88" s="275"/>
      <c r="B88" s="276"/>
      <c r="C88" s="1960" t="s">
        <v>1777</v>
      </c>
      <c r="D88" s="1960"/>
      <c r="E88" s="1960"/>
      <c r="F88" s="1960"/>
      <c r="G88" s="1960"/>
      <c r="H88" s="277"/>
    </row>
    <row r="89" spans="1:8">
      <c r="A89" s="284"/>
      <c r="B89" s="285"/>
      <c r="C89" s="1959" t="s">
        <v>1778</v>
      </c>
      <c r="D89" s="1959"/>
      <c r="E89" s="1959"/>
      <c r="F89" s="1959"/>
      <c r="G89" s="1959"/>
      <c r="H89" s="277"/>
    </row>
    <row r="90" spans="1:8">
      <c r="A90" s="275"/>
      <c r="B90" s="276"/>
      <c r="C90" s="1965" t="s">
        <v>1779</v>
      </c>
      <c r="D90" s="1966"/>
      <c r="E90" s="1966"/>
      <c r="F90" s="1966"/>
      <c r="G90" s="1967"/>
      <c r="H90" s="289"/>
    </row>
    <row r="91" spans="1:8">
      <c r="A91" s="284"/>
      <c r="B91" s="285"/>
      <c r="C91" s="285"/>
      <c r="D91" s="1959" t="s">
        <v>1780</v>
      </c>
      <c r="E91" s="1959"/>
      <c r="F91" s="1959"/>
      <c r="G91" s="1959"/>
      <c r="H91" s="277"/>
    </row>
    <row r="92" spans="1:8">
      <c r="A92" s="275"/>
      <c r="B92" s="276"/>
      <c r="C92" s="276"/>
      <c r="D92" s="1965" t="s">
        <v>1781</v>
      </c>
      <c r="E92" s="1966"/>
      <c r="F92" s="1966"/>
      <c r="G92" s="1967"/>
      <c r="H92" s="289"/>
    </row>
    <row r="93" spans="1:8">
      <c r="A93" s="284"/>
      <c r="B93" s="285"/>
      <c r="C93" s="285"/>
      <c r="D93" s="285"/>
      <c r="E93" s="1959" t="s">
        <v>1782</v>
      </c>
      <c r="F93" s="1959"/>
      <c r="G93" s="1959"/>
      <c r="H93" s="277"/>
    </row>
    <row r="94" spans="1:8">
      <c r="A94" s="275"/>
      <c r="B94" s="276"/>
      <c r="C94" s="276"/>
      <c r="D94" s="276"/>
      <c r="E94" s="1960" t="s">
        <v>1783</v>
      </c>
      <c r="F94" s="1960"/>
      <c r="G94" s="1960"/>
      <c r="H94" s="277"/>
    </row>
    <row r="95" spans="1:8">
      <c r="A95" s="284"/>
      <c r="B95" s="285"/>
      <c r="C95" s="285"/>
      <c r="D95" s="285"/>
      <c r="E95" s="1959" t="s">
        <v>1784</v>
      </c>
      <c r="F95" s="1959"/>
      <c r="G95" s="1959"/>
      <c r="H95" s="277"/>
    </row>
    <row r="96" spans="1:8">
      <c r="A96" s="275"/>
      <c r="B96" s="276"/>
      <c r="C96" s="276"/>
      <c r="D96" s="276"/>
      <c r="E96" s="1960" t="s">
        <v>1785</v>
      </c>
      <c r="F96" s="1960"/>
      <c r="G96" s="1960"/>
      <c r="H96" s="277"/>
    </row>
    <row r="97" spans="1:8">
      <c r="A97" s="284"/>
      <c r="B97" s="285"/>
      <c r="C97" s="285"/>
      <c r="D97" s="285"/>
      <c r="E97" s="1959" t="s">
        <v>1786</v>
      </c>
      <c r="F97" s="1959"/>
      <c r="G97" s="1959"/>
      <c r="H97" s="277"/>
    </row>
    <row r="98" spans="1:8">
      <c r="A98" s="275"/>
      <c r="B98" s="276"/>
      <c r="C98" s="276"/>
      <c r="D98" s="276"/>
      <c r="E98" s="1960" t="s">
        <v>1787</v>
      </c>
      <c r="F98" s="1960"/>
      <c r="G98" s="1960"/>
      <c r="H98" s="277"/>
    </row>
    <row r="99" spans="1:8">
      <c r="A99" s="284"/>
      <c r="B99" s="285"/>
      <c r="C99" s="285"/>
      <c r="D99" s="285"/>
      <c r="E99" s="1959" t="s">
        <v>1788</v>
      </c>
      <c r="F99" s="1959"/>
      <c r="G99" s="1959"/>
      <c r="H99" s="277"/>
    </row>
    <row r="100" spans="1:8">
      <c r="A100" s="275"/>
      <c r="B100" s="276"/>
      <c r="C100" s="276"/>
      <c r="D100" s="276"/>
      <c r="E100" s="1960" t="s">
        <v>1789</v>
      </c>
      <c r="F100" s="1960"/>
      <c r="G100" s="1960"/>
      <c r="H100" s="277"/>
    </row>
    <row r="101" spans="1:8">
      <c r="A101" s="284"/>
      <c r="B101" s="285"/>
      <c r="C101" s="285"/>
      <c r="D101" s="285"/>
      <c r="E101" s="1972" t="s">
        <v>1790</v>
      </c>
      <c r="F101" s="1972"/>
      <c r="G101" s="1972"/>
      <c r="H101" s="290">
        <f>H93+H94-H95+H96+H97+H98+H99+H100</f>
        <v>0</v>
      </c>
    </row>
    <row r="102" spans="1:8">
      <c r="A102" s="275"/>
      <c r="B102" s="276"/>
      <c r="C102" s="276"/>
      <c r="D102" s="1960" t="s">
        <v>1791</v>
      </c>
      <c r="E102" s="1960"/>
      <c r="F102" s="1960"/>
      <c r="G102" s="1960"/>
      <c r="H102" s="277"/>
    </row>
    <row r="103" spans="1:8">
      <c r="A103" s="292"/>
      <c r="B103" s="293"/>
      <c r="C103" s="1973" t="s">
        <v>1792</v>
      </c>
      <c r="D103" s="1974"/>
      <c r="E103" s="1974"/>
      <c r="F103" s="1974"/>
      <c r="G103" s="1975"/>
      <c r="H103" s="289"/>
    </row>
    <row r="104" spans="1:8">
      <c r="A104" s="275"/>
      <c r="B104" s="276"/>
      <c r="C104" s="276"/>
      <c r="D104" s="1960" t="s">
        <v>1793</v>
      </c>
      <c r="E104" s="1960"/>
      <c r="F104" s="1960"/>
      <c r="G104" s="1960"/>
      <c r="H104" s="277"/>
    </row>
    <row r="105" spans="1:8">
      <c r="A105" s="284"/>
      <c r="B105" s="285"/>
      <c r="C105" s="285"/>
      <c r="D105" s="1976" t="s">
        <v>1794</v>
      </c>
      <c r="E105" s="1977"/>
      <c r="F105" s="1977"/>
      <c r="G105" s="1978"/>
      <c r="H105" s="289"/>
    </row>
    <row r="106" spans="1:8">
      <c r="A106" s="275"/>
      <c r="B106" s="276"/>
      <c r="C106" s="276"/>
      <c r="D106" s="276"/>
      <c r="E106" s="1960" t="s">
        <v>1795</v>
      </c>
      <c r="F106" s="1960"/>
      <c r="G106" s="1960"/>
      <c r="H106" s="277"/>
    </row>
    <row r="107" spans="1:8">
      <c r="A107" s="284"/>
      <c r="B107" s="285"/>
      <c r="C107" s="285"/>
      <c r="D107" s="285"/>
      <c r="E107" s="1959" t="s">
        <v>1796</v>
      </c>
      <c r="F107" s="1959"/>
      <c r="G107" s="1959"/>
      <c r="H107" s="277"/>
    </row>
    <row r="108" spans="1:8">
      <c r="A108" s="275"/>
      <c r="B108" s="276"/>
      <c r="C108" s="276"/>
      <c r="D108" s="276"/>
      <c r="E108" s="1960" t="s">
        <v>1797</v>
      </c>
      <c r="F108" s="1960"/>
      <c r="G108" s="1960"/>
      <c r="H108" s="277"/>
    </row>
    <row r="109" spans="1:8">
      <c r="A109" s="284"/>
      <c r="B109" s="285"/>
      <c r="C109" s="285"/>
      <c r="D109" s="285"/>
      <c r="E109" s="1959" t="s">
        <v>1798</v>
      </c>
      <c r="F109" s="1959"/>
      <c r="G109" s="1959"/>
      <c r="H109" s="277"/>
    </row>
    <row r="110" spans="1:8">
      <c r="A110" s="275"/>
      <c r="B110" s="276"/>
      <c r="C110" s="276"/>
      <c r="D110" s="276"/>
      <c r="E110" s="1960" t="s">
        <v>1799</v>
      </c>
      <c r="F110" s="1960"/>
      <c r="G110" s="1960"/>
      <c r="H110" s="277"/>
    </row>
    <row r="111" spans="1:8">
      <c r="A111" s="284"/>
      <c r="B111" s="285"/>
      <c r="C111" s="285"/>
      <c r="D111" s="285"/>
      <c r="E111" s="1959" t="s">
        <v>1800</v>
      </c>
      <c r="F111" s="1959"/>
      <c r="G111" s="1959"/>
      <c r="H111" s="277"/>
    </row>
    <row r="112" spans="1:8">
      <c r="A112" s="275"/>
      <c r="B112" s="276"/>
      <c r="C112" s="276"/>
      <c r="D112" s="276"/>
      <c r="E112" s="1960" t="s">
        <v>1801</v>
      </c>
      <c r="F112" s="1960"/>
      <c r="G112" s="1960"/>
      <c r="H112" s="277"/>
    </row>
    <row r="113" spans="1:8">
      <c r="A113" s="284"/>
      <c r="B113" s="285"/>
      <c r="C113" s="285"/>
      <c r="D113" s="285"/>
      <c r="E113" s="1972" t="s">
        <v>1802</v>
      </c>
      <c r="F113" s="1972"/>
      <c r="G113" s="1972"/>
      <c r="H113" s="290">
        <f>H106+H107-H108-H109+H110+H111+H112</f>
        <v>0</v>
      </c>
    </row>
    <row r="114" spans="1:8">
      <c r="A114" s="275"/>
      <c r="B114" s="276"/>
      <c r="C114" s="276"/>
      <c r="D114" s="1960" t="s">
        <v>1803</v>
      </c>
      <c r="E114" s="1960"/>
      <c r="F114" s="1960"/>
      <c r="G114" s="1960"/>
      <c r="H114" s="277"/>
    </row>
    <row r="115" spans="1:8">
      <c r="A115" s="284"/>
      <c r="B115" s="285"/>
      <c r="C115" s="1976" t="s">
        <v>1804</v>
      </c>
      <c r="D115" s="1977"/>
      <c r="E115" s="1977"/>
      <c r="F115" s="1977"/>
      <c r="G115" s="1978"/>
      <c r="H115" s="289"/>
    </row>
    <row r="116" spans="1:8">
      <c r="A116" s="275"/>
      <c r="B116" s="276"/>
      <c r="C116" s="276"/>
      <c r="D116" s="1960" t="s">
        <v>1805</v>
      </c>
      <c r="E116" s="1960"/>
      <c r="F116" s="1960"/>
      <c r="G116" s="1960"/>
      <c r="H116" s="277"/>
    </row>
    <row r="117" spans="1:8">
      <c r="A117" s="284"/>
      <c r="B117" s="285"/>
      <c r="C117" s="285"/>
      <c r="D117" s="1976" t="s">
        <v>1806</v>
      </c>
      <c r="E117" s="1977"/>
      <c r="F117" s="1977"/>
      <c r="G117" s="1978"/>
      <c r="H117" s="289"/>
    </row>
    <row r="118" spans="1:8">
      <c r="A118" s="275"/>
      <c r="B118" s="276"/>
      <c r="C118" s="276"/>
      <c r="D118" s="276"/>
      <c r="E118" s="1960" t="s">
        <v>1807</v>
      </c>
      <c r="F118" s="1960"/>
      <c r="G118" s="1960"/>
      <c r="H118" s="277"/>
    </row>
    <row r="119" spans="1:8">
      <c r="A119" s="284"/>
      <c r="B119" s="285"/>
      <c r="C119" s="285"/>
      <c r="D119" s="285"/>
      <c r="E119" s="1959" t="s">
        <v>1808</v>
      </c>
      <c r="F119" s="1959"/>
      <c r="G119" s="1959"/>
      <c r="H119" s="277"/>
    </row>
    <row r="120" spans="1:8">
      <c r="A120" s="275"/>
      <c r="B120" s="276"/>
      <c r="C120" s="276"/>
      <c r="D120" s="276"/>
      <c r="E120" s="1960" t="s">
        <v>1809</v>
      </c>
      <c r="F120" s="1960"/>
      <c r="G120" s="1960"/>
      <c r="H120" s="277"/>
    </row>
    <row r="121" spans="1:8">
      <c r="A121" s="284"/>
      <c r="B121" s="285"/>
      <c r="C121" s="285"/>
      <c r="D121" s="285"/>
      <c r="E121" s="1959" t="s">
        <v>1810</v>
      </c>
      <c r="F121" s="1959"/>
      <c r="G121" s="1959"/>
      <c r="H121" s="277"/>
    </row>
    <row r="122" spans="1:8">
      <c r="A122" s="275"/>
      <c r="B122" s="276"/>
      <c r="C122" s="276"/>
      <c r="D122" s="276"/>
      <c r="E122" s="1960" t="s">
        <v>1811</v>
      </c>
      <c r="F122" s="1960"/>
      <c r="G122" s="1960"/>
      <c r="H122" s="277"/>
    </row>
    <row r="123" spans="1:8">
      <c r="A123" s="284"/>
      <c r="B123" s="285"/>
      <c r="C123" s="285"/>
      <c r="D123" s="285"/>
      <c r="E123" s="1972" t="s">
        <v>1812</v>
      </c>
      <c r="F123" s="1972"/>
      <c r="G123" s="1972"/>
      <c r="H123" s="290">
        <f>SUM(H118:H122)</f>
        <v>0</v>
      </c>
    </row>
    <row r="124" spans="1:8">
      <c r="A124" s="275"/>
      <c r="B124" s="276"/>
      <c r="C124" s="276"/>
      <c r="D124" s="1960" t="s">
        <v>1813</v>
      </c>
      <c r="E124" s="1960"/>
      <c r="F124" s="1960"/>
      <c r="G124" s="1960"/>
      <c r="H124" s="277"/>
    </row>
    <row r="125" spans="1:8">
      <c r="A125" s="284"/>
      <c r="B125" s="1959" t="s">
        <v>1814</v>
      </c>
      <c r="C125" s="1959"/>
      <c r="D125" s="1959"/>
      <c r="E125" s="1959"/>
      <c r="F125" s="1959"/>
      <c r="G125" s="1959"/>
      <c r="H125" s="277"/>
    </row>
    <row r="126" spans="1:8">
      <c r="A126" s="275"/>
      <c r="B126" s="276"/>
      <c r="C126" s="1960" t="s">
        <v>1815</v>
      </c>
      <c r="D126" s="1960"/>
      <c r="E126" s="1960"/>
      <c r="F126" s="1960"/>
      <c r="G126" s="1960"/>
      <c r="H126" s="277"/>
    </row>
    <row r="127" spans="1:8">
      <c r="A127" s="284"/>
      <c r="B127" s="285"/>
      <c r="C127" s="1959" t="s">
        <v>1816</v>
      </c>
      <c r="D127" s="1959"/>
      <c r="E127" s="1959"/>
      <c r="F127" s="1959"/>
      <c r="G127" s="1959"/>
      <c r="H127" s="277"/>
    </row>
    <row r="128" spans="1:8">
      <c r="A128" s="275"/>
      <c r="B128" s="276"/>
      <c r="C128" s="276"/>
      <c r="D128" s="1960" t="s">
        <v>1817</v>
      </c>
      <c r="E128" s="1960"/>
      <c r="F128" s="1960"/>
      <c r="G128" s="1960"/>
      <c r="H128" s="277"/>
    </row>
    <row r="129" spans="1:8">
      <c r="A129" s="284"/>
      <c r="B129" s="285"/>
      <c r="C129" s="285"/>
      <c r="D129" s="285"/>
      <c r="E129" s="1959" t="s">
        <v>1818</v>
      </c>
      <c r="F129" s="1959"/>
      <c r="G129" s="1959"/>
      <c r="H129" s="277"/>
    </row>
    <row r="130" spans="1:8">
      <c r="A130" s="275"/>
      <c r="B130" s="276"/>
      <c r="C130" s="276"/>
      <c r="D130" s="276"/>
      <c r="E130" s="1960" t="s">
        <v>1819</v>
      </c>
      <c r="F130" s="1960"/>
      <c r="G130" s="1960"/>
      <c r="H130" s="277"/>
    </row>
    <row r="131" spans="1:8">
      <c r="A131" s="284"/>
      <c r="B131" s="285"/>
      <c r="C131" s="285"/>
      <c r="D131" s="1959" t="s">
        <v>1820</v>
      </c>
      <c r="E131" s="1959"/>
      <c r="F131" s="1959"/>
      <c r="G131" s="1959"/>
      <c r="H131" s="277"/>
    </row>
    <row r="132" spans="1:8">
      <c r="A132" s="275"/>
      <c r="B132" s="276"/>
      <c r="C132" s="276"/>
      <c r="D132" s="1960" t="s">
        <v>1821</v>
      </c>
      <c r="E132" s="1960"/>
      <c r="F132" s="1960"/>
      <c r="G132" s="1960"/>
      <c r="H132" s="277"/>
    </row>
    <row r="133" spans="1:8">
      <c r="A133" s="284"/>
      <c r="B133" s="285"/>
      <c r="C133" s="1959" t="s">
        <v>1822</v>
      </c>
      <c r="D133" s="1959"/>
      <c r="E133" s="1959"/>
      <c r="F133" s="1959"/>
      <c r="G133" s="1959"/>
      <c r="H133" s="277"/>
    </row>
    <row r="134" spans="1:8">
      <c r="A134" s="275"/>
      <c r="B134" s="276"/>
      <c r="C134" s="1960" t="s">
        <v>1823</v>
      </c>
      <c r="D134" s="1960"/>
      <c r="E134" s="1960"/>
      <c r="F134" s="1960"/>
      <c r="G134" s="1960"/>
      <c r="H134" s="277"/>
    </row>
    <row r="135" spans="1:8">
      <c r="A135" s="284"/>
      <c r="B135" s="285"/>
      <c r="C135" s="1959" t="s">
        <v>1824</v>
      </c>
      <c r="D135" s="1959"/>
      <c r="E135" s="1959"/>
      <c r="F135" s="1959"/>
      <c r="G135" s="1959"/>
      <c r="H135" s="277"/>
    </row>
    <row r="136" spans="1:8" ht="15" thickBot="1">
      <c r="A136" s="294"/>
      <c r="B136" s="295"/>
      <c r="C136" s="1979" t="s">
        <v>1825</v>
      </c>
      <c r="D136" s="1979"/>
      <c r="E136" s="1979"/>
      <c r="F136" s="1979"/>
      <c r="G136" s="1979"/>
      <c r="H136" s="296"/>
    </row>
    <row r="137" spans="1:8" ht="15" thickBot="1">
      <c r="A137" s="297"/>
    </row>
    <row r="138" spans="1:8" ht="15" thickBot="1">
      <c r="B138" s="1980"/>
      <c r="C138" s="1981"/>
      <c r="D138" s="1982"/>
      <c r="E138" s="1986" t="s">
        <v>1826</v>
      </c>
      <c r="F138" s="1987"/>
      <c r="G138" s="1988"/>
    </row>
    <row r="139" spans="1:8" ht="21" thickBot="1">
      <c r="B139" s="1983"/>
      <c r="C139" s="1984"/>
      <c r="D139" s="1985"/>
      <c r="E139" s="298" t="s">
        <v>1827</v>
      </c>
      <c r="F139" s="298" t="s">
        <v>2852</v>
      </c>
      <c r="G139" s="1989"/>
    </row>
    <row r="140" spans="1:8" ht="22.5" customHeight="1" thickBot="1">
      <c r="B140" s="1990" t="s">
        <v>1828</v>
      </c>
      <c r="C140" s="1991"/>
      <c r="D140" s="1992"/>
      <c r="E140" s="299"/>
      <c r="F140" s="299"/>
      <c r="G140" s="299"/>
    </row>
    <row r="141" spans="1:8" ht="28.5" customHeight="1" thickBot="1">
      <c r="B141" s="1993"/>
      <c r="C141" s="1995" t="s">
        <v>1829</v>
      </c>
      <c r="D141" s="1996"/>
      <c r="E141" s="299"/>
      <c r="F141" s="299"/>
      <c r="G141" s="299"/>
    </row>
    <row r="142" spans="1:8" ht="41.4" thickBot="1">
      <c r="B142" s="1993"/>
      <c r="C142" s="1993"/>
      <c r="D142" s="300" t="s">
        <v>1752</v>
      </c>
      <c r="E142" s="301"/>
      <c r="F142" s="301"/>
      <c r="G142" s="301"/>
    </row>
    <row r="143" spans="1:8" ht="41.4" thickBot="1">
      <c r="B143" s="1994"/>
      <c r="C143" s="1994"/>
      <c r="D143" s="300" t="s">
        <v>1756</v>
      </c>
      <c r="E143" s="301"/>
      <c r="F143" s="301"/>
      <c r="G143" s="301"/>
    </row>
    <row r="144" spans="1:8" ht="15" thickBot="1"/>
    <row r="145" spans="2:7" ht="15" thickBot="1">
      <c r="B145" s="1980"/>
      <c r="C145" s="1981"/>
      <c r="D145" s="1982"/>
      <c r="E145" s="1986" t="s">
        <v>1830</v>
      </c>
      <c r="F145" s="1987"/>
      <c r="G145" s="1988"/>
    </row>
    <row r="146" spans="2:7" ht="31.5" customHeight="1" thickBot="1">
      <c r="B146" s="1983"/>
      <c r="C146" s="1984"/>
      <c r="D146" s="1985"/>
      <c r="E146" s="298" t="s">
        <v>1831</v>
      </c>
      <c r="F146" s="298" t="s">
        <v>1832</v>
      </c>
      <c r="G146" s="1989"/>
    </row>
    <row r="147" spans="2:7" ht="24" customHeight="1" thickBot="1">
      <c r="B147" s="1990" t="s">
        <v>1833</v>
      </c>
      <c r="C147" s="1991"/>
      <c r="D147" s="1992"/>
      <c r="E147" s="299"/>
      <c r="F147" s="299"/>
      <c r="G147" s="299"/>
    </row>
    <row r="148" spans="2:7" ht="23.25" customHeight="1" thickBot="1">
      <c r="B148" s="1993"/>
      <c r="C148" s="1995" t="s">
        <v>1834</v>
      </c>
      <c r="D148" s="1996"/>
      <c r="E148" s="299"/>
      <c r="F148" s="299"/>
      <c r="G148" s="299"/>
    </row>
    <row r="149" spans="2:7" ht="41.4" thickBot="1">
      <c r="B149" s="1993"/>
      <c r="C149" s="1993"/>
      <c r="D149" s="300" t="s">
        <v>1752</v>
      </c>
      <c r="E149" s="301"/>
      <c r="F149" s="301"/>
      <c r="G149" s="301"/>
    </row>
    <row r="150" spans="2:7" ht="41.4" thickBot="1">
      <c r="B150" s="1994"/>
      <c r="C150" s="1994"/>
      <c r="D150" s="300" t="s">
        <v>1756</v>
      </c>
      <c r="E150" s="301"/>
      <c r="F150" s="301"/>
      <c r="G150" s="301"/>
    </row>
  </sheetData>
  <mergeCells count="150">
    <mergeCell ref="B145:D146"/>
    <mergeCell ref="E145:F145"/>
    <mergeCell ref="G145:G146"/>
    <mergeCell ref="B147:D147"/>
    <mergeCell ref="B148:B150"/>
    <mergeCell ref="C148:D148"/>
    <mergeCell ref="C149:C150"/>
    <mergeCell ref="B138:D139"/>
    <mergeCell ref="E138:F138"/>
    <mergeCell ref="G138:G139"/>
    <mergeCell ref="B140:D140"/>
    <mergeCell ref="B141:B143"/>
    <mergeCell ref="C141:D141"/>
    <mergeCell ref="C142:C143"/>
    <mergeCell ref="D131:G131"/>
    <mergeCell ref="D132:G132"/>
    <mergeCell ref="C133:G133"/>
    <mergeCell ref="C134:G134"/>
    <mergeCell ref="C135:G135"/>
    <mergeCell ref="C136:G136"/>
    <mergeCell ref="B125:G125"/>
    <mergeCell ref="C126:G126"/>
    <mergeCell ref="C127:G127"/>
    <mergeCell ref="D128:G128"/>
    <mergeCell ref="E129:G129"/>
    <mergeCell ref="E130:G130"/>
    <mergeCell ref="E119:G119"/>
    <mergeCell ref="E120:G120"/>
    <mergeCell ref="E121:G121"/>
    <mergeCell ref="E122:G122"/>
    <mergeCell ref="E123:G123"/>
    <mergeCell ref="D124:G124"/>
    <mergeCell ref="E113:G113"/>
    <mergeCell ref="D114:G114"/>
    <mergeCell ref="C115:G115"/>
    <mergeCell ref="D116:G116"/>
    <mergeCell ref="D117:G117"/>
    <mergeCell ref="E118:G118"/>
    <mergeCell ref="E107:G107"/>
    <mergeCell ref="E108:G108"/>
    <mergeCell ref="E109:G109"/>
    <mergeCell ref="E110:G110"/>
    <mergeCell ref="E111:G111"/>
    <mergeCell ref="E112:G112"/>
    <mergeCell ref="E101:G101"/>
    <mergeCell ref="D102:G102"/>
    <mergeCell ref="C103:G103"/>
    <mergeCell ref="D104:G104"/>
    <mergeCell ref="D105:G105"/>
    <mergeCell ref="E106:G106"/>
    <mergeCell ref="E95:G95"/>
    <mergeCell ref="E96:G96"/>
    <mergeCell ref="E97:G97"/>
    <mergeCell ref="E98:G98"/>
    <mergeCell ref="E99:G99"/>
    <mergeCell ref="E100:G100"/>
    <mergeCell ref="C89:G89"/>
    <mergeCell ref="C90:G90"/>
    <mergeCell ref="D91:G91"/>
    <mergeCell ref="D92:G92"/>
    <mergeCell ref="E93:G93"/>
    <mergeCell ref="E94:G94"/>
    <mergeCell ref="C83:G83"/>
    <mergeCell ref="C84:G84"/>
    <mergeCell ref="C85:G85"/>
    <mergeCell ref="C86:G86"/>
    <mergeCell ref="C87:G87"/>
    <mergeCell ref="C88:G88"/>
    <mergeCell ref="C77:G77"/>
    <mergeCell ref="D78:G78"/>
    <mergeCell ref="C79:G79"/>
    <mergeCell ref="D80:G80"/>
    <mergeCell ref="D81:G81"/>
    <mergeCell ref="D82:G82"/>
    <mergeCell ref="C71:G71"/>
    <mergeCell ref="D72:G72"/>
    <mergeCell ref="D73:G73"/>
    <mergeCell ref="D74:G74"/>
    <mergeCell ref="D75:G75"/>
    <mergeCell ref="D76:G76"/>
    <mergeCell ref="C66:G66"/>
    <mergeCell ref="D67:G67"/>
    <mergeCell ref="D68:G68"/>
    <mergeCell ref="D69:G69"/>
    <mergeCell ref="D70:G70"/>
    <mergeCell ref="E60:G60"/>
    <mergeCell ref="D61:G61"/>
    <mergeCell ref="C62:G62"/>
    <mergeCell ref="D63:G63"/>
    <mergeCell ref="D64:G64"/>
    <mergeCell ref="D65:G65"/>
    <mergeCell ref="D54:G54"/>
    <mergeCell ref="D55:G55"/>
    <mergeCell ref="D56:G56"/>
    <mergeCell ref="D57:G57"/>
    <mergeCell ref="D58:G58"/>
    <mergeCell ref="E59:G59"/>
    <mergeCell ref="D48:G48"/>
    <mergeCell ref="D49:G49"/>
    <mergeCell ref="D50:G50"/>
    <mergeCell ref="D51:G51"/>
    <mergeCell ref="D52:G52"/>
    <mergeCell ref="D53:G53"/>
    <mergeCell ref="D42:G42"/>
    <mergeCell ref="D43:G43"/>
    <mergeCell ref="D44:G44"/>
    <mergeCell ref="D45:G45"/>
    <mergeCell ref="D46:G46"/>
    <mergeCell ref="D47:G47"/>
    <mergeCell ref="D37:G37"/>
    <mergeCell ref="D38:G38"/>
    <mergeCell ref="D39:G39"/>
    <mergeCell ref="D40:G40"/>
    <mergeCell ref="D41:G41"/>
    <mergeCell ref="E31:G31"/>
    <mergeCell ref="E32:G32"/>
    <mergeCell ref="E33:G33"/>
    <mergeCell ref="E34:G34"/>
    <mergeCell ref="C35:G35"/>
    <mergeCell ref="D36:G36"/>
    <mergeCell ref="D25:G25"/>
    <mergeCell ref="E26:G26"/>
    <mergeCell ref="E27:G27"/>
    <mergeCell ref="E28:G28"/>
    <mergeCell ref="E29:G29"/>
    <mergeCell ref="D30:G30"/>
    <mergeCell ref="D19:G19"/>
    <mergeCell ref="D20:G20"/>
    <mergeCell ref="D21:G21"/>
    <mergeCell ref="D22:G22"/>
    <mergeCell ref="D23:G23"/>
    <mergeCell ref="D24:G24"/>
    <mergeCell ref="D16:G16"/>
    <mergeCell ref="D17:G17"/>
    <mergeCell ref="D18:G18"/>
    <mergeCell ref="D7:G7"/>
    <mergeCell ref="D8:G8"/>
    <mergeCell ref="D9:G9"/>
    <mergeCell ref="D10:G10"/>
    <mergeCell ref="D11:G11"/>
    <mergeCell ref="D12:G12"/>
    <mergeCell ref="A1:H1"/>
    <mergeCell ref="A2:G2"/>
    <mergeCell ref="B3:G3"/>
    <mergeCell ref="C4:G4"/>
    <mergeCell ref="C5:G5"/>
    <mergeCell ref="D6:G6"/>
    <mergeCell ref="D13:G13"/>
    <mergeCell ref="D14:G14"/>
    <mergeCell ref="D15:G15"/>
  </mergeCell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2000" t="s">
        <v>1876</v>
      </c>
      <c r="B1" s="2001"/>
      <c r="C1" s="2001"/>
      <c r="D1" s="2002"/>
    </row>
    <row r="2" spans="1:4" ht="15" customHeight="1">
      <c r="A2" s="2003" t="s">
        <v>1511</v>
      </c>
      <c r="B2" s="1999"/>
      <c r="C2" s="1999"/>
      <c r="D2" s="182"/>
    </row>
    <row r="3" spans="1:4" ht="15" customHeight="1">
      <c r="A3" s="186"/>
      <c r="B3" s="1998" t="s">
        <v>1512</v>
      </c>
      <c r="C3" s="1998"/>
      <c r="D3" s="183"/>
    </row>
    <row r="4" spans="1:4" ht="12.75" customHeight="1">
      <c r="A4" s="187"/>
      <c r="B4" s="188"/>
      <c r="C4" s="191" t="s">
        <v>1513</v>
      </c>
      <c r="D4" s="182"/>
    </row>
    <row r="5" spans="1:4" ht="14.4">
      <c r="A5" s="186"/>
      <c r="B5" s="189"/>
      <c r="C5" s="190" t="s">
        <v>1514</v>
      </c>
      <c r="D5" s="182"/>
    </row>
    <row r="6" spans="1:4" ht="15.75" customHeight="1">
      <c r="A6" s="187"/>
      <c r="B6" s="188"/>
      <c r="C6" s="191" t="s">
        <v>1515</v>
      </c>
      <c r="D6" s="184">
        <f>D4+D5</f>
        <v>0</v>
      </c>
    </row>
    <row r="7" spans="1:4" ht="15" customHeight="1">
      <c r="A7" s="186"/>
      <c r="B7" s="1998" t="s">
        <v>1516</v>
      </c>
      <c r="C7" s="1998"/>
      <c r="D7" s="183"/>
    </row>
    <row r="8" spans="1:4" ht="15" customHeight="1">
      <c r="A8" s="187"/>
      <c r="B8" s="188"/>
      <c r="C8" s="191" t="s">
        <v>1517</v>
      </c>
      <c r="D8" s="182"/>
    </row>
    <row r="9" spans="1:4" ht="17.25" customHeight="1">
      <c r="A9" s="186"/>
      <c r="B9" s="189"/>
      <c r="C9" s="190" t="s">
        <v>1518</v>
      </c>
      <c r="D9" s="182"/>
    </row>
    <row r="10" spans="1:4" ht="18" customHeight="1">
      <c r="A10" s="187"/>
      <c r="B10" s="188"/>
      <c r="C10" s="191" t="s">
        <v>1519</v>
      </c>
      <c r="D10" s="184">
        <f>D8+D9</f>
        <v>0</v>
      </c>
    </row>
    <row r="11" spans="1:4" ht="20.25" customHeight="1">
      <c r="A11" s="186"/>
      <c r="B11" s="1998" t="s">
        <v>1520</v>
      </c>
      <c r="C11" s="1998"/>
      <c r="D11" s="183"/>
    </row>
    <row r="12" spans="1:4" ht="28.8">
      <c r="A12" s="187"/>
      <c r="B12" s="188"/>
      <c r="C12" s="191" t="s">
        <v>1521</v>
      </c>
      <c r="D12" s="182"/>
    </row>
    <row r="13" spans="1:4" ht="29.25" customHeight="1">
      <c r="A13" s="186"/>
      <c r="B13" s="189"/>
      <c r="C13" s="190" t="s">
        <v>1522</v>
      </c>
      <c r="D13" s="182"/>
    </row>
    <row r="14" spans="1:4" ht="12.75" customHeight="1">
      <c r="A14" s="187"/>
      <c r="B14" s="188"/>
      <c r="C14" s="188" t="s">
        <v>1523</v>
      </c>
      <c r="D14" s="182"/>
    </row>
    <row r="15" spans="1:4" ht="30" customHeight="1">
      <c r="A15" s="186"/>
      <c r="B15" s="189"/>
      <c r="C15" s="190" t="s">
        <v>1524</v>
      </c>
      <c r="D15" s="182"/>
    </row>
    <row r="16" spans="1:4" ht="27.75" customHeight="1">
      <c r="A16" s="187"/>
      <c r="B16" s="188"/>
      <c r="C16" s="191" t="s">
        <v>1525</v>
      </c>
      <c r="D16" s="182"/>
    </row>
    <row r="17" spans="1:4" ht="32.25" customHeight="1">
      <c r="A17" s="186"/>
      <c r="B17" s="189"/>
      <c r="C17" s="189" t="s">
        <v>1526</v>
      </c>
      <c r="D17" s="182"/>
    </row>
    <row r="18" spans="1:4" ht="14.4">
      <c r="A18" s="187"/>
      <c r="B18" s="1999" t="s">
        <v>1527</v>
      </c>
      <c r="C18" s="1999"/>
      <c r="D18" s="183"/>
    </row>
    <row r="19" spans="1:4" ht="21.75" customHeight="1">
      <c r="A19" s="186"/>
      <c r="B19" s="189"/>
      <c r="C19" s="190" t="s">
        <v>1528</v>
      </c>
      <c r="D19" s="182"/>
    </row>
    <row r="20" spans="1:4" ht="21" customHeight="1">
      <c r="A20" s="187"/>
      <c r="B20" s="188"/>
      <c r="C20" s="794" t="s">
        <v>2969</v>
      </c>
      <c r="D20" s="182"/>
    </row>
    <row r="21" spans="1:4" ht="21" customHeight="1">
      <c r="A21" s="186"/>
      <c r="B21" s="1998" t="s">
        <v>1529</v>
      </c>
      <c r="C21" s="1998"/>
      <c r="D21" s="182"/>
    </row>
    <row r="22" spans="1:4" ht="20.25" customHeight="1">
      <c r="A22" s="187"/>
      <c r="B22" s="1999" t="s">
        <v>1530</v>
      </c>
      <c r="C22" s="1999"/>
      <c r="D22" s="182"/>
    </row>
    <row r="23" spans="1:4" ht="21.75" customHeight="1">
      <c r="A23" s="186"/>
      <c r="B23" s="1998" t="s">
        <v>1531</v>
      </c>
      <c r="C23" s="1998"/>
      <c r="D23" s="182"/>
    </row>
    <row r="24" spans="1:4" ht="20.25" customHeight="1">
      <c r="A24" s="187"/>
      <c r="B24" s="1999" t="s">
        <v>1532</v>
      </c>
      <c r="C24" s="1999"/>
      <c r="D24" s="182"/>
    </row>
    <row r="25" spans="1:4" ht="24.75" customHeight="1">
      <c r="A25" s="186"/>
      <c r="B25" s="189"/>
      <c r="C25" s="190" t="s">
        <v>1533</v>
      </c>
      <c r="D25" s="182"/>
    </row>
    <row r="26" spans="1:4" ht="21.75" customHeight="1">
      <c r="A26" s="187"/>
      <c r="B26" s="188"/>
      <c r="C26" s="191" t="s">
        <v>1534</v>
      </c>
      <c r="D26" s="182"/>
    </row>
    <row r="27" spans="1:4" ht="27" customHeight="1">
      <c r="A27" s="186"/>
      <c r="B27" s="1998" t="s">
        <v>1535</v>
      </c>
      <c r="C27" s="1998"/>
      <c r="D27" s="182"/>
    </row>
    <row r="28" spans="1:4" ht="30" customHeight="1">
      <c r="A28" s="187"/>
      <c r="B28" s="1999" t="s">
        <v>1536</v>
      </c>
      <c r="C28" s="1999"/>
      <c r="D28" s="182"/>
    </row>
    <row r="29" spans="1:4" ht="30.75" customHeight="1" thickBot="1">
      <c r="A29" s="192"/>
      <c r="B29" s="1997" t="s">
        <v>1537</v>
      </c>
      <c r="C29" s="1997"/>
      <c r="D29" s="185"/>
    </row>
  </sheetData>
  <mergeCells count="13">
    <mergeCell ref="A1:D1"/>
    <mergeCell ref="A2:C2"/>
    <mergeCell ref="B3:C3"/>
    <mergeCell ref="B7:C7"/>
    <mergeCell ref="B11:C11"/>
    <mergeCell ref="B29:C29"/>
    <mergeCell ref="B21:C21"/>
    <mergeCell ref="B27:C27"/>
    <mergeCell ref="B28:C28"/>
    <mergeCell ref="B18:C18"/>
    <mergeCell ref="B22:C22"/>
    <mergeCell ref="B23:C23"/>
    <mergeCell ref="B24:C24"/>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315"/>
    <col min="3" max="3" width="14" style="315" customWidth="1"/>
    <col min="4" max="4" width="146" style="315" customWidth="1"/>
    <col min="5" max="5" width="29.28515625" style="315" customWidth="1"/>
    <col min="6" max="16384" width="12" style="315"/>
  </cols>
  <sheetData>
    <row r="1" spans="1:5" ht="21">
      <c r="A1" s="963" t="s">
        <v>1851</v>
      </c>
      <c r="B1" s="964"/>
      <c r="C1" s="964"/>
      <c r="D1" s="964"/>
      <c r="E1" s="964"/>
    </row>
    <row r="2" spans="1:5">
      <c r="A2" s="965" t="s">
        <v>1886</v>
      </c>
      <c r="B2" s="960"/>
      <c r="C2" s="960"/>
      <c r="D2" s="960"/>
      <c r="E2" s="570"/>
    </row>
    <row r="3" spans="1:5">
      <c r="A3" s="572"/>
      <c r="B3" s="962" t="s">
        <v>1887</v>
      </c>
      <c r="C3" s="962"/>
      <c r="D3" s="962"/>
      <c r="E3" s="570"/>
    </row>
    <row r="4" spans="1:5">
      <c r="A4" s="573"/>
      <c r="B4" s="568"/>
      <c r="C4" s="960" t="s">
        <v>1888</v>
      </c>
      <c r="D4" s="960"/>
      <c r="E4" s="570"/>
    </row>
    <row r="5" spans="1:5">
      <c r="A5" s="572"/>
      <c r="B5" s="566"/>
      <c r="C5" s="566"/>
      <c r="D5" s="567" t="s">
        <v>1889</v>
      </c>
      <c r="E5" s="571"/>
    </row>
    <row r="6" spans="1:5">
      <c r="A6" s="573"/>
      <c r="B6" s="568"/>
      <c r="C6" s="568"/>
      <c r="D6" s="569" t="s">
        <v>2764</v>
      </c>
      <c r="E6" s="571"/>
    </row>
    <row r="7" spans="1:5">
      <c r="A7" s="572"/>
      <c r="B7" s="566"/>
      <c r="C7" s="962" t="s">
        <v>1890</v>
      </c>
      <c r="D7" s="962"/>
      <c r="E7" s="571"/>
    </row>
    <row r="8" spans="1:5">
      <c r="A8" s="573"/>
      <c r="B8" s="568"/>
      <c r="C8" s="960" t="s">
        <v>1891</v>
      </c>
      <c r="D8" s="960"/>
      <c r="E8" s="571"/>
    </row>
    <row r="9" spans="1:5">
      <c r="A9" s="572"/>
      <c r="B9" s="566"/>
      <c r="C9" s="962" t="s">
        <v>1892</v>
      </c>
      <c r="D9" s="962"/>
      <c r="E9" s="571"/>
    </row>
    <row r="10" spans="1:5">
      <c r="A10" s="573"/>
      <c r="B10" s="568"/>
      <c r="C10" s="960" t="s">
        <v>1893</v>
      </c>
      <c r="D10" s="960"/>
      <c r="E10" s="571"/>
    </row>
    <row r="11" spans="1:5">
      <c r="A11" s="572"/>
      <c r="B11" s="566"/>
      <c r="C11" s="962" t="s">
        <v>1894</v>
      </c>
      <c r="D11" s="962"/>
      <c r="E11" s="571"/>
    </row>
    <row r="12" spans="1:5">
      <c r="A12" s="573"/>
      <c r="B12" s="568"/>
      <c r="C12" s="960" t="s">
        <v>1895</v>
      </c>
      <c r="D12" s="960"/>
      <c r="E12" s="571"/>
    </row>
    <row r="13" spans="1:5">
      <c r="A13" s="572"/>
      <c r="B13" s="566"/>
      <c r="C13" s="962" t="s">
        <v>1896</v>
      </c>
      <c r="D13" s="962"/>
      <c r="E13" s="571"/>
    </row>
    <row r="14" spans="1:5">
      <c r="A14" s="573"/>
      <c r="B14" s="568"/>
      <c r="C14" s="960" t="s">
        <v>1897</v>
      </c>
      <c r="D14" s="960"/>
      <c r="E14" s="571"/>
    </row>
    <row r="15" spans="1:5">
      <c r="A15" s="572"/>
      <c r="B15" s="566"/>
      <c r="C15" s="962" t="s">
        <v>1898</v>
      </c>
      <c r="D15" s="962"/>
      <c r="E15" s="571"/>
    </row>
    <row r="16" spans="1:5">
      <c r="A16" s="573"/>
      <c r="B16" s="568"/>
      <c r="C16" s="960" t="s">
        <v>1899</v>
      </c>
      <c r="D16" s="960"/>
      <c r="E16" s="571"/>
    </row>
    <row r="17" spans="1:5">
      <c r="A17" s="572"/>
      <c r="B17" s="566"/>
      <c r="C17" s="962" t="s">
        <v>1900</v>
      </c>
      <c r="D17" s="962"/>
      <c r="E17" s="571"/>
    </row>
    <row r="18" spans="1:5">
      <c r="A18" s="573"/>
      <c r="B18" s="568"/>
      <c r="C18" s="960" t="s">
        <v>1901</v>
      </c>
      <c r="D18" s="960"/>
      <c r="E18" s="571"/>
    </row>
    <row r="19" spans="1:5">
      <c r="A19" s="572"/>
      <c r="B19" s="566"/>
      <c r="C19" s="962" t="s">
        <v>1902</v>
      </c>
      <c r="D19" s="962"/>
      <c r="E19" s="571"/>
    </row>
    <row r="20" spans="1:5">
      <c r="A20" s="573"/>
      <c r="B20" s="568"/>
      <c r="C20" s="960" t="s">
        <v>1903</v>
      </c>
      <c r="D20" s="960"/>
      <c r="E20" s="571"/>
    </row>
    <row r="21" spans="1:5">
      <c r="A21" s="572"/>
      <c r="B21" s="566"/>
      <c r="C21" s="962" t="s">
        <v>1904</v>
      </c>
      <c r="D21" s="962"/>
      <c r="E21" s="571"/>
    </row>
    <row r="22" spans="1:5">
      <c r="A22" s="573"/>
      <c r="B22" s="568"/>
      <c r="C22" s="960" t="s">
        <v>1905</v>
      </c>
      <c r="D22" s="960"/>
      <c r="E22" s="571"/>
    </row>
    <row r="23" spans="1:5">
      <c r="A23" s="572"/>
      <c r="B23" s="566"/>
      <c r="C23" s="962" t="s">
        <v>2765</v>
      </c>
      <c r="D23" s="962"/>
      <c r="E23" s="571"/>
    </row>
    <row r="24" spans="1:5">
      <c r="A24" s="573"/>
      <c r="B24" s="568"/>
      <c r="C24" s="960" t="s">
        <v>2766</v>
      </c>
      <c r="D24" s="960"/>
      <c r="E24" s="571"/>
    </row>
    <row r="25" spans="1:5">
      <c r="A25" s="572"/>
      <c r="B25" s="566"/>
      <c r="C25" s="962" t="s">
        <v>2767</v>
      </c>
      <c r="D25" s="962"/>
      <c r="E25" s="571"/>
    </row>
    <row r="26" spans="1:5">
      <c r="A26" s="573"/>
      <c r="B26" s="568"/>
      <c r="C26" s="960" t="s">
        <v>2768</v>
      </c>
      <c r="D26" s="960"/>
      <c r="E26" s="571"/>
    </row>
    <row r="27" spans="1:5">
      <c r="A27" s="572"/>
      <c r="B27" s="566"/>
      <c r="C27" s="962" t="s">
        <v>2769</v>
      </c>
      <c r="D27" s="962"/>
      <c r="E27" s="571"/>
    </row>
    <row r="28" spans="1:5">
      <c r="A28" s="573"/>
      <c r="B28" s="568"/>
      <c r="C28" s="960" t="s">
        <v>2770</v>
      </c>
      <c r="D28" s="960"/>
      <c r="E28" s="571"/>
    </row>
    <row r="29" spans="1:5">
      <c r="A29" s="572"/>
      <c r="B29" s="566"/>
      <c r="C29" s="962" t="s">
        <v>1906</v>
      </c>
      <c r="D29" s="962"/>
      <c r="E29" s="571"/>
    </row>
    <row r="30" spans="1:5">
      <c r="A30" s="573"/>
      <c r="B30" s="568"/>
      <c r="C30" s="960" t="s">
        <v>1907</v>
      </c>
      <c r="D30" s="960"/>
      <c r="E30" s="571"/>
    </row>
    <row r="31" spans="1:5">
      <c r="A31" s="572"/>
      <c r="B31" s="566"/>
      <c r="C31" s="962" t="s">
        <v>1908</v>
      </c>
      <c r="D31" s="962"/>
      <c r="E31" s="571"/>
    </row>
    <row r="32" spans="1:5">
      <c r="A32" s="573"/>
      <c r="B32" s="568"/>
      <c r="C32" s="960" t="s">
        <v>1909</v>
      </c>
      <c r="D32" s="960"/>
      <c r="E32" s="571"/>
    </row>
    <row r="33" spans="1:5">
      <c r="A33" s="572"/>
      <c r="B33" s="566"/>
      <c r="C33" s="962" t="s">
        <v>1910</v>
      </c>
      <c r="D33" s="962"/>
      <c r="E33" s="571"/>
    </row>
    <row r="34" spans="1:5">
      <c r="A34" s="573"/>
      <c r="B34" s="568"/>
      <c r="C34" s="960" t="s">
        <v>1911</v>
      </c>
      <c r="D34" s="960"/>
      <c r="E34" s="571"/>
    </row>
    <row r="35" spans="1:5">
      <c r="A35" s="572"/>
      <c r="B35" s="566"/>
      <c r="C35" s="962" t="s">
        <v>2771</v>
      </c>
      <c r="D35" s="962"/>
      <c r="E35" s="571"/>
    </row>
    <row r="36" spans="1:5">
      <c r="A36" s="573"/>
      <c r="B36" s="568"/>
      <c r="C36" s="960" t="s">
        <v>1912</v>
      </c>
      <c r="D36" s="960"/>
      <c r="E36" s="571"/>
    </row>
    <row r="37" spans="1:5">
      <c r="A37" s="572"/>
      <c r="B37" s="566"/>
      <c r="C37" s="962" t="s">
        <v>2772</v>
      </c>
      <c r="D37" s="962"/>
      <c r="E37" s="571"/>
    </row>
    <row r="38" spans="1:5">
      <c r="A38" s="573"/>
      <c r="B38" s="568"/>
      <c r="C38" s="960" t="s">
        <v>1913</v>
      </c>
      <c r="D38" s="960"/>
      <c r="E38" s="571"/>
    </row>
    <row r="39" spans="1:5">
      <c r="A39" s="572"/>
      <c r="B39" s="566"/>
      <c r="C39" s="962" t="s">
        <v>1914</v>
      </c>
      <c r="D39" s="962"/>
      <c r="E39" s="571"/>
    </row>
    <row r="40" spans="1:5">
      <c r="A40" s="573"/>
      <c r="B40" s="568"/>
      <c r="C40" s="960" t="s">
        <v>1915</v>
      </c>
      <c r="D40" s="960"/>
      <c r="E40" s="571"/>
    </row>
    <row r="41" spans="1:5">
      <c r="A41" s="572"/>
      <c r="B41" s="566"/>
      <c r="C41" s="962" t="s">
        <v>1916</v>
      </c>
      <c r="D41" s="962"/>
      <c r="E41" s="571"/>
    </row>
    <row r="42" spans="1:5">
      <c r="A42" s="573"/>
      <c r="B42" s="568"/>
      <c r="C42" s="960" t="s">
        <v>1917</v>
      </c>
      <c r="D42" s="960"/>
      <c r="E42" s="571"/>
    </row>
    <row r="43" spans="1:5">
      <c r="A43" s="572"/>
      <c r="B43" s="566"/>
      <c r="C43" s="962" t="s">
        <v>1918</v>
      </c>
      <c r="D43" s="962"/>
      <c r="E43" s="571"/>
    </row>
    <row r="44" spans="1:5">
      <c r="A44" s="573"/>
      <c r="B44" s="568"/>
      <c r="C44" s="960" t="s">
        <v>1919</v>
      </c>
      <c r="D44" s="960"/>
      <c r="E44" s="571"/>
    </row>
    <row r="45" spans="1:5">
      <c r="A45" s="572"/>
      <c r="B45" s="566"/>
      <c r="C45" s="962" t="s">
        <v>1920</v>
      </c>
      <c r="D45" s="962"/>
      <c r="E45" s="571"/>
    </row>
    <row r="46" spans="1:5">
      <c r="A46" s="573"/>
      <c r="B46" s="960" t="s">
        <v>1921</v>
      </c>
      <c r="C46" s="960"/>
      <c r="D46" s="960"/>
      <c r="E46" s="570"/>
    </row>
    <row r="47" spans="1:5">
      <c r="A47" s="572"/>
      <c r="B47" s="566"/>
      <c r="C47" s="962" t="s">
        <v>1922</v>
      </c>
      <c r="D47" s="962"/>
      <c r="E47" s="571"/>
    </row>
    <row r="48" spans="1:5">
      <c r="A48" s="573"/>
      <c r="B48" s="568"/>
      <c r="C48" s="960" t="s">
        <v>1923</v>
      </c>
      <c r="D48" s="960"/>
      <c r="E48" s="571"/>
    </row>
    <row r="49" spans="1:5">
      <c r="A49" s="572"/>
      <c r="B49" s="566"/>
      <c r="C49" s="962" t="s">
        <v>1924</v>
      </c>
      <c r="D49" s="962"/>
      <c r="E49" s="571"/>
    </row>
    <row r="50" spans="1:5">
      <c r="A50" s="573"/>
      <c r="B50" s="568"/>
      <c r="C50" s="960" t="s">
        <v>1925</v>
      </c>
      <c r="D50" s="960"/>
      <c r="E50" s="571"/>
    </row>
    <row r="51" spans="1:5">
      <c r="A51" s="572"/>
      <c r="B51" s="566"/>
      <c r="C51" s="962" t="s">
        <v>1926</v>
      </c>
      <c r="D51" s="962"/>
      <c r="E51" s="571"/>
    </row>
    <row r="52" spans="1:5">
      <c r="A52" s="573"/>
      <c r="B52" s="568"/>
      <c r="C52" s="960" t="s">
        <v>1927</v>
      </c>
      <c r="D52" s="960"/>
      <c r="E52" s="571"/>
    </row>
    <row r="53" spans="1:5">
      <c r="A53" s="572"/>
      <c r="B53" s="566"/>
      <c r="C53" s="962" t="s">
        <v>1928</v>
      </c>
      <c r="D53" s="962"/>
      <c r="E53" s="571"/>
    </row>
    <row r="54" spans="1:5">
      <c r="A54" s="573"/>
      <c r="B54" s="568"/>
      <c r="C54" s="960" t="s">
        <v>1929</v>
      </c>
      <c r="D54" s="960"/>
      <c r="E54" s="571"/>
    </row>
    <row r="55" spans="1:5">
      <c r="A55" s="572"/>
      <c r="B55" s="566"/>
      <c r="C55" s="962" t="s">
        <v>1930</v>
      </c>
      <c r="D55" s="962"/>
      <c r="E55" s="571"/>
    </row>
    <row r="56" spans="1:5">
      <c r="A56" s="573"/>
      <c r="B56" s="568"/>
      <c r="C56" s="960" t="s">
        <v>1931</v>
      </c>
      <c r="D56" s="960"/>
      <c r="E56" s="571"/>
    </row>
    <row r="57" spans="1:5">
      <c r="A57" s="572"/>
      <c r="B57" s="566"/>
      <c r="C57" s="962" t="s">
        <v>1932</v>
      </c>
      <c r="D57" s="962"/>
      <c r="E57" s="571"/>
    </row>
    <row r="58" spans="1:5">
      <c r="A58" s="573"/>
      <c r="B58" s="568"/>
      <c r="C58" s="960" t="s">
        <v>1933</v>
      </c>
      <c r="D58" s="960"/>
      <c r="E58" s="571"/>
    </row>
    <row r="59" spans="1:5">
      <c r="A59" s="572"/>
      <c r="B59" s="566"/>
      <c r="C59" s="962" t="s">
        <v>1934</v>
      </c>
      <c r="D59" s="962"/>
      <c r="E59" s="571"/>
    </row>
    <row r="60" spans="1:5">
      <c r="A60" s="573"/>
      <c r="B60" s="568"/>
      <c r="C60" s="960" t="s">
        <v>1935</v>
      </c>
      <c r="D60" s="960"/>
      <c r="E60" s="571"/>
    </row>
    <row r="61" spans="1:5">
      <c r="A61" s="572"/>
      <c r="B61" s="566"/>
      <c r="C61" s="962" t="s">
        <v>2773</v>
      </c>
      <c r="D61" s="962"/>
      <c r="E61" s="571"/>
    </row>
    <row r="62" spans="1:5">
      <c r="A62" s="573"/>
      <c r="B62" s="568"/>
      <c r="C62" s="960" t="s">
        <v>2774</v>
      </c>
      <c r="D62" s="960"/>
      <c r="E62" s="571"/>
    </row>
    <row r="63" spans="1:5">
      <c r="A63" s="572"/>
      <c r="B63" s="566"/>
      <c r="C63" s="962" t="s">
        <v>2775</v>
      </c>
      <c r="D63" s="962"/>
      <c r="E63" s="571"/>
    </row>
    <row r="64" spans="1:5">
      <c r="A64" s="573"/>
      <c r="B64" s="568"/>
      <c r="C64" s="960" t="s">
        <v>2776</v>
      </c>
      <c r="D64" s="960"/>
      <c r="E64" s="571"/>
    </row>
    <row r="65" spans="1:5">
      <c r="A65" s="572"/>
      <c r="B65" s="566"/>
      <c r="C65" s="962" t="s">
        <v>2777</v>
      </c>
      <c r="D65" s="962"/>
      <c r="E65" s="571"/>
    </row>
    <row r="66" spans="1:5">
      <c r="A66" s="573"/>
      <c r="B66" s="568"/>
      <c r="C66" s="960" t="s">
        <v>2778</v>
      </c>
      <c r="D66" s="960"/>
      <c r="E66" s="571"/>
    </row>
    <row r="67" spans="1:5">
      <c r="A67" s="572"/>
      <c r="B67" s="566"/>
      <c r="C67" s="962" t="s">
        <v>1936</v>
      </c>
      <c r="D67" s="962"/>
      <c r="E67" s="571"/>
    </row>
    <row r="68" spans="1:5">
      <c r="A68" s="573"/>
      <c r="B68" s="568"/>
      <c r="C68" s="960" t="s">
        <v>1937</v>
      </c>
      <c r="D68" s="960"/>
      <c r="E68" s="571"/>
    </row>
    <row r="69" spans="1:5">
      <c r="A69" s="572"/>
      <c r="B69" s="566"/>
      <c r="C69" s="962" t="s">
        <v>1938</v>
      </c>
      <c r="D69" s="962"/>
      <c r="E69" s="571"/>
    </row>
    <row r="70" spans="1:5">
      <c r="A70" s="573"/>
      <c r="B70" s="568"/>
      <c r="C70" s="960" t="s">
        <v>1939</v>
      </c>
      <c r="D70" s="960"/>
      <c r="E70" s="571"/>
    </row>
    <row r="71" spans="1:5">
      <c r="A71" s="572"/>
      <c r="B71" s="566"/>
      <c r="C71" s="962" t="s">
        <v>1940</v>
      </c>
      <c r="D71" s="962"/>
      <c r="E71" s="571"/>
    </row>
    <row r="72" spans="1:5">
      <c r="A72" s="573"/>
      <c r="B72" s="568"/>
      <c r="C72" s="960" t="s">
        <v>1941</v>
      </c>
      <c r="D72" s="960"/>
      <c r="E72" s="571"/>
    </row>
    <row r="73" spans="1:5">
      <c r="A73" s="572"/>
      <c r="B73" s="566"/>
      <c r="C73" s="962" t="s">
        <v>1942</v>
      </c>
      <c r="D73" s="962"/>
      <c r="E73" s="571"/>
    </row>
    <row r="74" spans="1:5">
      <c r="A74" s="573"/>
      <c r="B74" s="568"/>
      <c r="C74" s="960" t="s">
        <v>1943</v>
      </c>
      <c r="D74" s="960"/>
      <c r="E74" s="571"/>
    </row>
    <row r="75" spans="1:5">
      <c r="A75" s="572"/>
      <c r="B75" s="566"/>
      <c r="C75" s="962" t="s">
        <v>1944</v>
      </c>
      <c r="D75" s="962"/>
      <c r="E75" s="571"/>
    </row>
    <row r="76" spans="1:5">
      <c r="A76" s="573"/>
      <c r="B76" s="568"/>
      <c r="C76" s="960" t="s">
        <v>1945</v>
      </c>
      <c r="D76" s="960"/>
      <c r="E76" s="574"/>
    </row>
    <row r="77" spans="1:5">
      <c r="A77" s="572"/>
      <c r="B77" s="566"/>
      <c r="C77" s="962" t="s">
        <v>1946</v>
      </c>
      <c r="D77" s="962"/>
      <c r="E77" s="575"/>
    </row>
    <row r="78" spans="1:5">
      <c r="A78" s="573"/>
      <c r="B78" s="568"/>
      <c r="C78" s="960" t="s">
        <v>1947</v>
      </c>
      <c r="D78" s="960"/>
      <c r="E78" s="575"/>
    </row>
    <row r="79" spans="1:5">
      <c r="A79" s="572"/>
      <c r="B79" s="566"/>
      <c r="C79" s="962" t="s">
        <v>1948</v>
      </c>
      <c r="D79" s="962"/>
      <c r="E79" s="575"/>
    </row>
    <row r="80" spans="1:5">
      <c r="A80" s="573"/>
      <c r="B80" s="960" t="s">
        <v>1949</v>
      </c>
      <c r="C80" s="960"/>
      <c r="D80" s="960"/>
      <c r="E80" s="570"/>
    </row>
    <row r="81" spans="1:5">
      <c r="A81" s="572"/>
      <c r="B81" s="566"/>
      <c r="C81" s="962" t="s">
        <v>1950</v>
      </c>
      <c r="D81" s="962"/>
      <c r="E81" s="575"/>
    </row>
    <row r="82" spans="1:5">
      <c r="A82" s="573"/>
      <c r="B82" s="568"/>
      <c r="C82" s="960" t="s">
        <v>1951</v>
      </c>
      <c r="D82" s="960"/>
      <c r="E82" s="575"/>
    </row>
    <row r="83" spans="1:5">
      <c r="A83" s="572"/>
      <c r="B83" s="566"/>
      <c r="C83" s="962" t="s">
        <v>1952</v>
      </c>
      <c r="D83" s="962"/>
      <c r="E83" s="575"/>
    </row>
    <row r="84" spans="1:5">
      <c r="A84" s="573"/>
      <c r="B84" s="568"/>
      <c r="C84" s="960" t="s">
        <v>1953</v>
      </c>
      <c r="D84" s="960"/>
      <c r="E84" s="575"/>
    </row>
    <row r="85" spans="1:5">
      <c r="A85" s="572"/>
      <c r="B85" s="566"/>
      <c r="C85" s="962" t="s">
        <v>1954</v>
      </c>
      <c r="D85" s="962"/>
      <c r="E85" s="575"/>
    </row>
    <row r="86" spans="1:5">
      <c r="A86" s="573"/>
      <c r="B86" s="568"/>
      <c r="C86" s="960" t="s">
        <v>1955</v>
      </c>
      <c r="D86" s="960"/>
      <c r="E86" s="575"/>
    </row>
    <row r="87" spans="1:5">
      <c r="A87" s="572"/>
      <c r="B87" s="566"/>
      <c r="C87" s="962" t="s">
        <v>1956</v>
      </c>
      <c r="D87" s="962"/>
      <c r="E87" s="575"/>
    </row>
    <row r="88" spans="1:5">
      <c r="A88" s="573"/>
      <c r="B88" s="568"/>
      <c r="C88" s="960" t="s">
        <v>1957</v>
      </c>
      <c r="D88" s="960"/>
      <c r="E88" s="575"/>
    </row>
    <row r="89" spans="1:5">
      <c r="A89" s="572"/>
      <c r="B89" s="566"/>
      <c r="C89" s="962" t="s">
        <v>1958</v>
      </c>
      <c r="D89" s="962"/>
      <c r="E89" s="575"/>
    </row>
    <row r="90" spans="1:5">
      <c r="A90" s="573"/>
      <c r="B90" s="568"/>
      <c r="C90" s="960" t="s">
        <v>1959</v>
      </c>
      <c r="D90" s="960"/>
      <c r="E90" s="575"/>
    </row>
    <row r="91" spans="1:5">
      <c r="A91" s="572"/>
      <c r="B91" s="566"/>
      <c r="C91" s="962" t="s">
        <v>1960</v>
      </c>
      <c r="D91" s="962"/>
      <c r="E91" s="575"/>
    </row>
    <row r="92" spans="1:5">
      <c r="A92" s="573"/>
      <c r="B92" s="568"/>
      <c r="C92" s="960" t="s">
        <v>1961</v>
      </c>
      <c r="D92" s="960"/>
      <c r="E92" s="575"/>
    </row>
    <row r="93" spans="1:5">
      <c r="A93" s="572"/>
      <c r="B93" s="566"/>
      <c r="C93" s="962" t="s">
        <v>1962</v>
      </c>
      <c r="D93" s="962"/>
      <c r="E93" s="575"/>
    </row>
    <row r="94" spans="1:5">
      <c r="A94" s="573"/>
      <c r="B94" s="568"/>
      <c r="C94" s="960" t="s">
        <v>1963</v>
      </c>
      <c r="D94" s="960"/>
      <c r="E94" s="575"/>
    </row>
    <row r="95" spans="1:5">
      <c r="A95" s="572"/>
      <c r="B95" s="566"/>
      <c r="C95" s="962" t="s">
        <v>1964</v>
      </c>
      <c r="D95" s="962"/>
      <c r="E95" s="575"/>
    </row>
    <row r="96" spans="1:5">
      <c r="A96" s="573"/>
      <c r="B96" s="568"/>
      <c r="C96" s="960" t="s">
        <v>1965</v>
      </c>
      <c r="D96" s="960"/>
      <c r="E96" s="575"/>
    </row>
    <row r="97" spans="1:5" ht="15" thickBot="1">
      <c r="A97" s="576"/>
      <c r="B97" s="577"/>
      <c r="C97" s="961" t="s">
        <v>1966</v>
      </c>
      <c r="D97" s="961"/>
      <c r="E97" s="578"/>
    </row>
  </sheetData>
  <mergeCells count="95">
    <mergeCell ref="C8:D8"/>
    <mergeCell ref="A1:E1"/>
    <mergeCell ref="C7:D7"/>
    <mergeCell ref="A2:D2"/>
    <mergeCell ref="B3:D3"/>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29:D29"/>
    <mergeCell ref="C30:D30"/>
    <mergeCell ref="C21:D21"/>
    <mergeCell ref="C22:D22"/>
    <mergeCell ref="C23:D23"/>
    <mergeCell ref="C24:D24"/>
    <mergeCell ref="C25:D25"/>
    <mergeCell ref="C44:D44"/>
    <mergeCell ref="C33:D33"/>
    <mergeCell ref="C34:D34"/>
    <mergeCell ref="C35:D35"/>
    <mergeCell ref="C36:D36"/>
    <mergeCell ref="C37:D37"/>
    <mergeCell ref="C38:D38"/>
    <mergeCell ref="C39:D39"/>
    <mergeCell ref="C40:D40"/>
    <mergeCell ref="C41:D41"/>
    <mergeCell ref="C42:D42"/>
    <mergeCell ref="C43:D43"/>
    <mergeCell ref="C55:D55"/>
    <mergeCell ref="C45:D45"/>
    <mergeCell ref="C47:D47"/>
    <mergeCell ref="C48:D48"/>
    <mergeCell ref="C49:D49"/>
    <mergeCell ref="C50:D50"/>
    <mergeCell ref="C51:D51"/>
    <mergeCell ref="C52:D52"/>
    <mergeCell ref="C53:D53"/>
    <mergeCell ref="C54:D54"/>
    <mergeCell ref="C67:D67"/>
    <mergeCell ref="C56:D56"/>
    <mergeCell ref="C57:D57"/>
    <mergeCell ref="C58:D58"/>
    <mergeCell ref="C60:D60"/>
    <mergeCell ref="C61:D61"/>
    <mergeCell ref="C62:D62"/>
    <mergeCell ref="C63:D63"/>
    <mergeCell ref="C64:D64"/>
    <mergeCell ref="C65:D65"/>
    <mergeCell ref="C66:D66"/>
    <mergeCell ref="C59:D59"/>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81:D81"/>
    <mergeCell ref="C82:D82"/>
    <mergeCell ref="C83:D83"/>
    <mergeCell ref="C84:D84"/>
    <mergeCell ref="C85:D85"/>
    <mergeCell ref="C86:D86"/>
    <mergeCell ref="C87:D87"/>
    <mergeCell ref="C88:D88"/>
    <mergeCell ref="C89:D89"/>
    <mergeCell ref="C90:D90"/>
    <mergeCell ref="C96:D96"/>
    <mergeCell ref="C97:D97"/>
    <mergeCell ref="C91:D91"/>
    <mergeCell ref="C92:D92"/>
    <mergeCell ref="C93:D93"/>
    <mergeCell ref="C94:D94"/>
    <mergeCell ref="C95:D9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61" customWidth="1"/>
    <col min="2" max="2" width="7.140625" style="161" customWidth="1"/>
    <col min="3" max="3" width="108" style="161" customWidth="1"/>
    <col min="4" max="16384" width="62.140625" style="161"/>
  </cols>
  <sheetData>
    <row r="1" spans="1:4" ht="21">
      <c r="A1" s="2008" t="s">
        <v>1877</v>
      </c>
      <c r="B1" s="2009"/>
      <c r="C1" s="2009"/>
      <c r="D1" s="2010"/>
    </row>
    <row r="2" spans="1:4">
      <c r="A2" s="2011" t="s">
        <v>1839</v>
      </c>
      <c r="B2" s="2012"/>
      <c r="C2" s="2013"/>
      <c r="D2" s="302"/>
    </row>
    <row r="3" spans="1:4">
      <c r="A3" s="303"/>
      <c r="B3" s="2004" t="s">
        <v>1840</v>
      </c>
      <c r="C3" s="2005"/>
      <c r="D3" s="302"/>
    </row>
    <row r="4" spans="1:4">
      <c r="A4" s="304"/>
      <c r="B4" s="2006" t="s">
        <v>1841</v>
      </c>
      <c r="C4" s="2007"/>
      <c r="D4" s="302"/>
    </row>
    <row r="5" spans="1:4">
      <c r="A5" s="303"/>
      <c r="B5" s="2004" t="s">
        <v>1842</v>
      </c>
      <c r="C5" s="2005"/>
      <c r="D5" s="302"/>
    </row>
    <row r="6" spans="1:4">
      <c r="A6" s="304"/>
      <c r="B6" s="2006" t="s">
        <v>1843</v>
      </c>
      <c r="C6" s="2007"/>
      <c r="D6" s="302"/>
    </row>
    <row r="7" spans="1:4">
      <c r="A7" s="303"/>
      <c r="B7" s="2004" t="s">
        <v>1844</v>
      </c>
      <c r="C7" s="2005"/>
      <c r="D7" s="302"/>
    </row>
    <row r="8" spans="1:4">
      <c r="A8" s="304"/>
      <c r="B8" s="2006" t="s">
        <v>1845</v>
      </c>
      <c r="C8" s="2007"/>
      <c r="D8" s="302"/>
    </row>
    <row r="9" spans="1:4">
      <c r="A9" s="303"/>
      <c r="B9" s="2004" t="s">
        <v>1846</v>
      </c>
      <c r="C9" s="2005"/>
      <c r="D9" s="302"/>
    </row>
    <row r="10" spans="1:4">
      <c r="A10" s="304"/>
      <c r="B10" s="2006" t="s">
        <v>2910</v>
      </c>
      <c r="C10" s="2007"/>
      <c r="D10" s="745"/>
    </row>
    <row r="11" spans="1:4">
      <c r="A11" s="431"/>
      <c r="B11" s="2014" t="s">
        <v>2911</v>
      </c>
      <c r="C11" s="2015"/>
      <c r="D11" s="745"/>
    </row>
    <row r="12" spans="1:4">
      <c r="A12" s="304"/>
      <c r="B12" s="2006" t="s">
        <v>1037</v>
      </c>
      <c r="C12" s="2007"/>
      <c r="D12" s="302"/>
    </row>
    <row r="13" spans="1:4">
      <c r="A13" s="306"/>
      <c r="B13" s="307" t="s">
        <v>1847</v>
      </c>
      <c r="C13" s="307"/>
      <c r="D13" s="308"/>
    </row>
    <row r="14" spans="1:4">
      <c r="A14" s="304"/>
      <c r="B14" s="309"/>
      <c r="C14" s="305" t="s">
        <v>1848</v>
      </c>
      <c r="D14" s="302"/>
    </row>
    <row r="15" spans="1:4" ht="15" thickBot="1">
      <c r="A15" s="310"/>
      <c r="B15" s="311"/>
      <c r="C15" s="312" t="s">
        <v>1849</v>
      </c>
      <c r="D15" s="313"/>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2016" t="s">
        <v>1878</v>
      </c>
      <c r="B1" s="2017"/>
      <c r="C1" s="2017"/>
      <c r="D1" s="2018"/>
    </row>
    <row r="2" spans="1:4" ht="14.4">
      <c r="A2" s="2025" t="s">
        <v>1997</v>
      </c>
      <c r="B2" s="2026"/>
      <c r="C2" s="2020"/>
      <c r="D2" s="646"/>
    </row>
    <row r="3" spans="1:4" ht="14.4">
      <c r="A3" s="348"/>
      <c r="B3" s="2021" t="s">
        <v>2275</v>
      </c>
      <c r="C3" s="2022"/>
      <c r="D3" s="646"/>
    </row>
    <row r="4" spans="1:4" ht="14.4">
      <c r="A4" s="350"/>
      <c r="B4" s="2019" t="s">
        <v>2276</v>
      </c>
      <c r="C4" s="2020"/>
      <c r="D4" s="646"/>
    </row>
    <row r="5" spans="1:4" ht="14.4">
      <c r="A5" s="348"/>
      <c r="B5" s="2027" t="s">
        <v>2277</v>
      </c>
      <c r="C5" s="2028"/>
      <c r="D5" s="646"/>
    </row>
    <row r="6" spans="1:4" ht="14.4">
      <c r="A6" s="350"/>
      <c r="B6" s="2027" t="s">
        <v>2278</v>
      </c>
      <c r="C6" s="2028"/>
      <c r="D6" s="646"/>
    </row>
    <row r="7" spans="1:4" ht="14.4">
      <c r="A7" s="348"/>
      <c r="B7" s="2027" t="s">
        <v>2279</v>
      </c>
      <c r="C7" s="2028"/>
      <c r="D7" s="646"/>
    </row>
    <row r="8" spans="1:4" ht="14.4">
      <c r="A8" s="350"/>
      <c r="B8" s="2019" t="s">
        <v>2097</v>
      </c>
      <c r="C8" s="2020"/>
      <c r="D8" s="646"/>
    </row>
    <row r="9" spans="1:4" ht="14.4">
      <c r="A9" s="348"/>
      <c r="B9" s="2021" t="s">
        <v>2280</v>
      </c>
      <c r="C9" s="2022"/>
      <c r="D9" s="647"/>
    </row>
    <row r="10" spans="1:4" ht="14.4">
      <c r="A10" s="348"/>
      <c r="B10" s="351"/>
      <c r="C10" s="349" t="s">
        <v>526</v>
      </c>
      <c r="D10" s="648"/>
    </row>
    <row r="11" spans="1:4" ht="14.4">
      <c r="A11" s="350"/>
      <c r="B11" s="352"/>
      <c r="C11" s="347" t="s">
        <v>2281</v>
      </c>
      <c r="D11" s="646"/>
    </row>
    <row r="12" spans="1:4" ht="14.4">
      <c r="A12" s="348"/>
      <c r="B12" s="351"/>
      <c r="C12" s="349" t="s">
        <v>2282</v>
      </c>
      <c r="D12" s="646"/>
    </row>
    <row r="13" spans="1:4" ht="14.4">
      <c r="A13" s="350"/>
      <c r="B13" s="352"/>
      <c r="C13" s="347" t="s">
        <v>2283</v>
      </c>
      <c r="D13" s="646"/>
    </row>
    <row r="14" spans="1:4" ht="14.4">
      <c r="A14" s="348"/>
      <c r="B14" s="351"/>
      <c r="C14" s="644" t="s">
        <v>2284</v>
      </c>
      <c r="D14" s="649">
        <f>D10-D11+D12-D13</f>
        <v>0</v>
      </c>
    </row>
    <row r="15" spans="1:4" ht="14.4">
      <c r="A15" s="350"/>
      <c r="B15" s="2023" t="s">
        <v>2285</v>
      </c>
      <c r="C15" s="2024"/>
      <c r="D15" s="646"/>
    </row>
    <row r="16" spans="1:4" ht="14.4">
      <c r="A16" s="348"/>
      <c r="B16" s="2021" t="s">
        <v>2286</v>
      </c>
      <c r="C16" s="2022"/>
      <c r="D16" s="646"/>
    </row>
    <row r="17" spans="1:4" ht="14.4">
      <c r="A17" s="350"/>
      <c r="B17" s="2019" t="s">
        <v>2287</v>
      </c>
      <c r="C17" s="2020"/>
      <c r="D17" s="646"/>
    </row>
    <row r="18" spans="1:4" ht="14.4">
      <c r="A18" s="348"/>
      <c r="B18" s="2021" t="s">
        <v>2288</v>
      </c>
      <c r="C18" s="2022"/>
      <c r="D18" s="646"/>
    </row>
    <row r="19" spans="1:4" ht="14.4">
      <c r="A19" s="350"/>
      <c r="B19" s="2019" t="s">
        <v>2289</v>
      </c>
      <c r="C19" s="2020"/>
      <c r="D19" s="646"/>
    </row>
    <row r="20" spans="1:4" ht="14.4">
      <c r="A20" s="348"/>
      <c r="B20" s="2021" t="s">
        <v>2290</v>
      </c>
      <c r="C20" s="2022"/>
      <c r="D20" s="646"/>
    </row>
    <row r="21" spans="1:4" ht="14.4">
      <c r="A21" s="350"/>
      <c r="B21" s="2019" t="s">
        <v>2291</v>
      </c>
      <c r="C21" s="2020"/>
      <c r="D21" s="646"/>
    </row>
    <row r="22" spans="1:4" ht="14.4">
      <c r="A22" s="348"/>
      <c r="B22" s="351"/>
      <c r="C22" s="349" t="s">
        <v>2292</v>
      </c>
      <c r="D22" s="646"/>
    </row>
    <row r="23" spans="1:4" ht="14.4">
      <c r="A23" s="350"/>
      <c r="B23" s="352"/>
      <c r="C23" s="347" t="s">
        <v>2293</v>
      </c>
      <c r="D23" s="646"/>
    </row>
    <row r="24" spans="1:4" ht="14.4">
      <c r="A24" s="348"/>
      <c r="B24" s="351"/>
      <c r="C24" s="349" t="s">
        <v>2294</v>
      </c>
      <c r="D24" s="646"/>
    </row>
    <row r="25" spans="1:4" ht="14.4">
      <c r="A25" s="348"/>
      <c r="B25" s="2021" t="s">
        <v>2295</v>
      </c>
      <c r="C25" s="2022"/>
      <c r="D25" s="647"/>
    </row>
    <row r="26" spans="1:4" ht="14.4">
      <c r="A26" s="350"/>
      <c r="B26" s="352"/>
      <c r="C26" s="347" t="s">
        <v>2296</v>
      </c>
      <c r="D26" s="646"/>
    </row>
    <row r="27" spans="1:4" ht="14.4">
      <c r="A27" s="348"/>
      <c r="B27" s="351"/>
      <c r="C27" s="349" t="s">
        <v>2297</v>
      </c>
      <c r="D27" s="646"/>
    </row>
    <row r="28" spans="1:4" ht="14.4">
      <c r="A28" s="350"/>
      <c r="B28" s="352"/>
      <c r="C28" s="347" t="s">
        <v>2298</v>
      </c>
      <c r="D28" s="646"/>
    </row>
    <row r="29" spans="1:4" ht="15" thickBot="1">
      <c r="A29" s="353"/>
      <c r="B29" s="354"/>
      <c r="C29" s="645" t="s">
        <v>2299</v>
      </c>
      <c r="D29" s="650">
        <f>D26+D27+D28</f>
        <v>0</v>
      </c>
    </row>
  </sheetData>
  <mergeCells count="17">
    <mergeCell ref="B19:C19"/>
    <mergeCell ref="B20:C20"/>
    <mergeCell ref="B21:C21"/>
    <mergeCell ref="B25:C25"/>
    <mergeCell ref="B17:C17"/>
    <mergeCell ref="B18:C18"/>
    <mergeCell ref="A1:D1"/>
    <mergeCell ref="B8:C8"/>
    <mergeCell ref="B9:C9"/>
    <mergeCell ref="B15:C15"/>
    <mergeCell ref="B16:C16"/>
    <mergeCell ref="A2:C2"/>
    <mergeCell ref="B3:C3"/>
    <mergeCell ref="B4:C4"/>
    <mergeCell ref="B5:C5"/>
    <mergeCell ref="B6:C6"/>
    <mergeCell ref="B7:C7"/>
  </mergeCells>
  <pageMargins left="0.7" right="0.7" top="0.75" bottom="0.75" header="0.3" footer="0.3"/>
  <pageSetup paperSize="9"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61"/>
    <col min="3" max="3" width="71.42578125" style="161" customWidth="1"/>
    <col min="4" max="17" width="22.28515625" style="161"/>
    <col min="18" max="18" width="12.28515625" style="161" customWidth="1"/>
    <col min="19" max="19" width="17.140625" style="161" customWidth="1"/>
    <col min="20" max="16384" width="22.28515625" style="161"/>
  </cols>
  <sheetData>
    <row r="1" spans="1:20" ht="21.6" thickBot="1">
      <c r="A1" s="2029" t="s">
        <v>1879</v>
      </c>
      <c r="B1" s="1900"/>
      <c r="C1" s="1900"/>
      <c r="D1" s="1900"/>
      <c r="E1" s="1900"/>
      <c r="F1" s="1900"/>
      <c r="G1" s="1900"/>
      <c r="H1" s="1900"/>
      <c r="I1" s="1900"/>
      <c r="J1" s="1900"/>
      <c r="K1" s="1900"/>
      <c r="L1" s="1900"/>
      <c r="M1" s="1900"/>
      <c r="N1" s="1900"/>
      <c r="O1" s="1900"/>
      <c r="P1" s="1900"/>
      <c r="Q1" s="1900"/>
      <c r="R1" s="1900"/>
      <c r="S1" s="1900"/>
      <c r="T1" s="1900"/>
    </row>
    <row r="2" spans="1:20" ht="15" thickBot="1">
      <c r="A2" s="2030" t="s">
        <v>2300</v>
      </c>
      <c r="B2" s="2031"/>
      <c r="C2" s="2031"/>
      <c r="D2" s="355"/>
    </row>
    <row r="3" spans="1:20" ht="15" thickBot="1"/>
    <row r="4" spans="1:20" ht="15" thickBot="1">
      <c r="A4" s="1913"/>
      <c r="B4" s="1914"/>
      <c r="C4" s="1915"/>
      <c r="D4" s="1923"/>
      <c r="E4" s="1923"/>
      <c r="F4" s="1923"/>
      <c r="G4" s="1923"/>
      <c r="H4" s="1923"/>
      <c r="I4" s="1923"/>
      <c r="J4" s="1923"/>
      <c r="K4" s="1923"/>
      <c r="L4" s="1923"/>
      <c r="M4" s="1923"/>
      <c r="N4" s="1923"/>
      <c r="O4" s="1923"/>
      <c r="P4" s="1923"/>
      <c r="Q4" s="1923"/>
      <c r="R4" s="1923"/>
      <c r="S4" s="1923"/>
      <c r="T4" s="1795"/>
    </row>
    <row r="5" spans="1:20" ht="15" thickBot="1">
      <c r="A5" s="1916"/>
      <c r="B5" s="1917"/>
      <c r="C5" s="1918"/>
      <c r="D5" s="1926"/>
      <c r="E5" s="1926"/>
      <c r="F5" s="1926"/>
      <c r="G5" s="1926"/>
      <c r="H5" s="1926"/>
      <c r="I5" s="1926"/>
      <c r="J5" s="1926"/>
      <c r="K5" s="1926"/>
      <c r="L5" s="1926"/>
      <c r="M5" s="1926"/>
      <c r="N5" s="1926"/>
      <c r="O5" s="1926"/>
      <c r="P5" s="1926"/>
      <c r="Q5" s="1926"/>
      <c r="R5" s="1795"/>
      <c r="S5" s="1927" t="s">
        <v>2301</v>
      </c>
      <c r="T5" s="1924"/>
    </row>
    <row r="6" spans="1:20" ht="15" thickBot="1">
      <c r="A6" s="1916"/>
      <c r="B6" s="1917"/>
      <c r="C6" s="1918"/>
      <c r="D6" s="1927" t="s">
        <v>2302</v>
      </c>
      <c r="E6" s="1927" t="s">
        <v>2303</v>
      </c>
      <c r="F6" s="2033" t="s">
        <v>1330</v>
      </c>
      <c r="G6" s="1926"/>
      <c r="H6" s="1926"/>
      <c r="I6" s="1926"/>
      <c r="J6" s="1926"/>
      <c r="K6" s="1926"/>
      <c r="L6" s="1926"/>
      <c r="M6" s="1926"/>
      <c r="N6" s="1926"/>
      <c r="O6" s="1926"/>
      <c r="P6" s="1795"/>
      <c r="Q6" s="1927" t="s">
        <v>2304</v>
      </c>
      <c r="R6" s="1924"/>
      <c r="S6" s="2032"/>
      <c r="T6" s="1924"/>
    </row>
    <row r="7" spans="1:20" ht="82.2" thickBot="1">
      <c r="A7" s="1919"/>
      <c r="B7" s="1920"/>
      <c r="C7" s="1921"/>
      <c r="D7" s="1928"/>
      <c r="E7" s="1928"/>
      <c r="F7" s="254" t="s">
        <v>1318</v>
      </c>
      <c r="G7" s="254" t="s">
        <v>1319</v>
      </c>
      <c r="H7" s="254" t="s">
        <v>1320</v>
      </c>
      <c r="I7" s="356" t="s">
        <v>2305</v>
      </c>
      <c r="J7" s="254" t="s">
        <v>1322</v>
      </c>
      <c r="K7" s="254" t="s">
        <v>1323</v>
      </c>
      <c r="L7" s="254" t="s">
        <v>1324</v>
      </c>
      <c r="M7" s="254" t="s">
        <v>1325</v>
      </c>
      <c r="N7" s="254" t="s">
        <v>1326</v>
      </c>
      <c r="O7" s="356" t="s">
        <v>2306</v>
      </c>
      <c r="P7" s="1796"/>
      <c r="Q7" s="1928"/>
      <c r="R7" s="1796"/>
      <c r="S7" s="1928"/>
      <c r="T7" s="1796"/>
    </row>
    <row r="8" spans="1:20" ht="15" thickBot="1">
      <c r="A8" s="1938" t="s">
        <v>2307</v>
      </c>
      <c r="B8" s="1939"/>
      <c r="C8" s="1940"/>
      <c r="D8" s="170"/>
      <c r="E8" s="170"/>
      <c r="F8" s="170"/>
      <c r="G8" s="170"/>
      <c r="H8" s="170"/>
      <c r="I8" s="170"/>
      <c r="J8" s="170"/>
      <c r="K8" s="170"/>
      <c r="L8" s="170"/>
      <c r="M8" s="170"/>
      <c r="N8" s="170"/>
      <c r="O8" s="170"/>
      <c r="P8" s="170"/>
      <c r="Q8" s="170"/>
      <c r="R8" s="170"/>
      <c r="S8" s="170"/>
      <c r="T8" s="170"/>
    </row>
    <row r="9" spans="1:20" ht="15" thickBot="1">
      <c r="A9" s="1929"/>
      <c r="B9" s="1933" t="s">
        <v>2308</v>
      </c>
      <c r="C9" s="1935"/>
      <c r="D9" s="170"/>
      <c r="E9" s="170"/>
      <c r="F9" s="170"/>
      <c r="G9" s="170"/>
      <c r="H9" s="170"/>
      <c r="I9" s="170"/>
      <c r="J9" s="170"/>
      <c r="K9" s="170"/>
      <c r="L9" s="170"/>
      <c r="M9" s="170"/>
      <c r="N9" s="170"/>
      <c r="O9" s="170"/>
      <c r="P9" s="170"/>
      <c r="Q9" s="170"/>
      <c r="R9" s="170"/>
      <c r="S9" s="170"/>
      <c r="T9" s="170"/>
    </row>
    <row r="10" spans="1:20" ht="15" thickBot="1">
      <c r="A10" s="1929"/>
      <c r="B10" s="1929"/>
      <c r="C10" s="256" t="s">
        <v>2309</v>
      </c>
      <c r="D10" s="171"/>
      <c r="E10" s="171"/>
      <c r="F10" s="171"/>
      <c r="G10" s="171"/>
      <c r="H10" s="171"/>
      <c r="I10" s="171"/>
      <c r="J10" s="171"/>
      <c r="K10" s="171"/>
      <c r="L10" s="171"/>
      <c r="M10" s="171"/>
      <c r="N10" s="171"/>
      <c r="O10" s="171"/>
      <c r="P10" s="171"/>
      <c r="Q10" s="171"/>
      <c r="R10" s="171"/>
      <c r="S10" s="171"/>
      <c r="T10" s="171"/>
    </row>
    <row r="11" spans="1:20" ht="21" thickBot="1">
      <c r="A11" s="1929"/>
      <c r="B11" s="1929"/>
      <c r="C11" s="357" t="s">
        <v>2310</v>
      </c>
      <c r="D11" s="171"/>
      <c r="E11" s="171"/>
      <c r="F11" s="171"/>
      <c r="G11" s="171"/>
      <c r="H11" s="171"/>
      <c r="I11" s="171"/>
      <c r="J11" s="171"/>
      <c r="K11" s="171"/>
      <c r="L11" s="171"/>
      <c r="M11" s="171"/>
      <c r="N11" s="171"/>
      <c r="O11" s="171"/>
      <c r="P11" s="171"/>
      <c r="Q11" s="171"/>
      <c r="R11" s="171"/>
      <c r="S11" s="171"/>
      <c r="T11" s="171"/>
    </row>
    <row r="12" spans="1:20" ht="15" thickBot="1">
      <c r="A12" s="1929"/>
      <c r="B12" s="1929"/>
      <c r="C12" s="256" t="s">
        <v>2311</v>
      </c>
      <c r="D12" s="171"/>
      <c r="E12" s="171"/>
      <c r="F12" s="171"/>
      <c r="G12" s="171"/>
      <c r="H12" s="171"/>
      <c r="I12" s="171"/>
      <c r="J12" s="171"/>
      <c r="K12" s="171"/>
      <c r="L12" s="171"/>
      <c r="M12" s="171"/>
      <c r="N12" s="171"/>
      <c r="O12" s="171"/>
      <c r="P12" s="171"/>
      <c r="Q12" s="171"/>
      <c r="R12" s="171"/>
      <c r="S12" s="171"/>
      <c r="T12" s="171"/>
    </row>
    <row r="13" spans="1:20" ht="21" thickBot="1">
      <c r="A13" s="1929"/>
      <c r="B13" s="1929"/>
      <c r="C13" s="256" t="s">
        <v>2312</v>
      </c>
      <c r="D13" s="171"/>
      <c r="E13" s="171"/>
      <c r="F13" s="171"/>
      <c r="G13" s="171"/>
      <c r="H13" s="171"/>
      <c r="I13" s="171"/>
      <c r="J13" s="171"/>
      <c r="K13" s="171"/>
      <c r="L13" s="171"/>
      <c r="M13" s="171"/>
      <c r="N13" s="171"/>
      <c r="O13" s="171"/>
      <c r="P13" s="171"/>
      <c r="Q13" s="171"/>
      <c r="R13" s="171"/>
      <c r="S13" s="171"/>
      <c r="T13" s="171"/>
    </row>
    <row r="14" spans="1:20" ht="21" thickBot="1">
      <c r="A14" s="1929"/>
      <c r="B14" s="1929"/>
      <c r="C14" s="256" t="s">
        <v>2313</v>
      </c>
      <c r="D14" s="171"/>
      <c r="E14" s="171"/>
      <c r="F14" s="171"/>
      <c r="G14" s="171"/>
      <c r="H14" s="171"/>
      <c r="I14" s="171"/>
      <c r="J14" s="171"/>
      <c r="K14" s="171"/>
      <c r="L14" s="171"/>
      <c r="M14" s="171"/>
      <c r="N14" s="171"/>
      <c r="O14" s="171"/>
      <c r="P14" s="171"/>
      <c r="Q14" s="171"/>
      <c r="R14" s="171"/>
      <c r="S14" s="171"/>
      <c r="T14" s="171"/>
    </row>
    <row r="15" spans="1:20" ht="15" thickBot="1">
      <c r="A15" s="1929"/>
      <c r="B15" s="1929"/>
      <c r="C15" s="256" t="s">
        <v>2314</v>
      </c>
      <c r="D15" s="171"/>
      <c r="E15" s="171"/>
      <c r="F15" s="171"/>
      <c r="G15" s="171"/>
      <c r="H15" s="171"/>
      <c r="I15" s="171"/>
      <c r="J15" s="171"/>
      <c r="K15" s="171"/>
      <c r="L15" s="171"/>
      <c r="M15" s="171"/>
      <c r="N15" s="171"/>
      <c r="O15" s="171"/>
      <c r="P15" s="171"/>
      <c r="Q15" s="171"/>
      <c r="R15" s="171"/>
      <c r="S15" s="171"/>
      <c r="T15" s="171"/>
    </row>
    <row r="16" spans="1:20" ht="21" thickBot="1">
      <c r="A16" s="1929"/>
      <c r="B16" s="1929"/>
      <c r="C16" s="256" t="s">
        <v>2315</v>
      </c>
      <c r="D16" s="171"/>
      <c r="E16" s="171"/>
      <c r="F16" s="171"/>
      <c r="G16" s="171"/>
      <c r="H16" s="171"/>
      <c r="I16" s="171"/>
      <c r="J16" s="171"/>
      <c r="K16" s="171"/>
      <c r="L16" s="171"/>
      <c r="M16" s="171"/>
      <c r="N16" s="171"/>
      <c r="O16" s="171"/>
      <c r="P16" s="171"/>
      <c r="Q16" s="171"/>
      <c r="R16" s="171"/>
      <c r="S16" s="171"/>
      <c r="T16" s="171"/>
    </row>
    <row r="17" spans="1:20" ht="21" thickBot="1">
      <c r="A17" s="1929"/>
      <c r="B17" s="1929"/>
      <c r="C17" s="256" t="s">
        <v>2316</v>
      </c>
      <c r="D17" s="171"/>
      <c r="E17" s="171"/>
      <c r="F17" s="171"/>
      <c r="G17" s="171"/>
      <c r="H17" s="171"/>
      <c r="I17" s="171"/>
      <c r="J17" s="171"/>
      <c r="K17" s="171"/>
      <c r="L17" s="171"/>
      <c r="M17" s="171"/>
      <c r="N17" s="171"/>
      <c r="O17" s="171"/>
      <c r="P17" s="171"/>
      <c r="Q17" s="171"/>
      <c r="R17" s="171"/>
      <c r="S17" s="171"/>
      <c r="T17" s="171"/>
    </row>
    <row r="18" spans="1:20" ht="21" thickBot="1">
      <c r="A18" s="1930"/>
      <c r="B18" s="1930"/>
      <c r="C18" s="256" t="s">
        <v>508</v>
      </c>
      <c r="D18" s="171"/>
      <c r="E18" s="171"/>
      <c r="F18" s="171"/>
      <c r="G18" s="171"/>
      <c r="H18" s="171"/>
      <c r="I18" s="171"/>
      <c r="J18" s="171"/>
      <c r="K18" s="171"/>
      <c r="L18" s="171"/>
      <c r="M18" s="171"/>
      <c r="N18" s="171"/>
      <c r="O18" s="171"/>
      <c r="P18" s="171"/>
      <c r="Q18" s="171"/>
      <c r="R18" s="171"/>
      <c r="S18" s="171"/>
      <c r="T18" s="171"/>
    </row>
  </sheetData>
  <mergeCells count="17">
    <mergeCell ref="A9:A18"/>
    <mergeCell ref="B9:C9"/>
    <mergeCell ref="B10:B18"/>
    <mergeCell ref="D6:D7"/>
    <mergeCell ref="E6:E7"/>
    <mergeCell ref="A8:C8"/>
    <mergeCell ref="A1:T1"/>
    <mergeCell ref="A2:C2"/>
    <mergeCell ref="A4:C7"/>
    <mergeCell ref="D4:S4"/>
    <mergeCell ref="T4:T7"/>
    <mergeCell ref="D5:Q5"/>
    <mergeCell ref="R5:R7"/>
    <mergeCell ref="S5:S7"/>
    <mergeCell ref="F6:O6"/>
    <mergeCell ref="P6:P7"/>
    <mergeCell ref="Q6:Q7"/>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2042" t="s">
        <v>1880</v>
      </c>
      <c r="B1" s="2043"/>
      <c r="C1" s="2043"/>
      <c r="D1" s="2043"/>
      <c r="E1" s="2043"/>
      <c r="F1" s="2043"/>
      <c r="G1" s="143"/>
    </row>
    <row r="2" spans="1:8" ht="14.4">
      <c r="A2" s="2044" t="s">
        <v>1295</v>
      </c>
      <c r="B2" s="2045"/>
      <c r="C2" s="2045"/>
      <c r="D2" s="2045"/>
      <c r="E2" s="2045"/>
      <c r="F2" s="168"/>
      <c r="G2" s="358"/>
      <c r="H2" s="161"/>
    </row>
    <row r="3" spans="1:8" ht="15" thickBot="1">
      <c r="A3" s="144"/>
      <c r="B3" s="2046" t="s">
        <v>1296</v>
      </c>
      <c r="C3" s="2047"/>
      <c r="D3" s="2047"/>
      <c r="E3" s="2047"/>
      <c r="F3" s="675"/>
      <c r="G3" s="358"/>
      <c r="H3" s="161"/>
    </row>
    <row r="4" spans="1:8" ht="15" thickBot="1">
      <c r="A4" s="2048"/>
      <c r="B4" s="2049"/>
      <c r="C4" s="2049"/>
      <c r="D4" s="2049"/>
      <c r="E4" s="2049"/>
      <c r="F4" s="2052" t="s">
        <v>1297</v>
      </c>
      <c r="G4" s="2053"/>
      <c r="H4" s="2054"/>
    </row>
    <row r="5" spans="1:8" s="358" customFormat="1" ht="30" customHeight="1" thickBot="1">
      <c r="A5" s="674"/>
      <c r="B5" s="674"/>
      <c r="C5" s="674"/>
      <c r="D5" s="674"/>
      <c r="E5" s="674"/>
      <c r="F5" s="687" t="s">
        <v>2642</v>
      </c>
      <c r="G5" s="688" t="s">
        <v>2853</v>
      </c>
      <c r="H5" s="689"/>
    </row>
    <row r="6" spans="1:8" ht="15" thickBot="1">
      <c r="A6" s="2050" t="s">
        <v>1298</v>
      </c>
      <c r="B6" s="2051"/>
      <c r="C6" s="2051"/>
      <c r="D6" s="2051"/>
      <c r="E6" s="2051"/>
      <c r="F6" s="613"/>
      <c r="G6" s="614"/>
      <c r="H6" s="626"/>
    </row>
    <row r="7" spans="1:8" ht="15" thickBot="1">
      <c r="A7" s="2034"/>
      <c r="B7" s="2036" t="s">
        <v>1299</v>
      </c>
      <c r="C7" s="2037"/>
      <c r="D7" s="2037"/>
      <c r="E7" s="2037"/>
      <c r="F7" s="677"/>
      <c r="G7" s="609"/>
      <c r="H7" s="685"/>
    </row>
    <row r="8" spans="1:8" ht="15" thickBot="1">
      <c r="A8" s="2034"/>
      <c r="B8" s="2034"/>
      <c r="C8" s="2038" t="s">
        <v>1300</v>
      </c>
      <c r="D8" s="2039"/>
      <c r="E8" s="2039"/>
      <c r="F8" s="679"/>
      <c r="G8" s="676"/>
      <c r="H8" s="678"/>
    </row>
    <row r="9" spans="1:8" ht="15" thickBot="1">
      <c r="A9" s="2034"/>
      <c r="B9" s="2034"/>
      <c r="C9" s="2036" t="s">
        <v>1301</v>
      </c>
      <c r="D9" s="2037"/>
      <c r="E9" s="2037"/>
      <c r="F9" s="677"/>
      <c r="G9" s="609"/>
      <c r="H9" s="685"/>
    </row>
    <row r="10" spans="1:8" ht="15" thickBot="1">
      <c r="A10" s="2034"/>
      <c r="B10" s="2034"/>
      <c r="C10" s="2034"/>
      <c r="D10" s="2038" t="s">
        <v>1302</v>
      </c>
      <c r="E10" s="2039"/>
      <c r="F10" s="679"/>
      <c r="G10" s="676"/>
      <c r="H10" s="678"/>
    </row>
    <row r="11" spans="1:8" ht="15" thickBot="1">
      <c r="A11" s="2034"/>
      <c r="B11" s="2034"/>
      <c r="C11" s="2034"/>
      <c r="D11" s="2038" t="s">
        <v>1303</v>
      </c>
      <c r="E11" s="2039"/>
      <c r="F11" s="679"/>
      <c r="G11" s="676"/>
      <c r="H11" s="678"/>
    </row>
    <row r="12" spans="1:8" ht="15" thickBot="1">
      <c r="A12" s="2034"/>
      <c r="B12" s="2034"/>
      <c r="C12" s="2035"/>
      <c r="D12" s="2040" t="s">
        <v>1304</v>
      </c>
      <c r="E12" s="2041"/>
      <c r="F12" s="680">
        <f>F10+F11</f>
        <v>0</v>
      </c>
      <c r="G12" s="612">
        <f t="shared" ref="G12:H12" si="0">G10+G11</f>
        <v>0</v>
      </c>
      <c r="H12" s="686">
        <f t="shared" si="0"/>
        <v>0</v>
      </c>
    </row>
    <row r="13" spans="1:8" ht="15" thickBot="1">
      <c r="A13" s="2034"/>
      <c r="B13" s="2034"/>
      <c r="C13" s="2038" t="s">
        <v>1305</v>
      </c>
      <c r="D13" s="2039"/>
      <c r="E13" s="2039"/>
      <c r="F13" s="679"/>
      <c r="G13" s="676"/>
      <c r="H13" s="678"/>
    </row>
    <row r="14" spans="1:8" ht="15" thickBot="1">
      <c r="A14" s="2034"/>
      <c r="B14" s="2034"/>
      <c r="C14" s="2038" t="s">
        <v>1306</v>
      </c>
      <c r="D14" s="2039"/>
      <c r="E14" s="2039"/>
      <c r="F14" s="679"/>
      <c r="G14" s="676"/>
      <c r="H14" s="678"/>
    </row>
    <row r="15" spans="1:8" ht="15" thickBot="1">
      <c r="A15" s="2034"/>
      <c r="B15" s="2034"/>
      <c r="C15" s="2036" t="s">
        <v>1307</v>
      </c>
      <c r="D15" s="2037"/>
      <c r="E15" s="2037"/>
      <c r="F15" s="677"/>
      <c r="G15" s="609"/>
      <c r="H15" s="685"/>
    </row>
    <row r="16" spans="1:8" ht="15" thickBot="1">
      <c r="A16" s="2034"/>
      <c r="B16" s="2034"/>
      <c r="C16" s="2034"/>
      <c r="D16" s="2036" t="s">
        <v>1308</v>
      </c>
      <c r="E16" s="2037"/>
      <c r="F16" s="677"/>
      <c r="G16" s="609"/>
      <c r="H16" s="685"/>
    </row>
    <row r="17" spans="1:21" ht="15" thickBot="1">
      <c r="A17" s="2034"/>
      <c r="B17" s="2034"/>
      <c r="C17" s="2034"/>
      <c r="D17" s="145"/>
      <c r="E17" s="659" t="s">
        <v>1309</v>
      </c>
      <c r="F17" s="679"/>
      <c r="G17" s="676"/>
      <c r="H17" s="678"/>
    </row>
    <row r="18" spans="1:21" ht="15" thickBot="1">
      <c r="A18" s="2034"/>
      <c r="B18" s="2034"/>
      <c r="C18" s="2035"/>
      <c r="D18" s="2038" t="s">
        <v>1310</v>
      </c>
      <c r="E18" s="2039"/>
      <c r="F18" s="679"/>
      <c r="G18" s="676"/>
      <c r="H18" s="678"/>
    </row>
    <row r="19" spans="1:21" ht="15" thickBot="1">
      <c r="A19" s="2034"/>
      <c r="B19" s="2034"/>
      <c r="C19" s="2038" t="s">
        <v>1311</v>
      </c>
      <c r="D19" s="2039"/>
      <c r="E19" s="2039"/>
      <c r="F19" s="681"/>
      <c r="G19" s="676"/>
      <c r="H19" s="678"/>
    </row>
    <row r="20" spans="1:21" ht="24.75" customHeight="1" thickBot="1">
      <c r="A20" s="2034"/>
      <c r="B20" s="2034"/>
      <c r="C20" s="2038" t="s">
        <v>1312</v>
      </c>
      <c r="D20" s="2039"/>
      <c r="E20" s="2039"/>
      <c r="F20" s="679"/>
      <c r="G20" s="676"/>
      <c r="H20" s="678"/>
    </row>
    <row r="21" spans="1:21" ht="24.75" customHeight="1" thickBot="1">
      <c r="A21" s="2034"/>
      <c r="B21" s="2034"/>
      <c r="C21" s="2038" t="s">
        <v>1313</v>
      </c>
      <c r="D21" s="2039"/>
      <c r="E21" s="2039"/>
      <c r="F21" s="679"/>
      <c r="G21" s="676"/>
      <c r="H21" s="678"/>
    </row>
    <row r="22" spans="1:21" ht="28.5" customHeight="1" thickBot="1">
      <c r="A22" s="2035"/>
      <c r="B22" s="2035"/>
      <c r="C22" s="2038" t="s">
        <v>1314</v>
      </c>
      <c r="D22" s="2039"/>
      <c r="E22" s="2039"/>
      <c r="F22" s="682"/>
      <c r="G22" s="683"/>
      <c r="H22" s="684"/>
    </row>
    <row r="23" spans="1:21" ht="15" thickBot="1">
      <c r="A23" s="143"/>
      <c r="B23" s="143"/>
      <c r="C23" s="143"/>
      <c r="D23" s="143"/>
      <c r="E23" s="143"/>
      <c r="F23" s="161"/>
      <c r="G23" s="161"/>
      <c r="H23" s="161"/>
    </row>
    <row r="24" spans="1:21" ht="10.8" thickBot="1">
      <c r="A24" s="1002"/>
      <c r="B24" s="1003"/>
      <c r="C24" s="1004"/>
      <c r="D24" s="1021" t="s">
        <v>1330</v>
      </c>
      <c r="E24" s="1022"/>
      <c r="F24" s="1022"/>
      <c r="G24" s="1022"/>
      <c r="H24" s="1022"/>
      <c r="I24" s="1022"/>
      <c r="J24" s="1022"/>
      <c r="K24" s="1022"/>
      <c r="L24" s="1022"/>
      <c r="M24" s="1022"/>
      <c r="N24" s="1022"/>
      <c r="O24" s="1022"/>
      <c r="P24" s="1022"/>
      <c r="Q24" s="1022"/>
      <c r="R24" s="1022"/>
      <c r="S24" s="1022"/>
      <c r="T24" s="1022"/>
      <c r="U24" s="1023"/>
    </row>
    <row r="25" spans="1:21" ht="72" thickBot="1">
      <c r="A25" s="1005"/>
      <c r="B25" s="1006"/>
      <c r="C25" s="1007"/>
      <c r="D25" s="549" t="s">
        <v>1318</v>
      </c>
      <c r="E25" s="690" t="s">
        <v>2854</v>
      </c>
      <c r="F25" s="690" t="s">
        <v>2647</v>
      </c>
      <c r="G25" s="690" t="s">
        <v>2648</v>
      </c>
      <c r="H25" s="690" t="s">
        <v>2855</v>
      </c>
      <c r="I25" s="690" t="s">
        <v>2856</v>
      </c>
      <c r="J25" s="549" t="s">
        <v>1319</v>
      </c>
      <c r="K25" s="549" t="s">
        <v>1320</v>
      </c>
      <c r="L25" s="549" t="s">
        <v>1321</v>
      </c>
      <c r="M25" s="549" t="s">
        <v>1322</v>
      </c>
      <c r="N25" s="549" t="s">
        <v>1323</v>
      </c>
      <c r="O25" s="549" t="s">
        <v>1324</v>
      </c>
      <c r="P25" s="549" t="s">
        <v>1325</v>
      </c>
      <c r="Q25" s="549" t="s">
        <v>1326</v>
      </c>
      <c r="R25" s="549" t="s">
        <v>1327</v>
      </c>
      <c r="S25" s="549" t="s">
        <v>1328</v>
      </c>
      <c r="T25" s="549" t="s">
        <v>1329</v>
      </c>
      <c r="U25" s="1024"/>
    </row>
    <row r="26" spans="1:21" ht="10.8" thickBot="1">
      <c r="A26" s="1025" t="s">
        <v>1315</v>
      </c>
      <c r="B26" s="1026"/>
      <c r="C26" s="1027"/>
      <c r="D26" s="550"/>
      <c r="E26" s="550"/>
      <c r="F26" s="550"/>
      <c r="G26" s="550"/>
      <c r="H26" s="550"/>
      <c r="I26" s="550"/>
      <c r="J26" s="550"/>
      <c r="K26" s="550"/>
      <c r="L26" s="550"/>
      <c r="M26" s="550"/>
      <c r="N26" s="550"/>
      <c r="O26" s="550"/>
      <c r="P26" s="550"/>
      <c r="Q26" s="550"/>
      <c r="R26" s="550"/>
      <c r="S26" s="550"/>
      <c r="T26" s="550"/>
      <c r="U26" s="550"/>
    </row>
    <row r="27" spans="1:21" ht="10.8" thickBot="1">
      <c r="A27" s="1012"/>
      <c r="B27" s="1014" t="s">
        <v>1316</v>
      </c>
      <c r="C27" s="1015"/>
      <c r="D27" s="550"/>
      <c r="E27" s="550"/>
      <c r="F27" s="550"/>
      <c r="G27" s="550"/>
      <c r="H27" s="550"/>
      <c r="I27" s="550"/>
      <c r="J27" s="550"/>
      <c r="K27" s="550"/>
      <c r="L27" s="550"/>
      <c r="M27" s="550"/>
      <c r="N27" s="550"/>
      <c r="O27" s="550"/>
      <c r="P27" s="550"/>
      <c r="Q27" s="550"/>
      <c r="R27" s="550"/>
      <c r="S27" s="550"/>
      <c r="T27" s="550"/>
      <c r="U27" s="550"/>
    </row>
    <row r="28" spans="1:21" ht="31.2" thickBot="1">
      <c r="A28" s="1013"/>
      <c r="B28" s="658"/>
      <c r="C28" s="551" t="s">
        <v>1317</v>
      </c>
      <c r="D28" s="552"/>
      <c r="E28" s="552"/>
      <c r="F28" s="552"/>
      <c r="G28" s="552"/>
      <c r="H28" s="552"/>
      <c r="I28" s="552"/>
      <c r="J28" s="552"/>
      <c r="K28" s="552"/>
      <c r="L28" s="552"/>
      <c r="M28" s="552"/>
      <c r="N28" s="552"/>
      <c r="O28" s="552"/>
      <c r="P28" s="552"/>
      <c r="Q28" s="552"/>
      <c r="R28" s="552"/>
      <c r="S28" s="552"/>
      <c r="T28" s="552"/>
      <c r="U28" s="552"/>
    </row>
    <row r="29" spans="1:21" ht="14.4">
      <c r="F29" s="161"/>
      <c r="G29" s="161"/>
      <c r="H29" s="161"/>
    </row>
    <row r="30" spans="1:21" ht="14.4">
      <c r="A30" s="146"/>
      <c r="B30" s="2066" t="s">
        <v>2970</v>
      </c>
      <c r="C30" s="2067"/>
      <c r="D30" s="2067"/>
      <c r="E30" s="2067"/>
      <c r="F30" s="173"/>
      <c r="G30" s="161"/>
      <c r="H30" s="161"/>
    </row>
    <row r="31" spans="1:21" ht="14.4">
      <c r="A31" s="146"/>
      <c r="B31" s="2058" t="s">
        <v>1331</v>
      </c>
      <c r="C31" s="2059"/>
      <c r="D31" s="2059"/>
      <c r="E31" s="2059"/>
      <c r="F31" s="173"/>
      <c r="G31" s="161"/>
      <c r="H31" s="161"/>
    </row>
    <row r="32" spans="1:21" ht="14.4">
      <c r="A32" s="146"/>
      <c r="B32" s="2060" t="s">
        <v>1332</v>
      </c>
      <c r="C32" s="2061"/>
      <c r="D32" s="2061"/>
      <c r="E32" s="2062"/>
      <c r="F32" s="174"/>
      <c r="G32" s="161"/>
      <c r="H32" s="161"/>
    </row>
    <row r="33" spans="1:8" ht="14.4">
      <c r="A33" s="146"/>
      <c r="B33" s="2063" t="s">
        <v>1333</v>
      </c>
      <c r="C33" s="2064"/>
      <c r="D33" s="2064"/>
      <c r="E33" s="2065"/>
      <c r="F33" s="175"/>
      <c r="G33" s="161"/>
      <c r="H33" s="161"/>
    </row>
    <row r="34" spans="1:8" ht="14.4">
      <c r="A34" s="146"/>
      <c r="B34" s="2055" t="s">
        <v>1334</v>
      </c>
      <c r="C34" s="2056"/>
      <c r="D34" s="2056"/>
      <c r="E34" s="2057"/>
      <c r="F34" s="175"/>
      <c r="G34" s="161"/>
      <c r="H34" s="161"/>
    </row>
    <row r="35" spans="1:8" ht="14.4">
      <c r="A35" s="146"/>
      <c r="B35" s="2055" t="s">
        <v>1335</v>
      </c>
      <c r="C35" s="2056"/>
      <c r="D35" s="2056"/>
      <c r="E35" s="2057"/>
      <c r="F35" s="175"/>
      <c r="G35" s="161"/>
      <c r="H35" s="161"/>
    </row>
    <row r="36" spans="1:8" ht="14.4">
      <c r="F36" s="161"/>
      <c r="G36" s="161"/>
      <c r="H36" s="161"/>
    </row>
    <row r="37" spans="1:8" ht="14.4">
      <c r="F37" s="161"/>
      <c r="G37" s="161"/>
      <c r="H37" s="161"/>
    </row>
    <row r="38" spans="1:8" ht="14.4">
      <c r="F38" s="161"/>
      <c r="G38" s="161"/>
      <c r="H38" s="161"/>
    </row>
    <row r="39" spans="1:8" ht="14.4">
      <c r="F39" s="161"/>
      <c r="G39" s="161"/>
      <c r="H39" s="161"/>
    </row>
    <row r="40" spans="1:8" ht="14.4">
      <c r="F40" s="161"/>
      <c r="G40" s="161"/>
      <c r="H40" s="161"/>
    </row>
    <row r="41" spans="1:8" ht="14.4">
      <c r="F41" s="161"/>
      <c r="G41" s="161"/>
      <c r="H41" s="161"/>
    </row>
    <row r="42" spans="1:8" ht="14.4">
      <c r="F42" s="161"/>
      <c r="G42" s="161"/>
      <c r="H42" s="161"/>
    </row>
    <row r="43" spans="1:8" ht="14.4">
      <c r="F43" s="161"/>
      <c r="G43" s="161"/>
      <c r="H43" s="161"/>
    </row>
    <row r="44" spans="1:8" ht="14.4">
      <c r="F44" s="161"/>
      <c r="G44" s="161"/>
      <c r="H44" s="161"/>
    </row>
    <row r="45" spans="1:8" ht="14.4">
      <c r="F45" s="161"/>
      <c r="G45" s="161"/>
      <c r="H45" s="161"/>
    </row>
    <row r="46" spans="1:8" ht="14.4">
      <c r="F46" s="161"/>
      <c r="G46" s="161"/>
      <c r="H46" s="161"/>
    </row>
    <row r="47" spans="1:8" ht="14.4">
      <c r="F47" s="161"/>
      <c r="G47" s="161"/>
      <c r="H47" s="161"/>
    </row>
    <row r="48" spans="1:8" ht="14.4">
      <c r="F48" s="161"/>
      <c r="G48" s="161"/>
      <c r="H48" s="161"/>
    </row>
    <row r="49" spans="6:8" ht="14.4">
      <c r="F49" s="161"/>
      <c r="G49" s="161"/>
      <c r="H49" s="161"/>
    </row>
    <row r="50" spans="6:8" ht="14.4">
      <c r="F50" s="161"/>
      <c r="G50" s="161"/>
      <c r="H50" s="161"/>
    </row>
    <row r="51" spans="6:8" ht="14.4">
      <c r="F51" s="161"/>
      <c r="G51" s="161"/>
      <c r="H51" s="161"/>
    </row>
    <row r="52" spans="6:8" ht="14.4">
      <c r="F52" s="161"/>
      <c r="G52" s="161"/>
      <c r="H52" s="161"/>
    </row>
    <row r="53" spans="6:8" ht="14.4">
      <c r="F53" s="161"/>
      <c r="G53" s="161"/>
      <c r="H53" s="161"/>
    </row>
    <row r="54" spans="6:8" ht="14.4">
      <c r="F54" s="161"/>
      <c r="G54" s="161"/>
      <c r="H54" s="161"/>
    </row>
    <row r="55" spans="6:8" ht="14.4">
      <c r="F55" s="161"/>
      <c r="G55" s="161"/>
      <c r="H55" s="161"/>
    </row>
    <row r="56" spans="6:8" ht="14.4">
      <c r="F56" s="161"/>
      <c r="G56" s="161"/>
      <c r="H56" s="161"/>
    </row>
    <row r="57" spans="6:8" ht="14.4">
      <c r="F57" s="161"/>
      <c r="G57" s="161"/>
      <c r="H57" s="161"/>
    </row>
    <row r="58" spans="6:8" ht="14.4">
      <c r="F58" s="161"/>
      <c r="G58" s="161"/>
      <c r="H58" s="161"/>
    </row>
    <row r="59" spans="6:8" ht="14.4">
      <c r="F59" s="161"/>
      <c r="G59" s="161"/>
      <c r="H59" s="161"/>
    </row>
    <row r="60" spans="6:8" ht="14.4">
      <c r="F60" s="161"/>
      <c r="G60" s="161"/>
      <c r="H60" s="161"/>
    </row>
    <row r="61" spans="6:8" ht="14.4">
      <c r="F61" s="161"/>
      <c r="G61" s="161"/>
      <c r="H61" s="161"/>
    </row>
    <row r="62" spans="6:8" ht="14.4">
      <c r="F62" s="161"/>
      <c r="G62" s="161"/>
      <c r="H62" s="161"/>
    </row>
    <row r="63" spans="6:8" ht="14.4">
      <c r="F63" s="161"/>
      <c r="G63" s="161"/>
      <c r="H63" s="161"/>
    </row>
    <row r="64" spans="6:8" ht="14.4">
      <c r="F64" s="161"/>
      <c r="G64" s="161"/>
      <c r="H64" s="161"/>
    </row>
    <row r="65" spans="6:8" ht="14.4">
      <c r="F65" s="161"/>
      <c r="G65" s="161"/>
      <c r="H65" s="161"/>
    </row>
    <row r="66" spans="6:8" ht="14.4">
      <c r="F66" s="161"/>
      <c r="G66" s="161"/>
      <c r="H66" s="161"/>
    </row>
    <row r="67" spans="6:8" ht="14.4">
      <c r="F67" s="161"/>
      <c r="G67" s="161"/>
      <c r="H67" s="161"/>
    </row>
    <row r="68" spans="6:8" ht="14.4">
      <c r="F68" s="161"/>
      <c r="G68" s="161"/>
      <c r="H68" s="161"/>
    </row>
    <row r="69" spans="6:8" ht="14.4">
      <c r="F69" s="161"/>
      <c r="G69" s="161"/>
      <c r="H69" s="161"/>
    </row>
    <row r="70" spans="6:8" ht="14.4">
      <c r="F70" s="161"/>
      <c r="G70" s="161"/>
      <c r="H70" s="161"/>
    </row>
    <row r="71" spans="6:8" ht="14.4">
      <c r="F71" s="161"/>
      <c r="G71" s="161"/>
      <c r="H71" s="161"/>
    </row>
    <row r="72" spans="6:8" ht="14.4">
      <c r="F72" s="161"/>
      <c r="G72" s="161"/>
      <c r="H72" s="161"/>
    </row>
    <row r="73" spans="6:8" ht="14.4">
      <c r="F73" s="161"/>
      <c r="G73" s="161"/>
      <c r="H73" s="161"/>
    </row>
    <row r="74" spans="6:8" ht="14.4">
      <c r="F74" s="161"/>
      <c r="G74" s="161"/>
      <c r="H74" s="161"/>
    </row>
    <row r="75" spans="6:8" ht="14.4">
      <c r="F75" s="161"/>
      <c r="G75" s="161"/>
      <c r="H75" s="161"/>
    </row>
    <row r="76" spans="6:8" ht="14.4">
      <c r="F76" s="161"/>
      <c r="G76" s="161"/>
      <c r="H76" s="161"/>
    </row>
    <row r="77" spans="6:8" ht="14.4">
      <c r="F77" s="161"/>
      <c r="G77" s="161"/>
      <c r="H77" s="161"/>
    </row>
  </sheetData>
  <mergeCells count="37">
    <mergeCell ref="C21:E21"/>
    <mergeCell ref="C22:E22"/>
    <mergeCell ref="B35:E35"/>
    <mergeCell ref="B31:E31"/>
    <mergeCell ref="B32:E32"/>
    <mergeCell ref="B33:E33"/>
    <mergeCell ref="B34:E34"/>
    <mergeCell ref="B30:E30"/>
    <mergeCell ref="A24:C25"/>
    <mergeCell ref="D24:T24"/>
    <mergeCell ref="C14:E14"/>
    <mergeCell ref="C15:E15"/>
    <mergeCell ref="C16:C18"/>
    <mergeCell ref="A1:F1"/>
    <mergeCell ref="A2:E2"/>
    <mergeCell ref="B3:E3"/>
    <mergeCell ref="A4:E4"/>
    <mergeCell ref="A6:E6"/>
    <mergeCell ref="F4:H4"/>
    <mergeCell ref="D16:E16"/>
    <mergeCell ref="D18:E18"/>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sqref="A1:C1"/>
    </sheetView>
  </sheetViews>
  <sheetFormatPr baseColWidth="10" defaultRowHeight="9.6"/>
  <cols>
    <col min="2" max="2" width="133.7109375" customWidth="1"/>
    <col min="3" max="3" width="31.42578125" customWidth="1"/>
  </cols>
  <sheetData>
    <row r="1" spans="1:3" ht="21">
      <c r="A1" s="2068" t="s">
        <v>1881</v>
      </c>
      <c r="B1" s="2069"/>
      <c r="C1" s="2070"/>
    </row>
    <row r="2" spans="1:3" ht="32.25" customHeight="1">
      <c r="A2" s="2071" t="s">
        <v>1057</v>
      </c>
      <c r="B2" s="2072"/>
      <c r="C2" s="597"/>
    </row>
    <row r="3" spans="1:3" ht="17.25" customHeight="1">
      <c r="A3" s="598"/>
      <c r="B3" s="596" t="s">
        <v>1058</v>
      </c>
      <c r="C3" s="597"/>
    </row>
    <row r="4" spans="1:3" ht="28.8">
      <c r="A4" s="599"/>
      <c r="B4" s="596" t="s">
        <v>1059</v>
      </c>
      <c r="C4" s="597"/>
    </row>
    <row r="5" spans="1:3" ht="14.4">
      <c r="A5" s="598"/>
      <c r="B5" s="603" t="s">
        <v>1060</v>
      </c>
      <c r="C5" s="601"/>
    </row>
    <row r="6" spans="1:3" ht="15" thickBot="1">
      <c r="A6" s="600"/>
      <c r="B6" s="604" t="s">
        <v>1061</v>
      </c>
      <c r="C6" s="602"/>
    </row>
  </sheetData>
  <mergeCells count="2">
    <mergeCell ref="A1:C1"/>
    <mergeCell ref="A2:B2"/>
  </mergeCell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61"/>
    <col min="3" max="3" width="110.7109375" style="161" customWidth="1"/>
    <col min="4" max="4" width="29" style="161" customWidth="1"/>
    <col min="5" max="5" width="21.28515625" style="161" customWidth="1"/>
    <col min="6" max="6" width="16.140625" style="161" customWidth="1"/>
    <col min="7" max="7" width="12" style="161"/>
    <col min="8" max="8" width="16.7109375" style="161" customWidth="1"/>
    <col min="9" max="9" width="15.140625" style="161" customWidth="1"/>
    <col min="10" max="16384" width="12" style="161"/>
  </cols>
  <sheetData>
    <row r="1" spans="1:18" ht="21">
      <c r="A1" s="2076" t="s">
        <v>1882</v>
      </c>
      <c r="B1" s="2077"/>
      <c r="C1" s="2077"/>
      <c r="D1" s="2077"/>
      <c r="E1" s="2077"/>
      <c r="F1" s="2077"/>
      <c r="G1" s="2077"/>
      <c r="H1" s="2077"/>
      <c r="I1" s="2078"/>
    </row>
    <row r="2" spans="1:18">
      <c r="A2" s="2079" t="s">
        <v>1641</v>
      </c>
      <c r="B2" s="2080"/>
      <c r="C2" s="2080"/>
      <c r="D2" s="2080"/>
      <c r="E2" s="2080"/>
      <c r="F2" s="2080"/>
      <c r="G2" s="2080"/>
      <c r="H2" s="2081"/>
      <c r="I2" s="249"/>
    </row>
    <row r="3" spans="1:18">
      <c r="A3" s="250"/>
      <c r="B3" s="2082" t="s">
        <v>1642</v>
      </c>
      <c r="C3" s="2083"/>
      <c r="D3" s="2083"/>
      <c r="E3" s="2083"/>
      <c r="F3" s="2083"/>
      <c r="G3" s="2083"/>
      <c r="H3" s="2084"/>
      <c r="I3" s="249"/>
    </row>
    <row r="4" spans="1:18">
      <c r="A4" s="251"/>
      <c r="B4" s="2085" t="s">
        <v>1643</v>
      </c>
      <c r="C4" s="2080"/>
      <c r="D4" s="2080"/>
      <c r="E4" s="2080"/>
      <c r="F4" s="2080"/>
      <c r="G4" s="2080"/>
      <c r="H4" s="2081"/>
      <c r="I4" s="249"/>
    </row>
    <row r="5" spans="1:18">
      <c r="A5" s="250"/>
      <c r="B5" s="2082" t="s">
        <v>1644</v>
      </c>
      <c r="C5" s="2083"/>
      <c r="D5" s="2083"/>
      <c r="E5" s="2083"/>
      <c r="F5" s="2083"/>
      <c r="G5" s="2083"/>
      <c r="H5" s="2084"/>
      <c r="I5" s="249"/>
    </row>
    <row r="6" spans="1:18">
      <c r="A6" s="251"/>
      <c r="B6" s="2085" t="s">
        <v>1645</v>
      </c>
      <c r="C6" s="2080"/>
      <c r="D6" s="2080"/>
      <c r="E6" s="2080"/>
      <c r="F6" s="2080"/>
      <c r="G6" s="2080"/>
      <c r="H6" s="2081"/>
      <c r="I6" s="249"/>
    </row>
    <row r="7" spans="1:18" ht="31.5" customHeight="1">
      <c r="A7" s="250"/>
      <c r="B7" s="1679" t="s">
        <v>1646</v>
      </c>
      <c r="C7" s="1680"/>
      <c r="D7" s="1680"/>
      <c r="E7" s="1680"/>
      <c r="F7" s="1680"/>
      <c r="G7" s="1680"/>
      <c r="H7" s="1681"/>
      <c r="I7" s="249"/>
    </row>
    <row r="8" spans="1:18">
      <c r="A8" s="251"/>
      <c r="B8" s="2085" t="s">
        <v>1647</v>
      </c>
      <c r="C8" s="2080"/>
      <c r="D8" s="2080"/>
      <c r="E8" s="2080"/>
      <c r="F8" s="2080"/>
      <c r="G8" s="2080"/>
      <c r="H8" s="2081"/>
      <c r="I8" s="249"/>
    </row>
    <row r="9" spans="1:18">
      <c r="A9" s="250"/>
      <c r="B9" s="2082" t="s">
        <v>1648</v>
      </c>
      <c r="C9" s="2083"/>
      <c r="D9" s="2083"/>
      <c r="E9" s="2083"/>
      <c r="F9" s="2083"/>
      <c r="G9" s="2083"/>
      <c r="H9" s="2084"/>
      <c r="I9" s="249"/>
    </row>
    <row r="10" spans="1:18" ht="32.25" customHeight="1">
      <c r="A10" s="251"/>
      <c r="B10" s="2085" t="s">
        <v>1649</v>
      </c>
      <c r="C10" s="2080"/>
      <c r="D10" s="2080"/>
      <c r="E10" s="2080"/>
      <c r="F10" s="2080"/>
      <c r="G10" s="2080"/>
      <c r="H10" s="2081"/>
      <c r="I10" s="249"/>
    </row>
    <row r="11" spans="1:18">
      <c r="A11" s="250"/>
      <c r="B11" s="2082" t="s">
        <v>1650</v>
      </c>
      <c r="C11" s="2083"/>
      <c r="D11" s="2083"/>
      <c r="E11" s="2083"/>
      <c r="F11" s="2083"/>
      <c r="G11" s="2083"/>
      <c r="H11" s="2084"/>
      <c r="I11" s="249"/>
    </row>
    <row r="12" spans="1:18" ht="15" thickBot="1">
      <c r="A12" s="252"/>
      <c r="B12" s="2073" t="s">
        <v>1651</v>
      </c>
      <c r="C12" s="2074"/>
      <c r="D12" s="2074"/>
      <c r="E12" s="2074"/>
      <c r="F12" s="2074"/>
      <c r="G12" s="2074"/>
      <c r="H12" s="2075"/>
      <c r="I12" s="253"/>
    </row>
    <row r="13" spans="1:18" ht="15" thickBot="1">
      <c r="A13" s="606"/>
      <c r="B13" s="607"/>
      <c r="C13" s="607"/>
      <c r="D13" s="607"/>
      <c r="E13" s="607"/>
      <c r="F13" s="607"/>
      <c r="G13" s="607"/>
      <c r="H13" s="607"/>
    </row>
    <row r="14" spans="1:18" ht="15" thickBot="1">
      <c r="A14" s="606"/>
      <c r="B14" s="607"/>
      <c r="C14" s="607"/>
      <c r="D14" s="1021" t="s">
        <v>2799</v>
      </c>
      <c r="E14" s="1022"/>
      <c r="F14" s="1022"/>
      <c r="G14" s="1022"/>
      <c r="H14" s="1022"/>
      <c r="I14" s="1022"/>
      <c r="J14" s="1022"/>
      <c r="K14" s="1022"/>
      <c r="L14" s="1022"/>
      <c r="M14" s="1022"/>
      <c r="N14" s="1022"/>
      <c r="O14" s="1022"/>
      <c r="P14" s="1157"/>
      <c r="Q14" s="1157"/>
      <c r="R14" s="1023"/>
    </row>
    <row r="15" spans="1:18" ht="15.75" customHeight="1" thickBot="1">
      <c r="A15" s="606"/>
      <c r="B15" s="607"/>
      <c r="C15" s="607"/>
      <c r="D15" s="1427" t="s">
        <v>1652</v>
      </c>
      <c r="E15" s="1170"/>
      <c r="F15" s="1171"/>
      <c r="G15" s="1168" t="s">
        <v>1653</v>
      </c>
      <c r="H15" s="1022"/>
      <c r="I15" s="1022"/>
      <c r="J15" s="1022"/>
      <c r="K15" s="1022"/>
      <c r="L15" s="1022"/>
      <c r="M15" s="1157"/>
      <c r="N15" s="1157"/>
      <c r="O15" s="1023"/>
      <c r="P15" s="1158"/>
      <c r="Q15" s="1158"/>
      <c r="R15" s="1159"/>
    </row>
    <row r="16" spans="1:18" ht="15.75" customHeight="1" thickBot="1">
      <c r="A16" s="2086"/>
      <c r="B16" s="2086"/>
      <c r="C16" s="2087"/>
      <c r="D16" s="1428"/>
      <c r="E16" s="1173"/>
      <c r="F16" s="1174"/>
      <c r="G16" s="1168" t="s">
        <v>1655</v>
      </c>
      <c r="H16" s="1022"/>
      <c r="I16" s="1175"/>
      <c r="J16" s="1168" t="s">
        <v>1656</v>
      </c>
      <c r="K16" s="1022"/>
      <c r="L16" s="1175"/>
      <c r="M16" s="1160"/>
      <c r="N16" s="1160"/>
      <c r="O16" s="1161"/>
      <c r="P16" s="1160"/>
      <c r="Q16" s="1160"/>
      <c r="R16" s="1161"/>
    </row>
    <row r="17" spans="1:18" ht="34.5" customHeight="1" thickBot="1">
      <c r="A17" s="2086"/>
      <c r="B17" s="2086"/>
      <c r="C17" s="2087"/>
      <c r="D17" s="1185" t="s">
        <v>2800</v>
      </c>
      <c r="E17" s="1151"/>
      <c r="F17" s="1152"/>
      <c r="G17" s="1150" t="s">
        <v>2800</v>
      </c>
      <c r="H17" s="1151"/>
      <c r="I17" s="1152"/>
      <c r="J17" s="1150" t="s">
        <v>2800</v>
      </c>
      <c r="K17" s="1151"/>
      <c r="L17" s="1152"/>
      <c r="M17" s="1150" t="s">
        <v>2800</v>
      </c>
      <c r="N17" s="1151"/>
      <c r="O17" s="1152"/>
      <c r="P17" s="1150" t="s">
        <v>2800</v>
      </c>
      <c r="Q17" s="1151"/>
      <c r="R17" s="1152"/>
    </row>
    <row r="18" spans="1:18" ht="44.25" customHeight="1" thickBot="1">
      <c r="A18" s="2088"/>
      <c r="B18" s="2088"/>
      <c r="C18" s="2089"/>
      <c r="D18" s="608" t="s">
        <v>703</v>
      </c>
      <c r="E18" s="608" t="s">
        <v>1654</v>
      </c>
      <c r="F18" s="2090"/>
      <c r="G18" s="608" t="s">
        <v>703</v>
      </c>
      <c r="H18" s="608" t="s">
        <v>1654</v>
      </c>
      <c r="I18" s="2090"/>
      <c r="J18" s="608" t="s">
        <v>703</v>
      </c>
      <c r="K18" s="608" t="s">
        <v>1654</v>
      </c>
      <c r="L18" s="2090"/>
      <c r="M18" s="608" t="s">
        <v>703</v>
      </c>
      <c r="N18" s="608" t="s">
        <v>1654</v>
      </c>
      <c r="O18" s="2090"/>
      <c r="P18" s="608" t="s">
        <v>703</v>
      </c>
      <c r="Q18" s="608" t="s">
        <v>1654</v>
      </c>
      <c r="R18" s="2090"/>
    </row>
    <row r="19" spans="1:18" ht="15.75" customHeight="1" thickBot="1">
      <c r="A19" s="2091" t="s">
        <v>1657</v>
      </c>
      <c r="B19" s="2092"/>
      <c r="C19" s="2092"/>
      <c r="D19" s="637"/>
      <c r="E19" s="638"/>
      <c r="F19" s="638"/>
      <c r="G19" s="638"/>
      <c r="H19" s="638"/>
      <c r="I19" s="638"/>
      <c r="J19" s="638"/>
      <c r="K19" s="638"/>
      <c r="L19" s="638"/>
      <c r="M19" s="638"/>
      <c r="N19" s="638"/>
      <c r="O19" s="638"/>
      <c r="P19" s="638"/>
      <c r="Q19" s="638"/>
      <c r="R19" s="638"/>
    </row>
    <row r="20" spans="1:18" ht="15" thickBot="1">
      <c r="A20" s="1929"/>
      <c r="B20" s="1933" t="s">
        <v>1658</v>
      </c>
      <c r="C20" s="1934"/>
      <c r="D20" s="613"/>
      <c r="E20" s="614"/>
      <c r="F20" s="614"/>
      <c r="G20" s="614"/>
      <c r="H20" s="614"/>
      <c r="I20" s="614"/>
      <c r="J20" s="614"/>
      <c r="K20" s="614"/>
      <c r="L20" s="614"/>
      <c r="M20" s="614"/>
      <c r="N20" s="614"/>
      <c r="O20" s="614"/>
      <c r="P20" s="614"/>
      <c r="Q20" s="614"/>
      <c r="R20" s="626"/>
    </row>
    <row r="21" spans="1:18" ht="15" thickBot="1">
      <c r="A21" s="1929"/>
      <c r="B21" s="1929"/>
      <c r="C21" s="636" t="s">
        <v>449</v>
      </c>
      <c r="D21" s="616"/>
      <c r="E21" s="610"/>
      <c r="F21" s="610"/>
      <c r="G21" s="610"/>
      <c r="H21" s="610"/>
      <c r="I21" s="610"/>
      <c r="J21" s="611"/>
      <c r="K21" s="400"/>
      <c r="L21" s="400"/>
      <c r="M21" s="400"/>
      <c r="N21" s="400"/>
      <c r="O21" s="400"/>
      <c r="P21" s="400"/>
      <c r="Q21" s="400"/>
      <c r="R21" s="430"/>
    </row>
    <row r="22" spans="1:18" ht="15" thickBot="1">
      <c r="A22" s="1929"/>
      <c r="B22" s="1929"/>
      <c r="C22" s="808" t="s">
        <v>1659</v>
      </c>
      <c r="D22" s="616"/>
      <c r="E22" s="610"/>
      <c r="F22" s="610"/>
      <c r="G22" s="610"/>
      <c r="H22" s="610"/>
      <c r="I22" s="610"/>
      <c r="J22" s="610"/>
      <c r="K22" s="400"/>
      <c r="L22" s="400"/>
      <c r="M22" s="400"/>
      <c r="N22" s="400"/>
      <c r="O22" s="400"/>
      <c r="P22" s="400"/>
      <c r="Q22" s="400"/>
      <c r="R22" s="430"/>
    </row>
    <row r="23" spans="1:18" ht="21" thickBot="1">
      <c r="A23" s="1929"/>
      <c r="B23" s="1929"/>
      <c r="C23" s="808" t="s">
        <v>1660</v>
      </c>
      <c r="D23" s="617"/>
      <c r="E23" s="612"/>
      <c r="F23" s="612"/>
      <c r="G23" s="612"/>
      <c r="H23" s="612"/>
      <c r="I23" s="612"/>
      <c r="J23" s="612"/>
      <c r="K23" s="400"/>
      <c r="L23" s="400"/>
      <c r="M23" s="400"/>
      <c r="N23" s="400"/>
      <c r="O23" s="400"/>
      <c r="P23" s="400"/>
      <c r="Q23" s="400"/>
      <c r="R23" s="430"/>
    </row>
    <row r="24" spans="1:18" ht="15" thickBot="1">
      <c r="A24" s="1929"/>
      <c r="B24" s="1929"/>
      <c r="C24" s="636" t="s">
        <v>5</v>
      </c>
      <c r="D24" s="616"/>
      <c r="E24" s="610"/>
      <c r="F24" s="610"/>
      <c r="G24" s="610"/>
      <c r="H24" s="610"/>
      <c r="I24" s="610"/>
      <c r="J24" s="610"/>
      <c r="K24" s="400"/>
      <c r="L24" s="400"/>
      <c r="M24" s="400"/>
      <c r="N24" s="400"/>
      <c r="O24" s="400"/>
      <c r="P24" s="400"/>
      <c r="Q24" s="400"/>
      <c r="R24" s="430"/>
    </row>
    <row r="25" spans="1:18" ht="15" thickBot="1">
      <c r="A25" s="1929"/>
      <c r="B25" s="1929"/>
      <c r="C25" s="636" t="s">
        <v>9</v>
      </c>
      <c r="D25" s="617"/>
      <c r="E25" s="612"/>
      <c r="F25" s="612"/>
      <c r="G25" s="612"/>
      <c r="H25" s="612"/>
      <c r="I25" s="612"/>
      <c r="J25" s="612"/>
      <c r="K25" s="612"/>
      <c r="L25" s="612"/>
      <c r="M25" s="612"/>
      <c r="N25" s="612"/>
      <c r="O25" s="612"/>
      <c r="P25" s="612"/>
      <c r="Q25" s="612"/>
      <c r="R25" s="618"/>
    </row>
    <row r="26" spans="1:18" ht="15" thickBot="1">
      <c r="A26" s="1929"/>
      <c r="B26" s="1929"/>
      <c r="C26" s="636" t="s">
        <v>1661</v>
      </c>
      <c r="D26" s="616"/>
      <c r="E26" s="610"/>
      <c r="F26" s="610"/>
      <c r="G26" s="610"/>
      <c r="H26" s="610"/>
      <c r="I26" s="610"/>
      <c r="J26" s="610"/>
      <c r="K26" s="400"/>
      <c r="L26" s="400"/>
      <c r="M26" s="400"/>
      <c r="N26" s="400"/>
      <c r="O26" s="400"/>
      <c r="P26" s="400"/>
      <c r="Q26" s="400"/>
      <c r="R26" s="430"/>
    </row>
    <row r="27" spans="1:18" ht="15" thickBot="1">
      <c r="A27" s="1929"/>
      <c r="B27" s="1929"/>
      <c r="C27" s="636" t="s">
        <v>529</v>
      </c>
      <c r="D27" s="616"/>
      <c r="E27" s="610"/>
      <c r="F27" s="610"/>
      <c r="G27" s="610"/>
      <c r="H27" s="610"/>
      <c r="I27" s="610"/>
      <c r="J27" s="610"/>
      <c r="K27" s="400"/>
      <c r="L27" s="400"/>
      <c r="M27" s="400"/>
      <c r="N27" s="400"/>
      <c r="O27" s="400"/>
      <c r="P27" s="400"/>
      <c r="Q27" s="400"/>
      <c r="R27" s="430"/>
    </row>
    <row r="28" spans="1:18" ht="21" thickBot="1">
      <c r="A28" s="1929"/>
      <c r="B28" s="1929"/>
      <c r="C28" s="636" t="s">
        <v>1662</v>
      </c>
      <c r="D28" s="616"/>
      <c r="E28" s="610"/>
      <c r="F28" s="610"/>
      <c r="G28" s="610"/>
      <c r="H28" s="610"/>
      <c r="I28" s="610"/>
      <c r="J28" s="610"/>
      <c r="K28" s="400"/>
      <c r="L28" s="400"/>
      <c r="M28" s="400"/>
      <c r="N28" s="400"/>
      <c r="O28" s="400"/>
      <c r="P28" s="400"/>
      <c r="Q28" s="400"/>
      <c r="R28" s="430"/>
    </row>
    <row r="29" spans="1:18" ht="15" thickBot="1">
      <c r="A29" s="1929"/>
      <c r="B29" s="1929"/>
      <c r="C29" s="636" t="s">
        <v>530</v>
      </c>
      <c r="D29" s="616"/>
      <c r="E29" s="610"/>
      <c r="F29" s="610"/>
      <c r="G29" s="610"/>
      <c r="H29" s="610"/>
      <c r="I29" s="610"/>
      <c r="J29" s="610"/>
      <c r="K29" s="400"/>
      <c r="L29" s="400"/>
      <c r="M29" s="400"/>
      <c r="N29" s="400"/>
      <c r="O29" s="400"/>
      <c r="P29" s="400"/>
      <c r="Q29" s="400"/>
      <c r="R29" s="430"/>
    </row>
    <row r="30" spans="1:18" ht="15" thickBot="1">
      <c r="A30" s="1929"/>
      <c r="B30" s="1929"/>
      <c r="C30" s="636" t="s">
        <v>1663</v>
      </c>
      <c r="D30" s="616"/>
      <c r="E30" s="610"/>
      <c r="F30" s="610"/>
      <c r="G30" s="610"/>
      <c r="H30" s="610"/>
      <c r="I30" s="610"/>
      <c r="J30" s="611"/>
      <c r="K30" s="400"/>
      <c r="L30" s="400"/>
      <c r="M30" s="400"/>
      <c r="N30" s="400"/>
      <c r="O30" s="400"/>
      <c r="P30" s="400"/>
      <c r="Q30" s="400"/>
      <c r="R30" s="430"/>
    </row>
    <row r="31" spans="1:18" ht="15" thickBot="1">
      <c r="A31" s="1929"/>
      <c r="B31" s="1929"/>
      <c r="C31" s="636" t="s">
        <v>1664</v>
      </c>
      <c r="D31" s="616"/>
      <c r="E31" s="610"/>
      <c r="F31" s="610"/>
      <c r="G31" s="610"/>
      <c r="H31" s="610"/>
      <c r="I31" s="610"/>
      <c r="J31" s="610"/>
      <c r="K31" s="400"/>
      <c r="L31" s="400"/>
      <c r="M31" s="400"/>
      <c r="N31" s="400"/>
      <c r="O31" s="400"/>
      <c r="P31" s="400"/>
      <c r="Q31" s="400"/>
      <c r="R31" s="430"/>
    </row>
    <row r="32" spans="1:18" ht="15" thickBot="1">
      <c r="A32" s="1929"/>
      <c r="B32" s="1929"/>
      <c r="C32" s="636" t="s">
        <v>502</v>
      </c>
      <c r="D32" s="616"/>
      <c r="E32" s="610"/>
      <c r="F32" s="610"/>
      <c r="G32" s="610"/>
      <c r="H32" s="610"/>
      <c r="I32" s="610"/>
      <c r="J32" s="610"/>
      <c r="K32" s="400"/>
      <c r="L32" s="400"/>
      <c r="M32" s="400"/>
      <c r="N32" s="400"/>
      <c r="O32" s="400"/>
      <c r="P32" s="400"/>
      <c r="Q32" s="400"/>
      <c r="R32" s="430"/>
    </row>
    <row r="33" spans="1:18" ht="15" thickBot="1">
      <c r="A33" s="1929"/>
      <c r="B33" s="1929"/>
      <c r="C33" s="636" t="s">
        <v>245</v>
      </c>
      <c r="D33" s="616"/>
      <c r="E33" s="610"/>
      <c r="F33" s="610"/>
      <c r="G33" s="610"/>
      <c r="H33" s="610"/>
      <c r="I33" s="610"/>
      <c r="J33" s="610"/>
      <c r="K33" s="400"/>
      <c r="L33" s="400"/>
      <c r="M33" s="400"/>
      <c r="N33" s="400"/>
      <c r="O33" s="400"/>
      <c r="P33" s="400"/>
      <c r="Q33" s="400"/>
      <c r="R33" s="430"/>
    </row>
    <row r="34" spans="1:18" ht="15" thickBot="1">
      <c r="A34" s="1929"/>
      <c r="B34" s="1929"/>
      <c r="C34" s="636" t="s">
        <v>11</v>
      </c>
      <c r="D34" s="616"/>
      <c r="E34" s="610"/>
      <c r="F34" s="610"/>
      <c r="G34" s="610"/>
      <c r="H34" s="610"/>
      <c r="I34" s="610"/>
      <c r="J34" s="610"/>
      <c r="K34" s="400"/>
      <c r="L34" s="400"/>
      <c r="M34" s="400"/>
      <c r="N34" s="400"/>
      <c r="O34" s="400"/>
      <c r="P34" s="400"/>
      <c r="Q34" s="400"/>
      <c r="R34" s="430"/>
    </row>
    <row r="35" spans="1:18" ht="15" thickBot="1">
      <c r="A35" s="1929"/>
      <c r="B35" s="1929"/>
      <c r="C35" s="636" t="s">
        <v>505</v>
      </c>
      <c r="D35" s="616"/>
      <c r="E35" s="610"/>
      <c r="F35" s="610"/>
      <c r="G35" s="610"/>
      <c r="H35" s="610"/>
      <c r="I35" s="610"/>
      <c r="J35" s="611"/>
      <c r="K35" s="400"/>
      <c r="L35" s="400"/>
      <c r="M35" s="400"/>
      <c r="N35" s="400"/>
      <c r="O35" s="400"/>
      <c r="P35" s="400"/>
      <c r="Q35" s="400"/>
      <c r="R35" s="430"/>
    </row>
    <row r="36" spans="1:18" ht="21" thickBot="1">
      <c r="A36" s="1929"/>
      <c r="B36" s="1929"/>
      <c r="C36" s="636" t="s">
        <v>1665</v>
      </c>
      <c r="D36" s="616"/>
      <c r="E36" s="610"/>
      <c r="F36" s="610"/>
      <c r="G36" s="610"/>
      <c r="H36" s="610"/>
      <c r="I36" s="610"/>
      <c r="J36" s="611"/>
      <c r="K36" s="400"/>
      <c r="L36" s="400"/>
      <c r="M36" s="400"/>
      <c r="N36" s="400"/>
      <c r="O36" s="400"/>
      <c r="P36" s="400"/>
      <c r="Q36" s="400"/>
      <c r="R36" s="430"/>
    </row>
    <row r="37" spans="1:18" ht="15" thickBot="1">
      <c r="A37" s="1929"/>
      <c r="B37" s="1929"/>
      <c r="C37" s="636" t="s">
        <v>12</v>
      </c>
      <c r="D37" s="616"/>
      <c r="E37" s="610"/>
      <c r="F37" s="610"/>
      <c r="G37" s="610"/>
      <c r="H37" s="610"/>
      <c r="I37" s="610"/>
      <c r="J37" s="611"/>
      <c r="K37" s="400"/>
      <c r="L37" s="400"/>
      <c r="M37" s="400"/>
      <c r="N37" s="400"/>
      <c r="O37" s="400"/>
      <c r="P37" s="400"/>
      <c r="Q37" s="400"/>
      <c r="R37" s="430"/>
    </row>
    <row r="38" spans="1:18" ht="15" thickBot="1">
      <c r="A38" s="1929"/>
      <c r="B38" s="1929"/>
      <c r="C38" s="636" t="s">
        <v>657</v>
      </c>
      <c r="D38" s="616"/>
      <c r="E38" s="610"/>
      <c r="F38" s="610"/>
      <c r="G38" s="610"/>
      <c r="H38" s="610"/>
      <c r="I38" s="610"/>
      <c r="J38" s="610"/>
      <c r="K38" s="400"/>
      <c r="L38" s="400"/>
      <c r="M38" s="400"/>
      <c r="N38" s="400"/>
      <c r="O38" s="400"/>
      <c r="P38" s="400"/>
      <c r="Q38" s="400"/>
      <c r="R38" s="430"/>
    </row>
    <row r="39" spans="1:18" ht="15" thickBot="1">
      <c r="A39" s="1929"/>
      <c r="B39" s="1929"/>
      <c r="C39" s="636" t="s">
        <v>659</v>
      </c>
      <c r="D39" s="616"/>
      <c r="E39" s="610"/>
      <c r="F39" s="610"/>
      <c r="G39" s="610"/>
      <c r="H39" s="610"/>
      <c r="I39" s="610"/>
      <c r="J39" s="611"/>
      <c r="K39" s="400"/>
      <c r="L39" s="400"/>
      <c r="M39" s="400"/>
      <c r="N39" s="400"/>
      <c r="O39" s="400"/>
      <c r="P39" s="400"/>
      <c r="Q39" s="400"/>
      <c r="R39" s="430"/>
    </row>
    <row r="40" spans="1:18" ht="15" thickBot="1">
      <c r="A40" s="1929"/>
      <c r="B40" s="1929"/>
      <c r="C40" s="636" t="s">
        <v>661</v>
      </c>
      <c r="D40" s="616"/>
      <c r="E40" s="610"/>
      <c r="F40" s="610"/>
      <c r="G40" s="610"/>
      <c r="H40" s="610"/>
      <c r="I40" s="610"/>
      <c r="J40" s="610"/>
      <c r="K40" s="400"/>
      <c r="L40" s="400"/>
      <c r="M40" s="400"/>
      <c r="N40" s="400"/>
      <c r="O40" s="400"/>
      <c r="P40" s="400"/>
      <c r="Q40" s="400"/>
      <c r="R40" s="430"/>
    </row>
    <row r="41" spans="1:18" ht="15" thickBot="1">
      <c r="A41" s="1929"/>
      <c r="B41" s="1929"/>
      <c r="C41" s="636" t="s">
        <v>662</v>
      </c>
      <c r="D41" s="616"/>
      <c r="E41" s="610"/>
      <c r="F41" s="610"/>
      <c r="G41" s="610"/>
      <c r="H41" s="610"/>
      <c r="I41" s="610"/>
      <c r="J41" s="610"/>
      <c r="K41" s="400"/>
      <c r="L41" s="400"/>
      <c r="M41" s="400"/>
      <c r="N41" s="400"/>
      <c r="O41" s="400"/>
      <c r="P41" s="400"/>
      <c r="Q41" s="400"/>
      <c r="R41" s="430"/>
    </row>
    <row r="42" spans="1:18" ht="15" thickBot="1">
      <c r="A42" s="1929"/>
      <c r="B42" s="1929"/>
      <c r="C42" s="636" t="s">
        <v>1666</v>
      </c>
      <c r="D42" s="616"/>
      <c r="E42" s="610"/>
      <c r="F42" s="610"/>
      <c r="G42" s="610"/>
      <c r="H42" s="610"/>
      <c r="I42" s="610"/>
      <c r="J42" s="610"/>
      <c r="K42" s="400"/>
      <c r="L42" s="400"/>
      <c r="M42" s="400"/>
      <c r="N42" s="400"/>
      <c r="O42" s="400"/>
      <c r="P42" s="400"/>
      <c r="Q42" s="400"/>
      <c r="R42" s="430"/>
    </row>
    <row r="43" spans="1:18" ht="15" thickBot="1">
      <c r="A43" s="1929"/>
      <c r="B43" s="1929"/>
      <c r="C43" s="636" t="s">
        <v>1667</v>
      </c>
      <c r="D43" s="616"/>
      <c r="E43" s="610"/>
      <c r="F43" s="610"/>
      <c r="G43" s="610"/>
      <c r="H43" s="610"/>
      <c r="I43" s="610"/>
      <c r="J43" s="610"/>
      <c r="K43" s="400"/>
      <c r="L43" s="400"/>
      <c r="M43" s="400"/>
      <c r="N43" s="400"/>
      <c r="O43" s="400"/>
      <c r="P43" s="400"/>
      <c r="Q43" s="400"/>
      <c r="R43" s="430"/>
    </row>
    <row r="44" spans="1:18" ht="15" thickBot="1">
      <c r="A44" s="1929"/>
      <c r="B44" s="1929"/>
      <c r="C44" s="636" t="s">
        <v>1668</v>
      </c>
      <c r="D44" s="616"/>
      <c r="E44" s="610"/>
      <c r="F44" s="610"/>
      <c r="G44" s="610"/>
      <c r="H44" s="610"/>
      <c r="I44" s="610"/>
      <c r="J44" s="610"/>
      <c r="K44" s="400"/>
      <c r="L44" s="400"/>
      <c r="M44" s="400"/>
      <c r="N44" s="400"/>
      <c r="O44" s="400"/>
      <c r="P44" s="400"/>
      <c r="Q44" s="400"/>
      <c r="R44" s="430"/>
    </row>
    <row r="45" spans="1:18" ht="15" thickBot="1">
      <c r="A45" s="1929"/>
      <c r="B45" s="1929"/>
      <c r="C45" s="636" t="s">
        <v>1669</v>
      </c>
      <c r="D45" s="639"/>
      <c r="E45" s="640"/>
      <c r="F45" s="640"/>
      <c r="G45" s="640"/>
      <c r="H45" s="640"/>
      <c r="I45" s="640"/>
      <c r="J45" s="640"/>
      <c r="K45" s="619"/>
      <c r="L45" s="619"/>
      <c r="M45" s="619"/>
      <c r="N45" s="619"/>
      <c r="O45" s="619"/>
      <c r="P45" s="619"/>
      <c r="Q45" s="619"/>
      <c r="R45" s="435"/>
    </row>
    <row r="46" spans="1:18" ht="15" thickBot="1"/>
    <row r="47" spans="1:18" ht="15" thickBot="1">
      <c r="A47" s="2093" t="s">
        <v>1670</v>
      </c>
      <c r="B47" s="2094"/>
      <c r="C47" s="2094"/>
      <c r="D47" s="2094"/>
      <c r="E47" s="2094"/>
      <c r="F47" s="2094"/>
      <c r="G47" s="2094"/>
      <c r="H47" s="2095"/>
      <c r="I47" s="258"/>
    </row>
    <row r="48" spans="1:18" ht="15" thickBot="1">
      <c r="A48" s="1919"/>
      <c r="B48" s="1920"/>
      <c r="C48" s="1921"/>
      <c r="D48" s="169" t="s">
        <v>1671</v>
      </c>
    </row>
    <row r="49" spans="1:9" ht="15" thickBot="1">
      <c r="A49" s="1938" t="s">
        <v>1672</v>
      </c>
      <c r="B49" s="1939"/>
      <c r="C49" s="1940"/>
      <c r="D49" s="170"/>
    </row>
    <row r="50" spans="1:9" ht="15" thickBot="1">
      <c r="A50" s="1929"/>
      <c r="B50" s="1933" t="s">
        <v>1673</v>
      </c>
      <c r="C50" s="1935"/>
      <c r="D50" s="170"/>
    </row>
    <row r="51" spans="1:9" ht="15" thickBot="1">
      <c r="A51" s="1930"/>
      <c r="B51" s="255"/>
      <c r="C51" s="256" t="s">
        <v>449</v>
      </c>
      <c r="D51" s="257"/>
    </row>
    <row r="52" spans="1:9" ht="15" thickBot="1"/>
    <row r="53" spans="1:9" ht="15" thickBot="1">
      <c r="A53" s="2099" t="s">
        <v>1674</v>
      </c>
      <c r="B53" s="2100"/>
      <c r="C53" s="2100"/>
      <c r="D53" s="2100"/>
      <c r="E53" s="2100"/>
      <c r="F53" s="2100"/>
      <c r="G53" s="2100"/>
      <c r="H53" s="2101"/>
      <c r="I53" s="258"/>
    </row>
    <row r="54" spans="1:9" ht="15" thickBot="1">
      <c r="A54" s="1916"/>
      <c r="B54" s="1917"/>
      <c r="C54" s="1918"/>
      <c r="D54" s="2102" t="s">
        <v>1675</v>
      </c>
      <c r="E54" s="2103"/>
      <c r="F54" s="1924"/>
    </row>
    <row r="55" spans="1:9" ht="21" thickBot="1">
      <c r="A55" s="1919"/>
      <c r="B55" s="1920"/>
      <c r="C55" s="1921"/>
      <c r="D55" s="254" t="s">
        <v>1676</v>
      </c>
      <c r="E55" s="254" t="s">
        <v>1677</v>
      </c>
      <c r="F55" s="1796"/>
    </row>
    <row r="56" spans="1:9" ht="15" thickBot="1">
      <c r="A56" s="1938" t="s">
        <v>1678</v>
      </c>
      <c r="B56" s="1939"/>
      <c r="C56" s="1940"/>
      <c r="D56" s="170"/>
      <c r="E56" s="170"/>
      <c r="F56" s="170"/>
    </row>
    <row r="57" spans="1:9" ht="15" thickBot="1">
      <c r="A57" s="1929"/>
      <c r="B57" s="1933" t="s">
        <v>1679</v>
      </c>
      <c r="C57" s="1935"/>
      <c r="D57" s="170"/>
      <c r="E57" s="170"/>
      <c r="F57" s="170"/>
    </row>
    <row r="58" spans="1:9" ht="15" thickBot="1">
      <c r="A58" s="1929"/>
      <c r="B58" s="1929"/>
      <c r="C58" s="256" t="s">
        <v>449</v>
      </c>
      <c r="D58" s="171"/>
      <c r="E58" s="171"/>
      <c r="F58" s="257"/>
    </row>
    <row r="59" spans="1:9" ht="21" thickBot="1">
      <c r="A59" s="1930"/>
      <c r="B59" s="1930"/>
      <c r="C59" s="256" t="s">
        <v>1680</v>
      </c>
      <c r="D59" s="171"/>
      <c r="E59" s="171"/>
      <c r="F59" s="171"/>
    </row>
    <row r="60" spans="1:9" ht="15" thickBot="1"/>
    <row r="61" spans="1:9" ht="15" thickBot="1">
      <c r="A61" s="2099" t="s">
        <v>1681</v>
      </c>
      <c r="B61" s="2100"/>
      <c r="C61" s="2100"/>
      <c r="D61" s="2100"/>
      <c r="E61" s="2100"/>
      <c r="F61" s="2100"/>
      <c r="G61" s="2100"/>
      <c r="H61" s="2101"/>
      <c r="I61" s="258"/>
    </row>
    <row r="62" spans="1:9" ht="15" thickBot="1">
      <c r="A62" s="1916"/>
      <c r="B62" s="1917"/>
      <c r="C62" s="1918"/>
      <c r="D62" s="2096" t="s">
        <v>1682</v>
      </c>
      <c r="E62" s="2097"/>
      <c r="F62" s="2098"/>
    </row>
    <row r="63" spans="1:9" ht="15" thickBot="1">
      <c r="A63" s="1919"/>
      <c r="B63" s="1920"/>
      <c r="C63" s="1921"/>
      <c r="D63" s="259" t="s">
        <v>1683</v>
      </c>
      <c r="E63" s="254" t="s">
        <v>1684</v>
      </c>
      <c r="F63" s="260"/>
    </row>
    <row r="64" spans="1:9" ht="15" thickBot="1">
      <c r="A64" s="1938" t="s">
        <v>1685</v>
      </c>
      <c r="B64" s="1939"/>
      <c r="C64" s="1940"/>
      <c r="D64" s="261"/>
      <c r="E64" s="170"/>
      <c r="F64" s="170"/>
    </row>
    <row r="65" spans="1:9" ht="15" thickBot="1">
      <c r="A65" s="1929"/>
      <c r="B65" s="1933" t="s">
        <v>1686</v>
      </c>
      <c r="C65" s="1935"/>
      <c r="D65" s="261"/>
      <c r="E65" s="170"/>
      <c r="F65" s="170"/>
    </row>
    <row r="66" spans="1:9">
      <c r="A66" s="1929"/>
      <c r="B66" s="262"/>
      <c r="C66" s="263" t="s">
        <v>449</v>
      </c>
      <c r="D66" s="264"/>
      <c r="E66" s="265"/>
      <c r="F66" s="265"/>
    </row>
    <row r="67" spans="1:9" ht="15" thickBot="1">
      <c r="A67" s="629"/>
      <c r="B67" s="630"/>
      <c r="C67" s="631" t="s">
        <v>2801</v>
      </c>
      <c r="D67" s="632"/>
      <c r="E67" s="633"/>
      <c r="F67" s="634"/>
    </row>
    <row r="68" spans="1:9" ht="15" thickBot="1">
      <c r="A68" s="2106"/>
      <c r="B68" s="2107"/>
      <c r="C68" s="2107"/>
      <c r="D68" s="2107"/>
      <c r="E68" s="2107"/>
      <c r="F68" s="2107"/>
      <c r="G68" s="2107"/>
      <c r="H68" s="2108"/>
      <c r="I68" s="258"/>
    </row>
    <row r="69" spans="1:9" ht="15" thickBot="1">
      <c r="A69" s="2106" t="s">
        <v>1687</v>
      </c>
      <c r="B69" s="2107"/>
      <c r="C69" s="2107"/>
      <c r="D69" s="2107"/>
      <c r="E69" s="2107"/>
      <c r="F69" s="2107"/>
      <c r="G69" s="2107"/>
      <c r="H69" s="2108"/>
      <c r="I69" s="258"/>
    </row>
    <row r="70" spans="1:9">
      <c r="A70" s="2109" t="s">
        <v>1688</v>
      </c>
      <c r="B70" s="2110"/>
      <c r="C70" s="2110"/>
      <c r="D70" s="2110"/>
      <c r="E70" s="2110"/>
      <c r="F70" s="2110"/>
      <c r="G70" s="2110"/>
      <c r="H70" s="2111"/>
      <c r="I70" s="266"/>
    </row>
    <row r="71" spans="1:9">
      <c r="A71" s="2079" t="s">
        <v>1689</v>
      </c>
      <c r="B71" s="2080"/>
      <c r="C71" s="2080"/>
      <c r="D71" s="2080"/>
      <c r="E71" s="2080"/>
      <c r="F71" s="2080"/>
      <c r="G71" s="2080"/>
      <c r="H71" s="2081"/>
      <c r="I71" s="267"/>
    </row>
    <row r="72" spans="1:9" ht="15" thickBot="1">
      <c r="A72" s="2112" t="s">
        <v>1690</v>
      </c>
      <c r="B72" s="2113"/>
      <c r="C72" s="2113"/>
      <c r="D72" s="2113"/>
      <c r="E72" s="2113"/>
      <c r="F72" s="2113"/>
      <c r="G72" s="2113"/>
      <c r="H72" s="2114"/>
      <c r="I72" s="253"/>
    </row>
    <row r="73" spans="1:9" ht="15" thickBot="1">
      <c r="A73" s="268"/>
    </row>
    <row r="74" spans="1:9" ht="15" thickBot="1">
      <c r="A74" s="2115" t="s">
        <v>1691</v>
      </c>
      <c r="B74" s="2116"/>
      <c r="C74" s="2116"/>
      <c r="D74" s="2116"/>
      <c r="E74" s="2116"/>
      <c r="F74" s="2116"/>
      <c r="G74" s="2116"/>
      <c r="H74" s="2117"/>
      <c r="I74" s="258"/>
    </row>
    <row r="75" spans="1:9" ht="15" thickBot="1">
      <c r="A75" s="1916"/>
      <c r="B75" s="1917"/>
      <c r="C75" s="1918"/>
      <c r="D75" s="2118" t="s">
        <v>1692</v>
      </c>
      <c r="E75" s="2119"/>
      <c r="F75" s="2120"/>
    </row>
    <row r="76" spans="1:9" ht="15" thickBot="1">
      <c r="A76" s="1916"/>
      <c r="B76" s="1917"/>
      <c r="C76" s="1918"/>
      <c r="D76" s="620" t="s">
        <v>1693</v>
      </c>
      <c r="E76" s="543" t="s">
        <v>1684</v>
      </c>
      <c r="F76" s="641"/>
    </row>
    <row r="77" spans="1:9" ht="23.25" customHeight="1">
      <c r="A77" s="2104" t="s">
        <v>1694</v>
      </c>
      <c r="B77" s="2105"/>
      <c r="C77" s="2105"/>
      <c r="D77" s="625"/>
      <c r="E77" s="614"/>
      <c r="F77" s="626"/>
    </row>
    <row r="78" spans="1:9" ht="27.75" customHeight="1">
      <c r="A78" s="2121"/>
      <c r="B78" s="2122" t="s">
        <v>1695</v>
      </c>
      <c r="C78" s="2122"/>
      <c r="D78" s="621"/>
      <c r="E78" s="609"/>
      <c r="F78" s="627"/>
    </row>
    <row r="79" spans="1:9">
      <c r="A79" s="2121"/>
      <c r="B79" s="622"/>
      <c r="C79" s="623" t="s">
        <v>1696</v>
      </c>
      <c r="D79" s="624"/>
      <c r="E79" s="611"/>
      <c r="F79" s="628"/>
    </row>
    <row r="80" spans="1:9" ht="15" thickBot="1">
      <c r="A80" s="269"/>
      <c r="B80" s="269"/>
      <c r="C80" s="270"/>
      <c r="D80" s="235"/>
      <c r="E80" s="271"/>
    </row>
    <row r="81" spans="1:9">
      <c r="A81" s="2123" t="s">
        <v>1697</v>
      </c>
      <c r="B81" s="2124"/>
      <c r="C81" s="2124"/>
      <c r="D81" s="2124"/>
      <c r="E81" s="2124"/>
      <c r="F81" s="2124"/>
      <c r="G81" s="2124"/>
      <c r="H81" s="2124"/>
      <c r="I81" s="615"/>
    </row>
    <row r="82" spans="1:9">
      <c r="A82" s="2125" t="s">
        <v>1698</v>
      </c>
      <c r="B82" s="2126"/>
      <c r="C82" s="2126"/>
      <c r="D82" s="2126"/>
      <c r="E82" s="2126"/>
      <c r="F82" s="2126"/>
      <c r="G82" s="2126"/>
      <c r="H82" s="2126"/>
      <c r="I82" s="635"/>
    </row>
    <row r="83" spans="1:9" ht="15" thickBot="1">
      <c r="A83" s="2127" t="s">
        <v>1699</v>
      </c>
      <c r="B83" s="2128"/>
      <c r="C83" s="2128"/>
      <c r="D83" s="2128"/>
      <c r="E83" s="2128"/>
      <c r="F83" s="2128"/>
      <c r="G83" s="2128"/>
      <c r="H83" s="2129"/>
      <c r="I83" s="435"/>
    </row>
  </sheetData>
  <mergeCells count="67">
    <mergeCell ref="O17:O18"/>
    <mergeCell ref="P17:Q17"/>
    <mergeCell ref="R17:R18"/>
    <mergeCell ref="G17:H17"/>
    <mergeCell ref="I17:I18"/>
    <mergeCell ref="J17:K17"/>
    <mergeCell ref="L17:L18"/>
    <mergeCell ref="M17:N17"/>
    <mergeCell ref="P14:R16"/>
    <mergeCell ref="D15:F16"/>
    <mergeCell ref="G15:L15"/>
    <mergeCell ref="M15:O16"/>
    <mergeCell ref="G16:I16"/>
    <mergeCell ref="J16:L16"/>
    <mergeCell ref="D14:O14"/>
    <mergeCell ref="A78:A79"/>
    <mergeCell ref="B78:C78"/>
    <mergeCell ref="A81:H81"/>
    <mergeCell ref="A82:H82"/>
    <mergeCell ref="A83:H83"/>
    <mergeCell ref="A77:C77"/>
    <mergeCell ref="A64:C64"/>
    <mergeCell ref="A65:A66"/>
    <mergeCell ref="B65:C65"/>
    <mergeCell ref="A68:H68"/>
    <mergeCell ref="A69:H69"/>
    <mergeCell ref="A70:H70"/>
    <mergeCell ref="A71:H71"/>
    <mergeCell ref="A72:H72"/>
    <mergeCell ref="A74:H74"/>
    <mergeCell ref="A75:C76"/>
    <mergeCell ref="D75:F75"/>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48:C48"/>
    <mergeCell ref="A16:C18"/>
    <mergeCell ref="D17:E17"/>
    <mergeCell ref="F17:F18"/>
    <mergeCell ref="A19:C19"/>
    <mergeCell ref="A20:A45"/>
    <mergeCell ref="B20:C20"/>
    <mergeCell ref="B21:B45"/>
    <mergeCell ref="A47:H47"/>
    <mergeCell ref="B12:H12"/>
    <mergeCell ref="A1:I1"/>
    <mergeCell ref="A2:H2"/>
    <mergeCell ref="B3:H3"/>
    <mergeCell ref="B4:H4"/>
    <mergeCell ref="B5:H5"/>
    <mergeCell ref="B6:H6"/>
    <mergeCell ref="B7:H7"/>
    <mergeCell ref="B8:H8"/>
    <mergeCell ref="B9:H9"/>
    <mergeCell ref="B10:H10"/>
    <mergeCell ref="B11:H11"/>
  </mergeCell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61" customWidth="1"/>
    <col min="2" max="2" width="16.85546875" style="161" customWidth="1"/>
    <col min="3" max="3" width="77.28515625" style="161" customWidth="1"/>
    <col min="4" max="4" width="21.28515625" style="161" customWidth="1"/>
    <col min="5" max="16384" width="47.7109375" style="161"/>
  </cols>
  <sheetData>
    <row r="1" spans="1:4" ht="21">
      <c r="A1" s="374" t="s">
        <v>1883</v>
      </c>
      <c r="B1" s="375"/>
      <c r="C1" s="375"/>
      <c r="D1" s="376"/>
    </row>
    <row r="2" spans="1:4">
      <c r="A2" s="2130" t="s">
        <v>2351</v>
      </c>
      <c r="B2" s="1885"/>
      <c r="C2" s="1886"/>
      <c r="D2" s="430"/>
    </row>
    <row r="3" spans="1:4">
      <c r="A3" s="431"/>
      <c r="B3" s="442" t="s">
        <v>2352</v>
      </c>
      <c r="C3" s="432"/>
      <c r="D3" s="441"/>
    </row>
    <row r="4" spans="1:4">
      <c r="A4" s="433"/>
      <c r="B4" s="440"/>
      <c r="C4" s="434" t="s">
        <v>2353</v>
      </c>
      <c r="D4" s="430"/>
    </row>
    <row r="5" spans="1:4">
      <c r="A5" s="431"/>
      <c r="B5" s="436"/>
      <c r="C5" s="432" t="s">
        <v>2354</v>
      </c>
      <c r="D5" s="430"/>
    </row>
    <row r="6" spans="1:4">
      <c r="A6" s="433"/>
      <c r="B6" s="440"/>
      <c r="C6" s="642" t="s">
        <v>2355</v>
      </c>
      <c r="D6" s="443">
        <f>D4+D5</f>
        <v>0</v>
      </c>
    </row>
    <row r="7" spans="1:4">
      <c r="A7" s="437"/>
      <c r="B7" s="442" t="s">
        <v>2356</v>
      </c>
      <c r="C7" s="442"/>
      <c r="D7" s="441"/>
    </row>
    <row r="8" spans="1:4">
      <c r="A8" s="433"/>
      <c r="B8" s="440"/>
      <c r="C8" s="434" t="s">
        <v>2357</v>
      </c>
      <c r="D8" s="430"/>
    </row>
    <row r="9" spans="1:4">
      <c r="A9" s="431"/>
      <c r="B9" s="436"/>
      <c r="C9" s="432" t="s">
        <v>2358</v>
      </c>
      <c r="D9" s="430"/>
    </row>
    <row r="10" spans="1:4">
      <c r="A10" s="433"/>
      <c r="B10" s="440"/>
      <c r="C10" s="434" t="s">
        <v>2359</v>
      </c>
      <c r="D10" s="430"/>
    </row>
    <row r="11" spans="1:4">
      <c r="A11" s="431"/>
      <c r="B11" s="436"/>
      <c r="C11" s="643" t="s">
        <v>2360</v>
      </c>
      <c r="D11" s="443">
        <f>SUM(D8:D10)</f>
        <v>0</v>
      </c>
    </row>
    <row r="12" spans="1:4">
      <c r="A12" s="439"/>
      <c r="B12" s="438" t="s">
        <v>2361</v>
      </c>
      <c r="C12" s="438"/>
      <c r="D12" s="441"/>
    </row>
    <row r="13" spans="1:4">
      <c r="A13" s="431"/>
      <c r="B13" s="436"/>
      <c r="C13" s="432" t="s">
        <v>2362</v>
      </c>
      <c r="D13" s="430"/>
    </row>
    <row r="14" spans="1:4">
      <c r="A14" s="433"/>
      <c r="B14" s="440"/>
      <c r="C14" s="434" t="s">
        <v>2363</v>
      </c>
      <c r="D14" s="430"/>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315" customWidth="1"/>
    <col min="2" max="2" width="13.28515625" style="315" customWidth="1"/>
    <col min="3" max="3" width="126.28515625" style="315" customWidth="1"/>
    <col min="4" max="16384" width="12" style="315"/>
  </cols>
  <sheetData>
    <row r="1" spans="1:4" ht="24" thickBot="1">
      <c r="A1" s="966" t="s">
        <v>1852</v>
      </c>
      <c r="B1" s="967"/>
      <c r="C1" s="967"/>
      <c r="D1" s="968"/>
    </row>
    <row r="2" spans="1:4">
      <c r="A2" s="969" t="s">
        <v>1967</v>
      </c>
      <c r="B2" s="970"/>
      <c r="C2" s="970"/>
      <c r="D2" s="570"/>
    </row>
    <row r="3" spans="1:4">
      <c r="A3" s="572"/>
      <c r="B3" s="962" t="s">
        <v>1968</v>
      </c>
      <c r="C3" s="962"/>
      <c r="D3" s="570"/>
    </row>
    <row r="4" spans="1:4">
      <c r="A4" s="573"/>
      <c r="B4" s="568"/>
      <c r="C4" s="569" t="s">
        <v>2779</v>
      </c>
      <c r="D4" s="571"/>
    </row>
    <row r="5" spans="1:4">
      <c r="A5" s="572"/>
      <c r="B5" s="566"/>
      <c r="C5" s="567" t="s">
        <v>2780</v>
      </c>
      <c r="D5" s="571"/>
    </row>
    <row r="6" spans="1:4">
      <c r="A6" s="573"/>
      <c r="B6" s="568"/>
      <c r="C6" s="569" t="s">
        <v>2781</v>
      </c>
      <c r="D6" s="571"/>
    </row>
    <row r="7" spans="1:4">
      <c r="A7" s="572"/>
      <c r="B7" s="566"/>
      <c r="C7" s="567" t="s">
        <v>1969</v>
      </c>
      <c r="D7" s="571"/>
    </row>
    <row r="8" spans="1:4">
      <c r="A8" s="573"/>
      <c r="B8" s="568"/>
      <c r="C8" s="569" t="s">
        <v>1970</v>
      </c>
      <c r="D8" s="571"/>
    </row>
    <row r="9" spans="1:4">
      <c r="A9" s="572"/>
      <c r="B9" s="566"/>
      <c r="C9" s="567" t="s">
        <v>1971</v>
      </c>
      <c r="D9" s="571"/>
    </row>
    <row r="10" spans="1:4">
      <c r="A10" s="573"/>
      <c r="B10" s="568"/>
      <c r="C10" s="569" t="s">
        <v>1972</v>
      </c>
      <c r="D10" s="571"/>
    </row>
    <row r="11" spans="1:4">
      <c r="A11" s="572"/>
      <c r="B11" s="566"/>
      <c r="C11" s="567" t="s">
        <v>1973</v>
      </c>
      <c r="D11" s="571"/>
    </row>
    <row r="12" spans="1:4">
      <c r="A12" s="573"/>
      <c r="B12" s="568"/>
      <c r="C12" s="569" t="s">
        <v>1974</v>
      </c>
      <c r="D12" s="571"/>
    </row>
    <row r="13" spans="1:4">
      <c r="A13" s="572"/>
      <c r="B13" s="566"/>
      <c r="C13" s="567" t="s">
        <v>1975</v>
      </c>
      <c r="D13" s="571"/>
    </row>
    <row r="14" spans="1:4">
      <c r="A14" s="573"/>
      <c r="B14" s="568"/>
      <c r="C14" s="569" t="s">
        <v>1976</v>
      </c>
      <c r="D14" s="571"/>
    </row>
    <row r="15" spans="1:4">
      <c r="A15" s="572"/>
      <c r="B15" s="566"/>
      <c r="C15" s="567" t="s">
        <v>2782</v>
      </c>
      <c r="D15" s="571"/>
    </row>
    <row r="16" spans="1:4">
      <c r="A16" s="573"/>
      <c r="B16" s="568"/>
      <c r="C16" s="569" t="s">
        <v>1977</v>
      </c>
      <c r="D16" s="571"/>
    </row>
    <row r="17" spans="1:4">
      <c r="A17" s="572"/>
      <c r="B17" s="566"/>
      <c r="C17" s="567" t="s">
        <v>1978</v>
      </c>
      <c r="D17" s="571"/>
    </row>
    <row r="18" spans="1:4">
      <c r="A18" s="573"/>
      <c r="B18" s="568"/>
      <c r="C18" s="569" t="s">
        <v>1979</v>
      </c>
      <c r="D18" s="571"/>
    </row>
    <row r="19" spans="1:4">
      <c r="A19" s="572"/>
      <c r="B19" s="566"/>
      <c r="C19" s="567" t="s">
        <v>1980</v>
      </c>
      <c r="D19" s="575"/>
    </row>
    <row r="20" spans="1:4">
      <c r="A20" s="573"/>
      <c r="B20" s="568"/>
      <c r="C20" s="569" t="s">
        <v>1981</v>
      </c>
      <c r="D20" s="575"/>
    </row>
    <row r="21" spans="1:4">
      <c r="A21" s="572"/>
      <c r="B21" s="566"/>
      <c r="C21" s="567" t="s">
        <v>1982</v>
      </c>
      <c r="D21" s="575"/>
    </row>
    <row r="22" spans="1:4">
      <c r="A22" s="573"/>
      <c r="B22" s="568"/>
      <c r="C22" s="569" t="s">
        <v>1983</v>
      </c>
      <c r="D22" s="575"/>
    </row>
    <row r="23" spans="1:4">
      <c r="A23" s="572"/>
      <c r="B23" s="566"/>
      <c r="C23" s="567" t="s">
        <v>1984</v>
      </c>
      <c r="D23" s="575"/>
    </row>
    <row r="24" spans="1:4" ht="15" thickBot="1">
      <c r="A24" s="579"/>
      <c r="B24" s="580"/>
      <c r="C24" s="581" t="s">
        <v>1985</v>
      </c>
      <c r="D24" s="578"/>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315" customWidth="1"/>
    <col min="2" max="2" width="156.28515625" style="315" customWidth="1"/>
    <col min="3" max="16384" width="12" style="315"/>
  </cols>
  <sheetData>
    <row r="1" spans="1:3" ht="21">
      <c r="A1" s="328" t="s">
        <v>1853</v>
      </c>
      <c r="B1" s="329"/>
      <c r="C1" s="330"/>
    </row>
    <row r="2" spans="1:3">
      <c r="A2" s="971" t="s">
        <v>1336</v>
      </c>
      <c r="B2" s="972"/>
      <c r="C2" s="327"/>
    </row>
    <row r="3" spans="1:3">
      <c r="A3" s="316"/>
      <c r="B3" s="318" t="s">
        <v>1986</v>
      </c>
      <c r="C3" s="327"/>
    </row>
    <row r="4" spans="1:3">
      <c r="A4" s="317"/>
      <c r="B4" s="319" t="s">
        <v>1987</v>
      </c>
      <c r="C4" s="327"/>
    </row>
    <row r="5" spans="1:3">
      <c r="A5" s="316"/>
      <c r="B5" s="318" t="s">
        <v>1988</v>
      </c>
      <c r="C5" s="327"/>
    </row>
    <row r="6" spans="1:3">
      <c r="A6" s="317"/>
      <c r="B6" s="319" t="s">
        <v>13</v>
      </c>
      <c r="C6" s="327"/>
    </row>
    <row r="7" spans="1:3">
      <c r="A7" s="316"/>
      <c r="B7" s="318" t="s">
        <v>1989</v>
      </c>
      <c r="C7" s="327"/>
    </row>
    <row r="8" spans="1:3">
      <c r="A8" s="317"/>
      <c r="B8" s="319" t="s">
        <v>1990</v>
      </c>
      <c r="C8" s="327"/>
    </row>
    <row r="9" spans="1:3">
      <c r="A9" s="316"/>
      <c r="B9" s="318" t="s">
        <v>1991</v>
      </c>
      <c r="C9" s="327"/>
    </row>
    <row r="10" spans="1:3">
      <c r="A10" s="317"/>
      <c r="B10" s="319" t="s">
        <v>1992</v>
      </c>
      <c r="C10" s="327"/>
    </row>
    <row r="11" spans="1:3">
      <c r="A11" s="316"/>
      <c r="B11" s="318" t="s">
        <v>1993</v>
      </c>
      <c r="C11" s="327"/>
    </row>
    <row r="12" spans="1:3" ht="28.8">
      <c r="A12" s="317"/>
      <c r="B12" s="319" t="s">
        <v>14</v>
      </c>
      <c r="C12" s="327"/>
    </row>
    <row r="13" spans="1:3">
      <c r="A13" s="316"/>
      <c r="B13" s="318" t="s">
        <v>1994</v>
      </c>
      <c r="C13" s="327"/>
    </row>
    <row r="14" spans="1:3">
      <c r="A14" s="317"/>
      <c r="B14" s="319" t="s">
        <v>15</v>
      </c>
      <c r="C14" s="327"/>
    </row>
    <row r="15" spans="1:3">
      <c r="A15" s="316"/>
      <c r="B15" s="318" t="s">
        <v>1995</v>
      </c>
      <c r="C15" s="327"/>
    </row>
    <row r="16" spans="1:3">
      <c r="A16" s="317"/>
      <c r="B16" s="319" t="s">
        <v>1996</v>
      </c>
      <c r="C16" s="327"/>
    </row>
    <row r="17" spans="1:3">
      <c r="A17" s="316"/>
      <c r="B17" s="318" t="s">
        <v>1997</v>
      </c>
      <c r="C17" s="327"/>
    </row>
    <row r="18" spans="1:3">
      <c r="A18" s="317"/>
      <c r="B18" s="319" t="s">
        <v>1998</v>
      </c>
      <c r="C18" s="327"/>
    </row>
    <row r="19" spans="1:3">
      <c r="A19" s="316"/>
      <c r="B19" s="318" t="s">
        <v>1999</v>
      </c>
      <c r="C19" s="327"/>
    </row>
    <row r="20" spans="1:3">
      <c r="A20" s="317"/>
      <c r="B20" s="319" t="s">
        <v>2000</v>
      </c>
      <c r="C20" s="327"/>
    </row>
    <row r="21" spans="1:3">
      <c r="A21" s="316"/>
      <c r="B21" s="318" t="s">
        <v>2001</v>
      </c>
      <c r="C21" s="327"/>
    </row>
    <row r="22" spans="1:3">
      <c r="A22" s="317"/>
      <c r="B22" s="319" t="s">
        <v>2002</v>
      </c>
      <c r="C22" s="327"/>
    </row>
    <row r="23" spans="1:3">
      <c r="A23" s="316"/>
      <c r="B23" s="318" t="s">
        <v>2003</v>
      </c>
      <c r="C23" s="327"/>
    </row>
    <row r="24" spans="1:3">
      <c r="A24" s="317"/>
      <c r="B24" s="319" t="s">
        <v>739</v>
      </c>
      <c r="C24" s="327"/>
    </row>
    <row r="25" spans="1:3">
      <c r="A25" s="316"/>
      <c r="B25" s="318" t="s">
        <v>2004</v>
      </c>
      <c r="C25" s="327"/>
    </row>
    <row r="26" spans="1:3">
      <c r="A26" s="317"/>
      <c r="B26" s="319" t="s">
        <v>2005</v>
      </c>
      <c r="C26" s="327"/>
    </row>
    <row r="27" spans="1:3">
      <c r="A27" s="316"/>
      <c r="B27" s="318" t="s">
        <v>2006</v>
      </c>
      <c r="C27" s="327"/>
    </row>
    <row r="28" spans="1:3">
      <c r="A28" s="317"/>
      <c r="B28" s="319" t="s">
        <v>2007</v>
      </c>
      <c r="C28" s="327"/>
    </row>
    <row r="29" spans="1:3">
      <c r="A29" s="316"/>
      <c r="B29" s="318" t="s">
        <v>2008</v>
      </c>
      <c r="C29" s="327"/>
    </row>
    <row r="30" spans="1:3">
      <c r="A30" s="317"/>
      <c r="B30" s="319" t="s">
        <v>2009</v>
      </c>
      <c r="C30" s="327"/>
    </row>
    <row r="31" spans="1:3">
      <c r="A31" s="316"/>
      <c r="B31" s="318" t="s">
        <v>2010</v>
      </c>
      <c r="C31" s="327"/>
    </row>
    <row r="32" spans="1:3">
      <c r="A32" s="317"/>
      <c r="B32" s="319" t="s">
        <v>2011</v>
      </c>
      <c r="C32" s="327"/>
    </row>
    <row r="33" spans="1:3">
      <c r="A33" s="316"/>
      <c r="B33" s="318" t="s">
        <v>2012</v>
      </c>
      <c r="C33" s="327"/>
    </row>
    <row r="34" spans="1:3">
      <c r="A34" s="317"/>
      <c r="B34" s="319" t="s">
        <v>2013</v>
      </c>
      <c r="C34" s="327"/>
    </row>
    <row r="35" spans="1:3">
      <c r="A35" s="316"/>
      <c r="B35" s="318" t="s">
        <v>2014</v>
      </c>
      <c r="C35" s="327"/>
    </row>
    <row r="36" spans="1:3">
      <c r="A36" s="317"/>
      <c r="B36" s="319" t="s">
        <v>2015</v>
      </c>
      <c r="C36" s="327"/>
    </row>
    <row r="37" spans="1:3">
      <c r="A37" s="316"/>
      <c r="B37" s="318" t="s">
        <v>1511</v>
      </c>
      <c r="C37" s="327"/>
    </row>
    <row r="38" spans="1:3">
      <c r="A38" s="317"/>
      <c r="B38" s="319" t="s">
        <v>1839</v>
      </c>
      <c r="C38" s="327"/>
    </row>
    <row r="39" spans="1:3">
      <c r="A39" s="316"/>
      <c r="B39" s="318" t="s">
        <v>2016</v>
      </c>
      <c r="C39" s="327"/>
    </row>
    <row r="40" spans="1:3">
      <c r="A40" s="317"/>
      <c r="B40" s="319" t="s">
        <v>1641</v>
      </c>
      <c r="C40" s="327"/>
    </row>
    <row r="41" spans="1:3">
      <c r="A41" s="316"/>
      <c r="B41" s="318" t="s">
        <v>16</v>
      </c>
      <c r="C41" s="327"/>
    </row>
    <row r="42" spans="1:3">
      <c r="A42" s="317"/>
      <c r="B42" s="319" t="s">
        <v>2017</v>
      </c>
      <c r="C42" s="327"/>
    </row>
    <row r="43" spans="1:3">
      <c r="A43" s="316"/>
      <c r="B43" s="318" t="s">
        <v>2018</v>
      </c>
      <c r="C43" s="327"/>
    </row>
    <row r="44" spans="1:3">
      <c r="A44" s="317"/>
      <c r="B44" s="319" t="s">
        <v>17</v>
      </c>
      <c r="C44" s="327"/>
    </row>
    <row r="45" spans="1:3">
      <c r="A45" s="316"/>
      <c r="B45" s="318" t="s">
        <v>1540</v>
      </c>
      <c r="C45" s="327"/>
    </row>
    <row r="46" spans="1:3">
      <c r="A46" s="317"/>
      <c r="B46" s="319" t="s">
        <v>2019</v>
      </c>
      <c r="C46" s="327"/>
    </row>
    <row r="47" spans="1:3">
      <c r="A47" s="316"/>
      <c r="B47" s="318" t="s">
        <v>2020</v>
      </c>
      <c r="C47" s="327"/>
    </row>
    <row r="48" spans="1:3">
      <c r="A48" s="317"/>
      <c r="B48" s="319" t="s">
        <v>2021</v>
      </c>
      <c r="C48" s="327"/>
    </row>
    <row r="49" spans="1:3">
      <c r="A49" s="316"/>
      <c r="B49" s="318" t="s">
        <v>2022</v>
      </c>
      <c r="C49" s="327"/>
    </row>
    <row r="50" spans="1:3">
      <c r="A50" s="317"/>
      <c r="B50" s="319" t="s">
        <v>2023</v>
      </c>
      <c r="C50" s="327"/>
    </row>
    <row r="51" spans="1:3">
      <c r="A51" s="316"/>
      <c r="B51" s="318" t="s">
        <v>2024</v>
      </c>
      <c r="C51" s="327"/>
    </row>
    <row r="52" spans="1:3">
      <c r="A52" s="317"/>
      <c r="B52" s="319" t="s">
        <v>2025</v>
      </c>
      <c r="C52" s="327"/>
    </row>
    <row r="53" spans="1:3">
      <c r="A53" s="316"/>
      <c r="B53" s="318" t="s">
        <v>2026</v>
      </c>
      <c r="C53" s="327"/>
    </row>
    <row r="54" spans="1:3">
      <c r="A54" s="317"/>
      <c r="B54" s="319" t="s">
        <v>2027</v>
      </c>
      <c r="C54" s="327"/>
    </row>
    <row r="55" spans="1:3">
      <c r="A55" s="316"/>
      <c r="B55" s="318" t="s">
        <v>2028</v>
      </c>
      <c r="C55" s="327"/>
    </row>
    <row r="56" spans="1:3">
      <c r="A56" s="317"/>
      <c r="B56" s="319" t="s">
        <v>2029</v>
      </c>
      <c r="C56" s="327"/>
    </row>
    <row r="57" spans="1:3">
      <c r="A57" s="316"/>
      <c r="B57" s="318" t="s">
        <v>2030</v>
      </c>
      <c r="C57" s="327"/>
    </row>
    <row r="58" spans="1:3">
      <c r="A58" s="317"/>
      <c r="B58" s="319" t="s">
        <v>1056</v>
      </c>
      <c r="C58" s="327"/>
    </row>
    <row r="59" spans="1:3">
      <c r="A59" s="316"/>
      <c r="B59" s="318" t="s">
        <v>2031</v>
      </c>
      <c r="C59" s="327"/>
    </row>
    <row r="60" spans="1:3">
      <c r="A60" s="316"/>
      <c r="B60" s="795" t="s">
        <v>2636</v>
      </c>
      <c r="C60" s="327"/>
    </row>
    <row r="61" spans="1:3">
      <c r="A61" s="317"/>
      <c r="B61" s="471" t="s">
        <v>1884</v>
      </c>
      <c r="C61" s="327"/>
    </row>
    <row r="62" spans="1:3">
      <c r="A62" s="316"/>
      <c r="B62" s="318" t="s">
        <v>2032</v>
      </c>
      <c r="C62" s="327"/>
    </row>
    <row r="63" spans="1:3">
      <c r="A63" s="317"/>
      <c r="B63" s="319" t="s">
        <v>2033</v>
      </c>
      <c r="C63" s="327"/>
    </row>
    <row r="64" spans="1:3">
      <c r="A64" s="316"/>
      <c r="B64" s="318" t="s">
        <v>2034</v>
      </c>
      <c r="C64" s="327"/>
    </row>
    <row r="65" spans="1:3">
      <c r="A65" s="317"/>
      <c r="B65" s="319" t="s">
        <v>648</v>
      </c>
      <c r="C65" s="327"/>
    </row>
    <row r="66" spans="1:3">
      <c r="A66" s="316"/>
      <c r="B66" s="318" t="s">
        <v>2035</v>
      </c>
      <c r="C66" s="327"/>
    </row>
    <row r="67" spans="1:3">
      <c r="A67" s="317"/>
      <c r="B67" s="319" t="s">
        <v>2036</v>
      </c>
      <c r="C67" s="327"/>
    </row>
    <row r="68" spans="1:3">
      <c r="A68" s="316"/>
      <c r="B68" s="318" t="s">
        <v>2037</v>
      </c>
      <c r="C68" s="327"/>
    </row>
    <row r="69" spans="1:3">
      <c r="A69" s="317"/>
      <c r="B69" s="319" t="s">
        <v>1700</v>
      </c>
      <c r="C69" s="327"/>
    </row>
    <row r="70" spans="1:3">
      <c r="A70" s="316"/>
      <c r="B70" s="318" t="s">
        <v>2038</v>
      </c>
      <c r="C70" s="327"/>
    </row>
    <row r="71" spans="1:3">
      <c r="A71" s="317"/>
      <c r="B71" s="319" t="s">
        <v>2039</v>
      </c>
      <c r="C71" s="327"/>
    </row>
    <row r="72" spans="1:3">
      <c r="A72" s="316"/>
      <c r="B72" s="318" t="s">
        <v>2040</v>
      </c>
      <c r="C72" s="327"/>
    </row>
    <row r="73" spans="1:3">
      <c r="A73" s="317"/>
      <c r="B73" s="319" t="s">
        <v>2041</v>
      </c>
      <c r="C73" s="327"/>
    </row>
    <row r="74" spans="1:3">
      <c r="A74" s="316"/>
      <c r="B74" s="318" t="s">
        <v>2042</v>
      </c>
      <c r="C74" s="327"/>
    </row>
    <row r="75" spans="1:3">
      <c r="A75" s="317"/>
      <c r="B75" s="319" t="s">
        <v>2043</v>
      </c>
      <c r="C75" s="327"/>
    </row>
    <row r="76" spans="1:3">
      <c r="A76" s="316"/>
      <c r="B76" s="318" t="s">
        <v>2044</v>
      </c>
      <c r="C76" s="327"/>
    </row>
    <row r="77" spans="1:3">
      <c r="A77" s="317"/>
      <c r="B77" s="319" t="s">
        <v>2045</v>
      </c>
      <c r="C77" s="327"/>
    </row>
    <row r="78" spans="1:3">
      <c r="A78" s="316"/>
      <c r="B78" s="318" t="s">
        <v>18</v>
      </c>
      <c r="C78" s="327"/>
    </row>
    <row r="79" spans="1:3">
      <c r="A79" s="317"/>
      <c r="B79" s="319" t="s">
        <v>2046</v>
      </c>
      <c r="C79" s="327"/>
    </row>
    <row r="80" spans="1:3">
      <c r="A80" s="316"/>
      <c r="B80" s="318" t="s">
        <v>2047</v>
      </c>
      <c r="C80" s="327"/>
    </row>
    <row r="81" spans="1:3">
      <c r="A81" s="317"/>
      <c r="B81" s="319" t="s">
        <v>2048</v>
      </c>
      <c r="C81" s="327"/>
    </row>
    <row r="82" spans="1:3">
      <c r="A82" s="316"/>
      <c r="B82" s="318" t="s">
        <v>19</v>
      </c>
      <c r="C82" s="327"/>
    </row>
    <row r="83" spans="1:3">
      <c r="A83" s="317"/>
      <c r="B83" s="319" t="s">
        <v>2049</v>
      </c>
      <c r="C83" s="327"/>
    </row>
    <row r="84" spans="1:3">
      <c r="A84" s="316"/>
      <c r="B84" s="318" t="s">
        <v>1596</v>
      </c>
      <c r="C84" s="327"/>
    </row>
    <row r="85" spans="1:3">
      <c r="A85" s="317"/>
      <c r="B85" s="319" t="s">
        <v>2050</v>
      </c>
      <c r="C85" s="327"/>
    </row>
    <row r="86" spans="1:3">
      <c r="A86" s="316"/>
      <c r="B86" s="318" t="s">
        <v>2051</v>
      </c>
      <c r="C86" s="327"/>
    </row>
    <row r="87" spans="1:3">
      <c r="A87" s="317"/>
      <c r="B87" s="319" t="s">
        <v>2052</v>
      </c>
      <c r="C87" s="327"/>
    </row>
    <row r="88" spans="1:3">
      <c r="A88" s="316"/>
      <c r="B88" s="318" t="s">
        <v>2053</v>
      </c>
      <c r="C88" s="327"/>
    </row>
    <row r="89" spans="1:3">
      <c r="A89" s="317"/>
      <c r="B89" s="319" t="s">
        <v>2054</v>
      </c>
      <c r="C89" s="327"/>
    </row>
    <row r="90" spans="1:3">
      <c r="A90" s="316"/>
      <c r="B90" s="318" t="s">
        <v>2055</v>
      </c>
      <c r="C90" s="327"/>
    </row>
    <row r="91" spans="1:3">
      <c r="A91" s="317"/>
      <c r="B91" s="319" t="s">
        <v>2056</v>
      </c>
      <c r="C91" s="327"/>
    </row>
    <row r="92" spans="1:3" ht="18" customHeight="1">
      <c r="A92" s="316"/>
      <c r="B92" s="318" t="s">
        <v>2057</v>
      </c>
      <c r="C92" s="327"/>
    </row>
    <row r="93" spans="1:3">
      <c r="A93" s="317"/>
      <c r="B93" s="319" t="s">
        <v>1340</v>
      </c>
      <c r="C93" s="327"/>
    </row>
    <row r="94" spans="1:3">
      <c r="A94" s="316"/>
      <c r="B94" s="318" t="s">
        <v>2058</v>
      </c>
      <c r="C94" s="327"/>
    </row>
    <row r="95" spans="1:3">
      <c r="A95" s="317"/>
      <c r="B95" s="319" t="s">
        <v>2059</v>
      </c>
      <c r="C95" s="327"/>
    </row>
    <row r="96" spans="1:3">
      <c r="A96" s="316"/>
      <c r="B96" s="318" t="s">
        <v>2060</v>
      </c>
      <c r="C96" s="327"/>
    </row>
    <row r="97" spans="1:3">
      <c r="A97" s="317"/>
      <c r="B97" s="319" t="s">
        <v>2061</v>
      </c>
      <c r="C97" s="327"/>
    </row>
    <row r="98" spans="1:3">
      <c r="A98" s="316"/>
      <c r="B98" s="318" t="s">
        <v>2062</v>
      </c>
      <c r="C98" s="327"/>
    </row>
    <row r="99" spans="1:3">
      <c r="A99" s="317"/>
      <c r="B99" s="319" t="s">
        <v>2063</v>
      </c>
      <c r="C99" s="327"/>
    </row>
    <row r="100" spans="1:3">
      <c r="A100" s="316"/>
      <c r="B100" s="318" t="s">
        <v>2064</v>
      </c>
      <c r="C100" s="327"/>
    </row>
    <row r="101" spans="1:3">
      <c r="A101" s="317"/>
      <c r="B101" s="319" t="s">
        <v>2065</v>
      </c>
      <c r="C101" s="327"/>
    </row>
    <row r="102" spans="1:3">
      <c r="A102" s="316"/>
      <c r="B102" s="318" t="s">
        <v>2066</v>
      </c>
      <c r="C102" s="327"/>
    </row>
    <row r="103" spans="1:3">
      <c r="A103" s="317"/>
      <c r="B103" s="319" t="s">
        <v>2067</v>
      </c>
      <c r="C103" s="327"/>
    </row>
    <row r="104" spans="1:3">
      <c r="A104" s="316"/>
      <c r="B104" s="318" t="s">
        <v>2068</v>
      </c>
      <c r="C104" s="327"/>
    </row>
    <row r="105" spans="1:3">
      <c r="A105" s="317"/>
      <c r="B105" s="319" t="s">
        <v>20</v>
      </c>
      <c r="C105" s="327"/>
    </row>
    <row r="106" spans="1:3">
      <c r="A106" s="316"/>
      <c r="B106" s="318" t="s">
        <v>2069</v>
      </c>
      <c r="C106" s="327"/>
    </row>
    <row r="107" spans="1:3">
      <c r="A107" s="317"/>
      <c r="B107" s="319" t="s">
        <v>2070</v>
      </c>
      <c r="C107" s="327"/>
    </row>
    <row r="108" spans="1:3">
      <c r="A108" s="316"/>
      <c r="B108" s="318" t="s">
        <v>21</v>
      </c>
      <c r="C108" s="327"/>
    </row>
    <row r="109" spans="1:3">
      <c r="A109" s="317"/>
      <c r="B109" s="319" t="s">
        <v>2071</v>
      </c>
      <c r="C109" s="327"/>
    </row>
    <row r="110" spans="1:3">
      <c r="A110" s="316"/>
      <c r="B110" s="318" t="s">
        <v>22</v>
      </c>
      <c r="C110" s="327"/>
    </row>
    <row r="111" spans="1:3">
      <c r="A111" s="317"/>
      <c r="B111" s="319" t="s">
        <v>2072</v>
      </c>
      <c r="C111" s="327"/>
    </row>
    <row r="112" spans="1:3">
      <c r="A112" s="316"/>
      <c r="B112" s="318" t="s">
        <v>2073</v>
      </c>
      <c r="C112" s="327"/>
    </row>
    <row r="113" spans="1:3">
      <c r="A113" s="317"/>
      <c r="B113" s="319" t="s">
        <v>2074</v>
      </c>
      <c r="C113" s="327"/>
    </row>
    <row r="114" spans="1:3">
      <c r="A114" s="316"/>
      <c r="B114" s="318" t="s">
        <v>2075</v>
      </c>
      <c r="C114" s="327"/>
    </row>
    <row r="115" spans="1:3">
      <c r="A115" s="317"/>
      <c r="B115" s="319" t="s">
        <v>1509</v>
      </c>
      <c r="C115" s="327"/>
    </row>
    <row r="116" spans="1:3">
      <c r="A116" s="316"/>
      <c r="B116" s="318" t="s">
        <v>2076</v>
      </c>
      <c r="C116" s="327"/>
    </row>
    <row r="117" spans="1:3">
      <c r="A117" s="317"/>
      <c r="B117" s="319" t="s">
        <v>1295</v>
      </c>
      <c r="C117" s="327"/>
    </row>
    <row r="118" spans="1:3">
      <c r="A118" s="316"/>
      <c r="B118" s="318" t="s">
        <v>2077</v>
      </c>
      <c r="C118" s="327"/>
    </row>
    <row r="119" spans="1:3">
      <c r="A119" s="317"/>
      <c r="B119" s="319" t="s">
        <v>2078</v>
      </c>
      <c r="C119" s="327"/>
    </row>
    <row r="120" spans="1:3">
      <c r="A120" s="316"/>
      <c r="B120" s="318" t="s">
        <v>23</v>
      </c>
      <c r="C120" s="327"/>
    </row>
    <row r="121" spans="1:3">
      <c r="A121" s="317"/>
      <c r="B121" s="319" t="s">
        <v>1338</v>
      </c>
      <c r="C121" s="327"/>
    </row>
    <row r="122" spans="1:3">
      <c r="A122" s="316"/>
      <c r="B122" s="318" t="s">
        <v>2079</v>
      </c>
      <c r="C122" s="327"/>
    </row>
    <row r="123" spans="1:3">
      <c r="A123" s="317"/>
      <c r="B123" s="319" t="s">
        <v>2080</v>
      </c>
      <c r="C123" s="327"/>
    </row>
    <row r="124" spans="1:3">
      <c r="A124" s="316"/>
      <c r="B124" s="318" t="s">
        <v>2081</v>
      </c>
      <c r="C124" s="327"/>
    </row>
    <row r="125" spans="1:3">
      <c r="A125" s="317"/>
      <c r="B125" s="319" t="s">
        <v>2082</v>
      </c>
      <c r="C125" s="327"/>
    </row>
    <row r="126" spans="1:3" ht="15" thickBot="1">
      <c r="A126" s="320"/>
      <c r="B126" s="331" t="s">
        <v>2083</v>
      </c>
      <c r="C126" s="324"/>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315" customWidth="1"/>
    <col min="2" max="2" width="174.7109375" style="315" customWidth="1"/>
    <col min="3" max="16384" width="12" style="315"/>
  </cols>
  <sheetData>
    <row r="1" spans="1:3" ht="21.6" thickBot="1">
      <c r="A1" s="973" t="s">
        <v>1854</v>
      </c>
      <c r="B1" s="974"/>
      <c r="C1" s="975"/>
    </row>
    <row r="2" spans="1:3">
      <c r="A2" s="969" t="s">
        <v>1338</v>
      </c>
      <c r="B2" s="970"/>
      <c r="C2" s="584"/>
    </row>
    <row r="3" spans="1:3">
      <c r="A3" s="572"/>
      <c r="B3" s="567" t="s">
        <v>2783</v>
      </c>
      <c r="C3" s="585"/>
    </row>
    <row r="4" spans="1:3">
      <c r="A4" s="573"/>
      <c r="B4" s="569" t="s">
        <v>2084</v>
      </c>
      <c r="C4" s="585"/>
    </row>
    <row r="5" spans="1:3">
      <c r="A5" s="572"/>
      <c r="B5" s="567" t="s">
        <v>2085</v>
      </c>
      <c r="C5" s="585"/>
    </row>
    <row r="6" spans="1:3">
      <c r="A6" s="573"/>
      <c r="B6" s="569" t="s">
        <v>2086</v>
      </c>
      <c r="C6" s="585"/>
    </row>
    <row r="7" spans="1:3">
      <c r="A7" s="572"/>
      <c r="B7" s="567" t="s">
        <v>2087</v>
      </c>
      <c r="C7" s="585"/>
    </row>
    <row r="8" spans="1:3">
      <c r="A8" s="573"/>
      <c r="B8" s="569" t="s">
        <v>2088</v>
      </c>
      <c r="C8" s="585"/>
    </row>
    <row r="9" spans="1:3">
      <c r="A9" s="572"/>
      <c r="B9" s="567" t="s">
        <v>2089</v>
      </c>
      <c r="C9" s="585"/>
    </row>
    <row r="10" spans="1:3">
      <c r="A10" s="573"/>
      <c r="B10" s="569" t="s">
        <v>2090</v>
      </c>
      <c r="C10" s="585"/>
    </row>
    <row r="11" spans="1:3">
      <c r="A11" s="572"/>
      <c r="B11" s="567" t="s">
        <v>2091</v>
      </c>
      <c r="C11" s="585"/>
    </row>
    <row r="12" spans="1:3">
      <c r="A12" s="573"/>
      <c r="B12" s="569" t="s">
        <v>2784</v>
      </c>
      <c r="C12" s="585"/>
    </row>
    <row r="13" spans="1:3">
      <c r="A13" s="572"/>
      <c r="B13" s="567" t="s">
        <v>2092</v>
      </c>
      <c r="C13" s="585"/>
    </row>
    <row r="14" spans="1:3">
      <c r="A14" s="573"/>
      <c r="B14" s="569" t="s">
        <v>2093</v>
      </c>
      <c r="C14" s="585"/>
    </row>
    <row r="15" spans="1:3">
      <c r="A15" s="572"/>
      <c r="B15" s="567" t="s">
        <v>2094</v>
      </c>
      <c r="C15" s="585"/>
    </row>
    <row r="16" spans="1:3">
      <c r="A16" s="573"/>
      <c r="B16" s="569" t="s">
        <v>2095</v>
      </c>
      <c r="C16" s="585"/>
    </row>
    <row r="17" spans="1:3">
      <c r="A17" s="572"/>
      <c r="B17" s="567" t="s">
        <v>2096</v>
      </c>
      <c r="C17" s="585"/>
    </row>
    <row r="18" spans="1:3">
      <c r="A18" s="573"/>
      <c r="B18" s="569" t="s">
        <v>2097</v>
      </c>
      <c r="C18" s="585"/>
    </row>
    <row r="19" spans="1:3">
      <c r="A19" s="572"/>
      <c r="B19" s="567" t="s">
        <v>2098</v>
      </c>
      <c r="C19" s="585"/>
    </row>
    <row r="20" spans="1:3">
      <c r="A20" s="573"/>
      <c r="B20" s="569" t="s">
        <v>2099</v>
      </c>
      <c r="C20" s="585"/>
    </row>
    <row r="21" spans="1:3">
      <c r="A21" s="572"/>
      <c r="B21" s="567" t="s">
        <v>2100</v>
      </c>
      <c r="C21" s="585"/>
    </row>
    <row r="22" spans="1:3">
      <c r="A22" s="573"/>
      <c r="B22" s="569" t="s">
        <v>2101</v>
      </c>
      <c r="C22" s="585"/>
    </row>
    <row r="23" spans="1:3">
      <c r="A23" s="572"/>
      <c r="B23" s="567" t="s">
        <v>2102</v>
      </c>
      <c r="C23" s="585"/>
    </row>
    <row r="24" spans="1:3">
      <c r="A24" s="573"/>
      <c r="B24" s="569" t="s">
        <v>2103</v>
      </c>
      <c r="C24" s="585"/>
    </row>
    <row r="25" spans="1:3">
      <c r="A25" s="572"/>
      <c r="B25" s="567" t="s">
        <v>24</v>
      </c>
      <c r="C25" s="585"/>
    </row>
    <row r="26" spans="1:3">
      <c r="A26" s="573"/>
      <c r="B26" s="569" t="s">
        <v>2104</v>
      </c>
      <c r="C26" s="585"/>
    </row>
    <row r="27" spans="1:3">
      <c r="A27" s="572"/>
      <c r="B27" s="567" t="s">
        <v>2105</v>
      </c>
      <c r="C27" s="585"/>
    </row>
    <row r="28" spans="1:3">
      <c r="A28" s="583"/>
      <c r="B28" s="582" t="s">
        <v>2637</v>
      </c>
      <c r="C28" s="571"/>
    </row>
    <row r="29" spans="1:3">
      <c r="A29" s="573"/>
      <c r="B29" s="569" t="s">
        <v>2106</v>
      </c>
      <c r="C29" s="585"/>
    </row>
    <row r="30" spans="1:3">
      <c r="A30" s="572"/>
      <c r="B30" s="567" t="s">
        <v>2107</v>
      </c>
      <c r="C30" s="585"/>
    </row>
    <row r="31" spans="1:3">
      <c r="A31" s="573"/>
      <c r="B31" s="569" t="s">
        <v>2108</v>
      </c>
      <c r="C31" s="585"/>
    </row>
    <row r="32" spans="1:3">
      <c r="A32" s="572"/>
      <c r="B32" s="567" t="s">
        <v>2109</v>
      </c>
      <c r="C32" s="585"/>
    </row>
    <row r="33" spans="1:3">
      <c r="A33" s="573"/>
      <c r="B33" s="569" t="s">
        <v>2110</v>
      </c>
      <c r="C33" s="585"/>
    </row>
    <row r="34" spans="1:3">
      <c r="A34" s="572"/>
      <c r="B34" s="567" t="s">
        <v>2111</v>
      </c>
      <c r="C34" s="585"/>
    </row>
    <row r="35" spans="1:3">
      <c r="A35" s="573"/>
      <c r="B35" s="569" t="s">
        <v>2112</v>
      </c>
      <c r="C35" s="585"/>
    </row>
    <row r="36" spans="1:3">
      <c r="A36" s="572"/>
      <c r="B36" s="567" t="s">
        <v>2113</v>
      </c>
      <c r="C36" s="585"/>
    </row>
    <row r="37" spans="1:3">
      <c r="A37" s="573"/>
      <c r="B37" s="569" t="s">
        <v>2114</v>
      </c>
      <c r="C37" s="585"/>
    </row>
    <row r="38" spans="1:3">
      <c r="A38" s="572"/>
      <c r="B38" s="567" t="s">
        <v>2115</v>
      </c>
      <c r="C38" s="585"/>
    </row>
    <row r="39" spans="1:3">
      <c r="A39" s="573"/>
      <c r="B39" s="569" t="s">
        <v>2116</v>
      </c>
      <c r="C39" s="585"/>
    </row>
    <row r="40" spans="1:3">
      <c r="A40" s="572"/>
      <c r="B40" s="567" t="s">
        <v>2117</v>
      </c>
      <c r="C40" s="585"/>
    </row>
    <row r="41" spans="1:3">
      <c r="A41" s="573"/>
      <c r="B41" s="569" t="s">
        <v>2785</v>
      </c>
      <c r="C41" s="585"/>
    </row>
    <row r="42" spans="1:3">
      <c r="A42" s="572"/>
      <c r="B42" s="567" t="s">
        <v>2118</v>
      </c>
      <c r="C42" s="585"/>
    </row>
    <row r="43" spans="1:3">
      <c r="A43" s="573"/>
      <c r="B43" s="569" t="s">
        <v>2119</v>
      </c>
      <c r="C43" s="585"/>
    </row>
    <row r="44" spans="1:3">
      <c r="A44" s="572"/>
      <c r="B44" s="567" t="s">
        <v>2120</v>
      </c>
      <c r="C44" s="585"/>
    </row>
    <row r="45" spans="1:3">
      <c r="A45" s="573"/>
      <c r="B45" s="569" t="s">
        <v>2121</v>
      </c>
      <c r="C45" s="585"/>
    </row>
    <row r="46" spans="1:3">
      <c r="A46" s="572"/>
      <c r="B46" s="567" t="s">
        <v>1701</v>
      </c>
      <c r="C46" s="585"/>
    </row>
    <row r="47" spans="1:3">
      <c r="A47" s="573"/>
      <c r="B47" s="569" t="s">
        <v>2122</v>
      </c>
      <c r="C47" s="585"/>
    </row>
    <row r="48" spans="1:3">
      <c r="A48" s="572"/>
      <c r="B48" s="567" t="s">
        <v>2123</v>
      </c>
      <c r="C48" s="585"/>
    </row>
    <row r="49" spans="1:3">
      <c r="A49" s="573"/>
      <c r="B49" s="569" t="s">
        <v>2124</v>
      </c>
      <c r="C49" s="585"/>
    </row>
    <row r="50" spans="1:3">
      <c r="A50" s="572"/>
      <c r="B50" s="567" t="s">
        <v>2125</v>
      </c>
      <c r="C50" s="585"/>
    </row>
    <row r="51" spans="1:3">
      <c r="A51" s="573"/>
      <c r="B51" s="569" t="s">
        <v>2126</v>
      </c>
      <c r="C51" s="585"/>
    </row>
    <row r="52" spans="1:3">
      <c r="A52" s="572"/>
      <c r="B52" s="567" t="s">
        <v>2127</v>
      </c>
      <c r="C52" s="585"/>
    </row>
    <row r="53" spans="1:3">
      <c r="A53" s="573"/>
      <c r="B53" s="569" t="s">
        <v>2128</v>
      </c>
      <c r="C53" s="585"/>
    </row>
    <row r="54" spans="1:3">
      <c r="A54" s="572"/>
      <c r="B54" s="567" t="s">
        <v>2129</v>
      </c>
      <c r="C54" s="585"/>
    </row>
    <row r="55" spans="1:3">
      <c r="A55" s="573"/>
      <c r="B55" s="569" t="s">
        <v>2130</v>
      </c>
      <c r="C55" s="585"/>
    </row>
    <row r="56" spans="1:3">
      <c r="A56" s="572"/>
      <c r="B56" s="567" t="s">
        <v>2131</v>
      </c>
      <c r="C56" s="585"/>
    </row>
    <row r="57" spans="1:3">
      <c r="A57" s="573"/>
      <c r="B57" s="569" t="s">
        <v>2786</v>
      </c>
      <c r="C57" s="585"/>
    </row>
    <row r="58" spans="1:3">
      <c r="A58" s="572"/>
      <c r="B58" s="567" t="s">
        <v>2132</v>
      </c>
      <c r="C58" s="585"/>
    </row>
    <row r="59" spans="1:3">
      <c r="A59" s="573"/>
      <c r="B59" s="569" t="s">
        <v>2787</v>
      </c>
      <c r="C59" s="585"/>
    </row>
    <row r="60" spans="1:3">
      <c r="A60" s="572"/>
      <c r="B60" s="567" t="s">
        <v>2788</v>
      </c>
      <c r="C60" s="585"/>
    </row>
    <row r="61" spans="1:3" ht="28.8">
      <c r="A61" s="573"/>
      <c r="B61" s="569" t="s">
        <v>2133</v>
      </c>
      <c r="C61" s="585"/>
    </row>
    <row r="62" spans="1:3" ht="28.8">
      <c r="A62" s="572"/>
      <c r="B62" s="567" t="s">
        <v>2134</v>
      </c>
      <c r="C62" s="585"/>
    </row>
    <row r="63" spans="1:3">
      <c r="A63" s="573"/>
      <c r="B63" s="569" t="s">
        <v>2135</v>
      </c>
      <c r="C63" s="585"/>
    </row>
    <row r="64" spans="1:3">
      <c r="A64" s="572"/>
      <c r="B64" s="567" t="s">
        <v>2789</v>
      </c>
      <c r="C64" s="585"/>
    </row>
    <row r="65" spans="1:3">
      <c r="A65" s="573"/>
      <c r="B65" s="569" t="s">
        <v>2136</v>
      </c>
      <c r="C65" s="585"/>
    </row>
    <row r="66" spans="1:3">
      <c r="A66" s="572"/>
      <c r="B66" s="567" t="s">
        <v>2137</v>
      </c>
      <c r="C66" s="585"/>
    </row>
    <row r="67" spans="1:3">
      <c r="A67" s="573"/>
      <c r="B67" s="569" t="s">
        <v>2138</v>
      </c>
      <c r="C67" s="585"/>
    </row>
    <row r="68" spans="1:3" ht="28.8">
      <c r="A68" s="572"/>
      <c r="B68" s="567" t="s">
        <v>1112</v>
      </c>
      <c r="C68" s="585"/>
    </row>
    <row r="69" spans="1:3">
      <c r="A69" s="573"/>
      <c r="B69" s="569" t="s">
        <v>1510</v>
      </c>
      <c r="C69" s="585"/>
    </row>
    <row r="70" spans="1:3">
      <c r="A70" s="572"/>
      <c r="B70" s="567" t="s">
        <v>2139</v>
      </c>
      <c r="C70" s="585"/>
    </row>
    <row r="71" spans="1:3">
      <c r="A71" s="573"/>
      <c r="B71" s="569" t="s">
        <v>2140</v>
      </c>
      <c r="C71" s="585"/>
    </row>
    <row r="72" spans="1:3">
      <c r="A72" s="572"/>
      <c r="B72" s="567" t="s">
        <v>2141</v>
      </c>
      <c r="C72" s="585"/>
    </row>
    <row r="73" spans="1:3">
      <c r="A73" s="573"/>
      <c r="B73" s="569" t="s">
        <v>2142</v>
      </c>
      <c r="C73" s="585"/>
    </row>
    <row r="74" spans="1:3">
      <c r="A74" s="572"/>
      <c r="B74" s="567" t="s">
        <v>2143</v>
      </c>
      <c r="C74" s="585"/>
    </row>
    <row r="75" spans="1:3">
      <c r="A75" s="573"/>
      <c r="B75" s="569" t="s">
        <v>2144</v>
      </c>
      <c r="C75" s="585"/>
    </row>
    <row r="76" spans="1:3">
      <c r="A76" s="572"/>
      <c r="B76" s="567" t="s">
        <v>2790</v>
      </c>
      <c r="C76" s="585"/>
    </row>
    <row r="77" spans="1:3">
      <c r="A77" s="573"/>
      <c r="B77" s="569" t="s">
        <v>2145</v>
      </c>
      <c r="C77" s="585"/>
    </row>
    <row r="78" spans="1:3">
      <c r="A78" s="572"/>
      <c r="B78" s="567" t="s">
        <v>2146</v>
      </c>
      <c r="C78" s="585"/>
    </row>
    <row r="79" spans="1:3">
      <c r="A79" s="573"/>
      <c r="B79" s="569" t="s">
        <v>2147</v>
      </c>
      <c r="C79" s="585"/>
    </row>
    <row r="80" spans="1:3">
      <c r="A80" s="572"/>
      <c r="B80" s="567" t="s">
        <v>2148</v>
      </c>
      <c r="C80" s="585"/>
    </row>
    <row r="81" spans="1:3">
      <c r="A81" s="573"/>
      <c r="B81" s="569" t="s">
        <v>2149</v>
      </c>
      <c r="C81" s="585"/>
    </row>
    <row r="82" spans="1:3">
      <c r="A82" s="572"/>
      <c r="B82" s="567" t="s">
        <v>2150</v>
      </c>
      <c r="C82" s="585"/>
    </row>
    <row r="83" spans="1:3">
      <c r="A83" s="573"/>
      <c r="B83" s="569" t="s">
        <v>2151</v>
      </c>
      <c r="C83" s="585"/>
    </row>
    <row r="84" spans="1:3">
      <c r="A84" s="572"/>
      <c r="B84" s="567" t="s">
        <v>2152</v>
      </c>
      <c r="C84" s="585"/>
    </row>
    <row r="85" spans="1:3" ht="15" thickBot="1">
      <c r="A85" s="579"/>
      <c r="B85" s="581" t="s">
        <v>1339</v>
      </c>
      <c r="C85" s="586"/>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315" customWidth="1"/>
    <col min="2" max="3" width="12" style="315"/>
    <col min="4" max="4" width="133" style="315" customWidth="1"/>
    <col min="5" max="5" width="47.140625" style="315" customWidth="1"/>
    <col min="6" max="16384" width="12" style="315"/>
  </cols>
  <sheetData>
    <row r="1" spans="1:9" ht="21">
      <c r="A1" s="976" t="s">
        <v>1855</v>
      </c>
      <c r="B1" s="977"/>
      <c r="C1" s="977"/>
      <c r="D1" s="977"/>
      <c r="E1" s="977"/>
    </row>
    <row r="2" spans="1:9" ht="21.6" thickBot="1">
      <c r="A2" s="332"/>
      <c r="B2" s="332"/>
    </row>
    <row r="3" spans="1:9" ht="15.75" customHeight="1">
      <c r="B3" s="969" t="s">
        <v>1999</v>
      </c>
      <c r="C3" s="970"/>
      <c r="D3" s="970"/>
      <c r="E3" s="495"/>
    </row>
    <row r="4" spans="1:9" ht="15.75" customHeight="1" thickBot="1">
      <c r="B4" s="502"/>
      <c r="C4" s="988" t="s">
        <v>2643</v>
      </c>
      <c r="D4" s="988"/>
      <c r="E4" s="496"/>
    </row>
    <row r="5" spans="1:9" s="490" customFormat="1" ht="15" thickBot="1">
      <c r="B5" s="491"/>
      <c r="C5" s="492"/>
      <c r="D5" s="492"/>
      <c r="E5" s="492"/>
    </row>
    <row r="6" spans="1:9" ht="15" thickBot="1">
      <c r="B6" s="978"/>
      <c r="C6" s="979"/>
      <c r="D6" s="980"/>
      <c r="E6" s="325" t="s">
        <v>2162</v>
      </c>
    </row>
    <row r="7" spans="1:9" ht="15" thickBot="1">
      <c r="B7" s="981" t="s">
        <v>2163</v>
      </c>
      <c r="C7" s="982"/>
      <c r="D7" s="983"/>
      <c r="E7" s="321"/>
    </row>
    <row r="8" spans="1:9" ht="15" thickBot="1">
      <c r="B8" s="984"/>
      <c r="C8" s="986" t="s">
        <v>2164</v>
      </c>
      <c r="D8" s="987"/>
      <c r="E8" s="321"/>
    </row>
    <row r="9" spans="1:9" ht="15" thickBot="1">
      <c r="B9" s="984"/>
      <c r="C9" s="984"/>
      <c r="D9" s="322" t="s">
        <v>2165</v>
      </c>
      <c r="E9" s="326"/>
    </row>
    <row r="10" spans="1:9" ht="15" thickBot="1">
      <c r="B10" s="984"/>
      <c r="C10" s="984"/>
      <c r="D10" s="322" t="s">
        <v>2166</v>
      </c>
      <c r="E10" s="326"/>
    </row>
    <row r="11" spans="1:9" ht="15" thickBot="1">
      <c r="B11" s="984"/>
      <c r="C11" s="984"/>
      <c r="D11" s="322" t="s">
        <v>2167</v>
      </c>
      <c r="E11" s="326"/>
    </row>
    <row r="12" spans="1:9" ht="15" thickBot="1">
      <c r="B12" s="984"/>
      <c r="C12" s="984"/>
      <c r="D12" s="322" t="s">
        <v>2168</v>
      </c>
      <c r="E12" s="326"/>
    </row>
    <row r="13" spans="1:9" ht="15" thickBot="1">
      <c r="B13" s="985"/>
      <c r="C13" s="985"/>
      <c r="D13" s="322" t="s">
        <v>2169</v>
      </c>
      <c r="E13" s="326"/>
    </row>
    <row r="14" spans="1:9" ht="15" thickBot="1"/>
    <row r="15" spans="1:9" ht="15.75" customHeight="1" thickBot="1">
      <c r="A15" s="498"/>
      <c r="B15" s="499"/>
      <c r="C15" s="989" t="s">
        <v>2644</v>
      </c>
      <c r="D15" s="990"/>
      <c r="E15" s="500"/>
      <c r="F15" s="497"/>
      <c r="G15" s="497"/>
      <c r="H15" s="485"/>
      <c r="I15" s="486"/>
    </row>
    <row r="16" spans="1:9" ht="15" thickBot="1"/>
    <row r="17" spans="1:9" ht="15" thickBot="1">
      <c r="B17" s="978"/>
      <c r="C17" s="979"/>
      <c r="D17" s="980"/>
      <c r="E17" s="325" t="s">
        <v>2171</v>
      </c>
    </row>
    <row r="18" spans="1:9" ht="15" thickBot="1">
      <c r="B18" s="981" t="s">
        <v>2172</v>
      </c>
      <c r="C18" s="982"/>
      <c r="D18" s="983"/>
      <c r="E18" s="321"/>
    </row>
    <row r="19" spans="1:9" ht="15" thickBot="1">
      <c r="B19" s="984"/>
      <c r="C19" s="986" t="s">
        <v>2173</v>
      </c>
      <c r="D19" s="987"/>
      <c r="E19" s="321"/>
    </row>
    <row r="20" spans="1:9" ht="15" thickBot="1">
      <c r="B20" s="984"/>
      <c r="C20" s="984"/>
      <c r="D20" s="322" t="s">
        <v>2174</v>
      </c>
      <c r="E20" s="326"/>
    </row>
    <row r="21" spans="1:9" ht="15" thickBot="1">
      <c r="B21" s="985"/>
      <c r="C21" s="985"/>
      <c r="D21" s="322" t="s">
        <v>2175</v>
      </c>
      <c r="E21" s="326"/>
    </row>
    <row r="22" spans="1:9" ht="15" thickBot="1"/>
    <row r="23" spans="1:9" ht="15" thickBot="1">
      <c r="A23" s="498"/>
      <c r="B23" s="498"/>
      <c r="C23" s="993" t="s">
        <v>2170</v>
      </c>
      <c r="D23" s="994"/>
      <c r="E23" s="333"/>
    </row>
    <row r="24" spans="1:9" ht="15.75" customHeight="1" thickBot="1">
      <c r="A24" s="498"/>
      <c r="B24" s="491"/>
      <c r="C24" s="991" t="s">
        <v>2645</v>
      </c>
      <c r="D24" s="992"/>
      <c r="E24" s="501"/>
    </row>
    <row r="25" spans="1:9" s="490" customFormat="1" ht="15" thickBot="1">
      <c r="B25" s="491"/>
      <c r="C25" s="492"/>
      <c r="D25" s="492"/>
      <c r="E25" s="492"/>
      <c r="F25" s="492"/>
      <c r="G25" s="492"/>
      <c r="H25" s="493"/>
      <c r="I25" s="494"/>
    </row>
    <row r="26" spans="1:9" ht="15" thickBot="1">
      <c r="B26" s="978"/>
      <c r="C26" s="979"/>
      <c r="D26" s="980"/>
      <c r="E26" s="325" t="s">
        <v>2153</v>
      </c>
    </row>
    <row r="27" spans="1:9" ht="15" thickBot="1">
      <c r="B27" s="981" t="s">
        <v>2154</v>
      </c>
      <c r="C27" s="982"/>
      <c r="D27" s="983"/>
      <c r="E27" s="321"/>
    </row>
    <row r="28" spans="1:9" ht="15" thickBot="1">
      <c r="B28" s="984"/>
      <c r="C28" s="986" t="s">
        <v>2155</v>
      </c>
      <c r="D28" s="987"/>
      <c r="E28" s="321"/>
    </row>
    <row r="29" spans="1:9" ht="15" thickBot="1">
      <c r="B29" s="984"/>
      <c r="C29" s="984"/>
      <c r="D29" s="322" t="s">
        <v>2156</v>
      </c>
      <c r="E29" s="326"/>
    </row>
    <row r="30" spans="1:9" ht="15" thickBot="1">
      <c r="B30" s="984"/>
      <c r="C30" s="984"/>
      <c r="D30" s="322" t="s">
        <v>2157</v>
      </c>
      <c r="E30" s="326"/>
    </row>
    <row r="31" spans="1:9" ht="15" thickBot="1">
      <c r="B31" s="984"/>
      <c r="C31" s="984"/>
      <c r="D31" s="322" t="s">
        <v>2158</v>
      </c>
      <c r="E31" s="326"/>
    </row>
    <row r="32" spans="1:9" ht="15" thickBot="1">
      <c r="B32" s="984"/>
      <c r="C32" s="984"/>
      <c r="D32" s="322" t="s">
        <v>2159</v>
      </c>
      <c r="E32" s="326"/>
    </row>
    <row r="33" spans="2:9" ht="15" thickBot="1">
      <c r="B33" s="984"/>
      <c r="C33" s="984"/>
      <c r="D33" s="322" t="s">
        <v>2160</v>
      </c>
      <c r="E33" s="326"/>
    </row>
    <row r="34" spans="2:9" ht="15" thickBot="1">
      <c r="B34" s="985"/>
      <c r="C34" s="985"/>
      <c r="D34" s="322" t="s">
        <v>2161</v>
      </c>
      <c r="E34" s="326"/>
    </row>
    <row r="35" spans="2:9" ht="15" thickBot="1"/>
    <row r="36" spans="2:9">
      <c r="C36" s="996" t="s">
        <v>2176</v>
      </c>
      <c r="D36" s="997"/>
      <c r="E36" s="507"/>
    </row>
    <row r="37" spans="2:9" ht="15.75" customHeight="1" thickBot="1">
      <c r="B37" s="487"/>
      <c r="C37" s="998" t="s">
        <v>2646</v>
      </c>
      <c r="D37" s="999"/>
      <c r="E37" s="508"/>
      <c r="F37" s="487"/>
      <c r="G37" s="487"/>
      <c r="H37" s="488"/>
      <c r="I37" s="489"/>
    </row>
    <row r="38" spans="2:9" ht="15" thickBot="1"/>
    <row r="39" spans="2:9" ht="15" thickBot="1">
      <c r="B39" s="978"/>
      <c r="C39" s="979"/>
      <c r="D39" s="980"/>
      <c r="E39" s="325" t="s">
        <v>2177</v>
      </c>
    </row>
    <row r="40" spans="2:9" ht="15" thickBot="1">
      <c r="B40" s="981" t="s">
        <v>2178</v>
      </c>
      <c r="C40" s="982"/>
      <c r="D40" s="983"/>
      <c r="E40" s="321"/>
    </row>
    <row r="41" spans="2:9" ht="15" thickBot="1">
      <c r="B41" s="984"/>
      <c r="C41" s="986" t="s">
        <v>2179</v>
      </c>
      <c r="D41" s="987"/>
      <c r="E41" s="321"/>
    </row>
    <row r="42" spans="2:9" ht="15" thickBot="1">
      <c r="B42" s="984"/>
      <c r="C42" s="984"/>
      <c r="D42" s="322" t="s">
        <v>2180</v>
      </c>
      <c r="E42" s="326"/>
    </row>
    <row r="43" spans="2:9" ht="15" thickBot="1">
      <c r="B43" s="984"/>
      <c r="C43" s="984"/>
      <c r="D43" s="322" t="s">
        <v>2181</v>
      </c>
      <c r="E43" s="323"/>
    </row>
    <row r="44" spans="2:9" ht="15" thickBot="1">
      <c r="B44" s="985"/>
      <c r="C44" s="985"/>
      <c r="D44" s="322" t="s">
        <v>2182</v>
      </c>
      <c r="E44" s="326"/>
    </row>
    <row r="45" spans="2:9" ht="15" thickBot="1"/>
    <row r="46" spans="2:9">
      <c r="C46" s="1000" t="s">
        <v>2184</v>
      </c>
      <c r="D46" s="1001"/>
      <c r="E46" s="503"/>
    </row>
    <row r="47" spans="2:9" ht="15.75" customHeight="1" thickBot="1">
      <c r="C47" s="995" t="s">
        <v>2183</v>
      </c>
      <c r="D47" s="988"/>
      <c r="E47" s="496"/>
      <c r="F47" s="504"/>
      <c r="G47" s="504"/>
      <c r="H47" s="505"/>
      <c r="I47" s="506"/>
    </row>
  </sheetData>
  <mergeCells count="30">
    <mergeCell ref="C47:D47"/>
    <mergeCell ref="C36:D36"/>
    <mergeCell ref="C37:D37"/>
    <mergeCell ref="C46:D46"/>
    <mergeCell ref="B39:D39"/>
    <mergeCell ref="B40:D40"/>
    <mergeCell ref="B41:B44"/>
    <mergeCell ref="C41:D41"/>
    <mergeCell ref="C42:C44"/>
    <mergeCell ref="B3:D3"/>
    <mergeCell ref="C4:D4"/>
    <mergeCell ref="C15:D15"/>
    <mergeCell ref="C24:D24"/>
    <mergeCell ref="C23:D23"/>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56</vt:i4>
      </vt:variant>
    </vt:vector>
  </HeadingPairs>
  <TitlesOfParts>
    <vt:vector size="56"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822390-1</vt:lpstr>
      <vt:lpstr>822390-2</vt:lpstr>
      <vt:lpstr>822390-3</vt:lpstr>
      <vt:lpstr>822390-5</vt:lpstr>
      <vt:lpstr>822390-6</vt:lpstr>
      <vt:lpstr>822390-7</vt:lpstr>
      <vt:lpstr>822390-8</vt:lpstr>
      <vt:lpstr>822390-9</vt:lpstr>
      <vt:lpstr>822390-10</vt:lpstr>
      <vt:lpstr>822390-12</vt:lpstr>
      <vt:lpstr>822390-14</vt:lpstr>
      <vt:lpstr>822390-15</vt:lpstr>
      <vt:lpstr>822390-16</vt:lpstr>
      <vt:lpstr>822390-17</vt:lpstr>
      <vt:lpstr>822390-18</vt:lpstr>
      <vt:lpstr>822390-23</vt:lpstr>
      <vt:lpstr>822390-24</vt:lpstr>
      <vt:lpstr>823000</vt:lpstr>
      <vt:lpstr>823180</vt:lpstr>
      <vt:lpstr>825100</vt:lpstr>
      <vt:lpstr>825480</vt:lpstr>
      <vt:lpstr>825500</vt:lpstr>
      <vt:lpstr>825600</vt:lpstr>
      <vt:lpstr>825700</vt:lpstr>
      <vt:lpstr>825900</vt:lpstr>
      <vt:lpstr>827570</vt:lpstr>
      <vt:lpstr>831110</vt:lpstr>
      <vt:lpstr>831710</vt:lpstr>
      <vt:lpstr>832410</vt:lpstr>
      <vt:lpstr>832600</vt:lpstr>
      <vt:lpstr>834120</vt:lpstr>
      <vt:lpstr>834480</vt:lpstr>
      <vt:lpstr>835110</vt:lpstr>
      <vt:lpstr>836200</vt:lpstr>
      <vt:lpstr>836500</vt:lpstr>
      <vt:lpstr>838000</vt:lpstr>
      <vt:lpstr>842000</vt:lpstr>
      <vt:lpstr>851100</vt:lpstr>
      <vt:lpstr>861000</vt:lpstr>
      <vt:lpstr>861200</vt:lpstr>
      <vt:lpstr>868500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2015-05-13T18:22:45Z</dcterms:modified>
</cp:coreProperties>
</file>